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5621"/>
</workbook>
</file>

<file path=xl/calcChain.xml><?xml version="1.0" encoding="utf-8"?>
<calcChain xmlns="http://schemas.openxmlformats.org/spreadsheetml/2006/main"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3031" i="2"/>
  <c r="A65" i="7"/>
  <c r="A89" i="7" s="1"/>
  <c r="A113" i="7" s="1"/>
  <c r="A137" i="7" s="1"/>
  <c r="A161" i="7" s="1"/>
  <c r="A185" i="7" s="1"/>
  <c r="A209" i="7" s="1"/>
  <c r="A233" i="7" s="1"/>
  <c r="A257" i="7" s="1"/>
  <c r="A281" i="7" s="1"/>
  <c r="A305" i="7" s="1"/>
  <c r="A329" i="7" s="1"/>
  <c r="A353" i="7" s="1"/>
  <c r="A377" i="7" s="1"/>
  <c r="A401" i="7" s="1"/>
  <c r="A425" i="7" s="1"/>
  <c r="A449" i="7" s="1"/>
  <c r="A473" i="7" s="1"/>
  <c r="A497" i="7" s="1"/>
  <c r="A521" i="7" s="1"/>
  <c r="A545" i="7" s="1"/>
  <c r="A569" i="7" s="1"/>
  <c r="A593" i="7" s="1"/>
  <c r="A617" i="7" s="1"/>
  <c r="A641" i="7" s="1"/>
  <c r="A665" i="7" s="1"/>
  <c r="A689" i="7" s="1"/>
  <c r="A713" i="7" s="1"/>
  <c r="A737" i="7" s="1"/>
  <c r="A761" i="7" s="1"/>
  <c r="A64" i="7"/>
  <c r="A88" i="7" s="1"/>
  <c r="A112" i="7" s="1"/>
  <c r="A136" i="7" s="1"/>
  <c r="A160" i="7" s="1"/>
  <c r="A184" i="7" s="1"/>
  <c r="A208" i="7" s="1"/>
  <c r="A232" i="7" s="1"/>
  <c r="A256" i="7" s="1"/>
  <c r="A280" i="7" s="1"/>
  <c r="A304" i="7" s="1"/>
  <c r="A328" i="7" s="1"/>
  <c r="A352" i="7" s="1"/>
  <c r="A376" i="7" s="1"/>
  <c r="A400" i="7" s="1"/>
  <c r="A424" i="7" s="1"/>
  <c r="A448" i="7" s="1"/>
  <c r="A472" i="7" s="1"/>
  <c r="A496" i="7" s="1"/>
  <c r="A520" i="7" s="1"/>
  <c r="A544" i="7" s="1"/>
  <c r="A568" i="7" s="1"/>
  <c r="A592" i="7" s="1"/>
  <c r="A616" i="7" s="1"/>
  <c r="A640" i="7" s="1"/>
  <c r="A664" i="7" s="1"/>
  <c r="A688" i="7" s="1"/>
  <c r="A712" i="7" s="1"/>
  <c r="A736" i="7" s="1"/>
  <c r="A760" i="7" s="1"/>
  <c r="A784" i="7" s="1"/>
  <c r="A63" i="7"/>
  <c r="A87" i="7" s="1"/>
  <c r="A111" i="7" s="1"/>
  <c r="A135" i="7" s="1"/>
  <c r="A159" i="7" s="1"/>
  <c r="A183" i="7" s="1"/>
  <c r="A207" i="7" s="1"/>
  <c r="A231" i="7" s="1"/>
  <c r="A255" i="7" s="1"/>
  <c r="A279" i="7" s="1"/>
  <c r="A303" i="7" s="1"/>
  <c r="A327" i="7" s="1"/>
  <c r="A351" i="7" s="1"/>
  <c r="A375" i="7" s="1"/>
  <c r="A399" i="7" s="1"/>
  <c r="A423" i="7" s="1"/>
  <c r="A447" i="7" s="1"/>
  <c r="A471" i="7" s="1"/>
  <c r="A495" i="7" s="1"/>
  <c r="A519" i="7" s="1"/>
  <c r="A543" i="7" s="1"/>
  <c r="A567" i="7" s="1"/>
  <c r="A591" i="7" s="1"/>
  <c r="A615" i="7" s="1"/>
  <c r="A639" i="7" s="1"/>
  <c r="A663" i="7" s="1"/>
  <c r="A687" i="7" s="1"/>
  <c r="A711" i="7" s="1"/>
  <c r="A735" i="7" s="1"/>
  <c r="A759" i="7" s="1"/>
  <c r="A783" i="7" s="1"/>
  <c r="A62" i="7"/>
  <c r="A86" i="7" s="1"/>
  <c r="A110" i="7" s="1"/>
  <c r="A134" i="7" s="1"/>
  <c r="A158" i="7" s="1"/>
  <c r="A182" i="7" s="1"/>
  <c r="A206" i="7" s="1"/>
  <c r="A230" i="7" s="1"/>
  <c r="A254" i="7" s="1"/>
  <c r="A278" i="7" s="1"/>
  <c r="A302" i="7" s="1"/>
  <c r="A326" i="7" s="1"/>
  <c r="A350" i="7" s="1"/>
  <c r="A374" i="7" s="1"/>
  <c r="A398" i="7" s="1"/>
  <c r="A422" i="7" s="1"/>
  <c r="A446" i="7" s="1"/>
  <c r="A470" i="7" s="1"/>
  <c r="A494" i="7" s="1"/>
  <c r="A518" i="7" s="1"/>
  <c r="A542" i="7" s="1"/>
  <c r="A566" i="7" s="1"/>
  <c r="A590" i="7" s="1"/>
  <c r="A614" i="7" s="1"/>
  <c r="A638" i="7" s="1"/>
  <c r="A662" i="7" s="1"/>
  <c r="A686" i="7" s="1"/>
  <c r="A710" i="7" s="1"/>
  <c r="A734" i="7" s="1"/>
  <c r="A758" i="7" s="1"/>
  <c r="A782" i="7" s="1"/>
  <c r="A61" i="7"/>
  <c r="A85" i="7" s="1"/>
  <c r="A109" i="7" s="1"/>
  <c r="A133" i="7" s="1"/>
  <c r="A157" i="7" s="1"/>
  <c r="A181" i="7" s="1"/>
  <c r="A205" i="7" s="1"/>
  <c r="A229" i="7" s="1"/>
  <c r="A253" i="7" s="1"/>
  <c r="A277" i="7" s="1"/>
  <c r="A301" i="7" s="1"/>
  <c r="A325" i="7" s="1"/>
  <c r="A349" i="7" s="1"/>
  <c r="A373" i="7" s="1"/>
  <c r="A397" i="7" s="1"/>
  <c r="A421" i="7" s="1"/>
  <c r="A445" i="7" s="1"/>
  <c r="A469" i="7" s="1"/>
  <c r="A493" i="7" s="1"/>
  <c r="A517" i="7" s="1"/>
  <c r="A541" i="7" s="1"/>
  <c r="A565" i="7" s="1"/>
  <c r="A589" i="7" s="1"/>
  <c r="A613" i="7" s="1"/>
  <c r="A637" i="7" s="1"/>
  <c r="A661" i="7" s="1"/>
  <c r="A685" i="7" s="1"/>
  <c r="A709" i="7" s="1"/>
  <c r="A733" i="7" s="1"/>
  <c r="A757" i="7" s="1"/>
  <c r="A781" i="7" s="1"/>
  <c r="A60" i="7"/>
  <c r="A84" i="7" s="1"/>
  <c r="A108" i="7" s="1"/>
  <c r="A132" i="7" s="1"/>
  <c r="A156" i="7" s="1"/>
  <c r="A180" i="7" s="1"/>
  <c r="A204" i="7" s="1"/>
  <c r="A228" i="7" s="1"/>
  <c r="A252" i="7" s="1"/>
  <c r="A276" i="7" s="1"/>
  <c r="A300" i="7" s="1"/>
  <c r="A324" i="7" s="1"/>
  <c r="A348" i="7" s="1"/>
  <c r="A372" i="7" s="1"/>
  <c r="A396" i="7" s="1"/>
  <c r="A420" i="7" s="1"/>
  <c r="A444" i="7" s="1"/>
  <c r="A468" i="7" s="1"/>
  <c r="A492" i="7" s="1"/>
  <c r="A516" i="7" s="1"/>
  <c r="A540" i="7" s="1"/>
  <c r="A564" i="7" s="1"/>
  <c r="A588" i="7" s="1"/>
  <c r="A612" i="7" s="1"/>
  <c r="A636" i="7" s="1"/>
  <c r="A660" i="7" s="1"/>
  <c r="A684" i="7" s="1"/>
  <c r="A708" i="7" s="1"/>
  <c r="A732" i="7" s="1"/>
  <c r="A756" i="7" s="1"/>
  <c r="A780" i="7" s="1"/>
  <c r="A59" i="7"/>
  <c r="A83" i="7" s="1"/>
  <c r="A107" i="7" s="1"/>
  <c r="A131" i="7" s="1"/>
  <c r="A155" i="7" s="1"/>
  <c r="A179" i="7" s="1"/>
  <c r="A203" i="7" s="1"/>
  <c r="A227" i="7" s="1"/>
  <c r="A251" i="7" s="1"/>
  <c r="A275" i="7" s="1"/>
  <c r="A299" i="7" s="1"/>
  <c r="A323" i="7" s="1"/>
  <c r="A347" i="7" s="1"/>
  <c r="A371" i="7" s="1"/>
  <c r="A395" i="7" s="1"/>
  <c r="A419" i="7" s="1"/>
  <c r="A443" i="7" s="1"/>
  <c r="A467" i="7" s="1"/>
  <c r="A491" i="7" s="1"/>
  <c r="A515" i="7" s="1"/>
  <c r="A539" i="7" s="1"/>
  <c r="A563" i="7" s="1"/>
  <c r="A587" i="7" s="1"/>
  <c r="A611" i="7" s="1"/>
  <c r="A635" i="7" s="1"/>
  <c r="A659" i="7" s="1"/>
  <c r="A683" i="7" s="1"/>
  <c r="A707" i="7" s="1"/>
  <c r="A731" i="7" s="1"/>
  <c r="A755" i="7" s="1"/>
  <c r="A779" i="7" s="1"/>
  <c r="A58" i="7"/>
  <c r="A82" i="7" s="1"/>
  <c r="A106" i="7" s="1"/>
  <c r="A130" i="7" s="1"/>
  <c r="A154" i="7" s="1"/>
  <c r="A178" i="7" s="1"/>
  <c r="A202" i="7" s="1"/>
  <c r="A226" i="7" s="1"/>
  <c r="A250" i="7" s="1"/>
  <c r="A274" i="7" s="1"/>
  <c r="A298" i="7" s="1"/>
  <c r="A322" i="7" s="1"/>
  <c r="A346" i="7" s="1"/>
  <c r="A370" i="7" s="1"/>
  <c r="A394" i="7" s="1"/>
  <c r="A418" i="7" s="1"/>
  <c r="A442" i="7" s="1"/>
  <c r="A466" i="7" s="1"/>
  <c r="A490" i="7" s="1"/>
  <c r="A514" i="7" s="1"/>
  <c r="A538" i="7" s="1"/>
  <c r="A562" i="7" s="1"/>
  <c r="A586" i="7" s="1"/>
  <c r="A610" i="7" s="1"/>
  <c r="A634" i="7" s="1"/>
  <c r="A658" i="7" s="1"/>
  <c r="A682" i="7" s="1"/>
  <c r="A706" i="7" s="1"/>
  <c r="A730" i="7" s="1"/>
  <c r="A754" i="7" s="1"/>
  <c r="A778" i="7" s="1"/>
  <c r="A57" i="7"/>
  <c r="A81" i="7" s="1"/>
  <c r="A105" i="7" s="1"/>
  <c r="A129" i="7" s="1"/>
  <c r="A153" i="7" s="1"/>
  <c r="A177" i="7" s="1"/>
  <c r="A201" i="7" s="1"/>
  <c r="A225" i="7" s="1"/>
  <c r="A249" i="7" s="1"/>
  <c r="A273" i="7" s="1"/>
  <c r="A297" i="7" s="1"/>
  <c r="A321" i="7" s="1"/>
  <c r="A345" i="7" s="1"/>
  <c r="A369" i="7" s="1"/>
  <c r="A393" i="7" s="1"/>
  <c r="A417" i="7" s="1"/>
  <c r="A441" i="7" s="1"/>
  <c r="A465" i="7" s="1"/>
  <c r="A489" i="7" s="1"/>
  <c r="A513" i="7" s="1"/>
  <c r="A537" i="7" s="1"/>
  <c r="A561" i="7" s="1"/>
  <c r="A585" i="7" s="1"/>
  <c r="A609" i="7" s="1"/>
  <c r="A633" i="7" s="1"/>
  <c r="A657" i="7" s="1"/>
  <c r="A681" i="7" s="1"/>
  <c r="A705" i="7" s="1"/>
  <c r="A729" i="7" s="1"/>
  <c r="A753" i="7" s="1"/>
  <c r="A777" i="7" s="1"/>
  <c r="A56" i="7"/>
  <c r="A80" i="7" s="1"/>
  <c r="A104" i="7" s="1"/>
  <c r="A128" i="7" s="1"/>
  <c r="A152" i="7" s="1"/>
  <c r="A176" i="7" s="1"/>
  <c r="A200" i="7" s="1"/>
  <c r="A224" i="7" s="1"/>
  <c r="A248" i="7" s="1"/>
  <c r="A272" i="7" s="1"/>
  <c r="A296" i="7" s="1"/>
  <c r="A320" i="7" s="1"/>
  <c r="A344" i="7" s="1"/>
  <c r="A368" i="7" s="1"/>
  <c r="A392" i="7" s="1"/>
  <c r="A416" i="7" s="1"/>
  <c r="A440" i="7" s="1"/>
  <c r="A464" i="7" s="1"/>
  <c r="A488" i="7" s="1"/>
  <c r="A512" i="7" s="1"/>
  <c r="A536" i="7" s="1"/>
  <c r="A560" i="7" s="1"/>
  <c r="A584" i="7" s="1"/>
  <c r="A608" i="7" s="1"/>
  <c r="A632" i="7" s="1"/>
  <c r="A656" i="7" s="1"/>
  <c r="A680" i="7" s="1"/>
  <c r="A704" i="7" s="1"/>
  <c r="A728" i="7" s="1"/>
  <c r="A752" i="7" s="1"/>
  <c r="A776" i="7" s="1"/>
  <c r="A55" i="7"/>
  <c r="A79" i="7" s="1"/>
  <c r="A103" i="7" s="1"/>
  <c r="A127" i="7" s="1"/>
  <c r="A151" i="7" s="1"/>
  <c r="A175" i="7" s="1"/>
  <c r="A199" i="7" s="1"/>
  <c r="A223" i="7" s="1"/>
  <c r="A247" i="7" s="1"/>
  <c r="A271" i="7" s="1"/>
  <c r="A295" i="7" s="1"/>
  <c r="A319" i="7" s="1"/>
  <c r="A343" i="7" s="1"/>
  <c r="A367" i="7" s="1"/>
  <c r="A391" i="7" s="1"/>
  <c r="A415" i="7" s="1"/>
  <c r="A439" i="7" s="1"/>
  <c r="A463" i="7" s="1"/>
  <c r="A487" i="7" s="1"/>
  <c r="A511" i="7" s="1"/>
  <c r="A535" i="7" s="1"/>
  <c r="A559" i="7" s="1"/>
  <c r="A583" i="7" s="1"/>
  <c r="A607" i="7" s="1"/>
  <c r="A631" i="7" s="1"/>
  <c r="A655" i="7" s="1"/>
  <c r="A679" i="7" s="1"/>
  <c r="A703" i="7" s="1"/>
  <c r="A727" i="7" s="1"/>
  <c r="A751" i="7" s="1"/>
  <c r="A775" i="7" s="1"/>
  <c r="A54" i="7"/>
  <c r="A78" i="7" s="1"/>
  <c r="A102" i="7" s="1"/>
  <c r="A126" i="7" s="1"/>
  <c r="A150" i="7" s="1"/>
  <c r="A174" i="7" s="1"/>
  <c r="A198" i="7" s="1"/>
  <c r="A222" i="7" s="1"/>
  <c r="A246" i="7" s="1"/>
  <c r="A270" i="7" s="1"/>
  <c r="A294" i="7" s="1"/>
  <c r="A318" i="7" s="1"/>
  <c r="A342" i="7" s="1"/>
  <c r="A366" i="7" s="1"/>
  <c r="A390" i="7" s="1"/>
  <c r="A414" i="7" s="1"/>
  <c r="A438" i="7" s="1"/>
  <c r="A462" i="7" s="1"/>
  <c r="A486" i="7" s="1"/>
  <c r="A510" i="7" s="1"/>
  <c r="A534" i="7" s="1"/>
  <c r="A558" i="7" s="1"/>
  <c r="A582" i="7" s="1"/>
  <c r="A606" i="7" s="1"/>
  <c r="A630" i="7" s="1"/>
  <c r="A654" i="7" s="1"/>
  <c r="A678" i="7" s="1"/>
  <c r="A702" i="7" s="1"/>
  <c r="A726" i="7" s="1"/>
  <c r="A750" i="7" s="1"/>
  <c r="A774" i="7" s="1"/>
  <c r="A53" i="7"/>
  <c r="A77" i="7" s="1"/>
  <c r="A101" i="7" s="1"/>
  <c r="A125" i="7" s="1"/>
  <c r="A149" i="7" s="1"/>
  <c r="A173" i="7" s="1"/>
  <c r="A197" i="7" s="1"/>
  <c r="A221" i="7" s="1"/>
  <c r="A245" i="7" s="1"/>
  <c r="A269" i="7" s="1"/>
  <c r="A293" i="7" s="1"/>
  <c r="A317" i="7" s="1"/>
  <c r="A341" i="7" s="1"/>
  <c r="A365" i="7" s="1"/>
  <c r="A389" i="7" s="1"/>
  <c r="A413" i="7" s="1"/>
  <c r="A437" i="7" s="1"/>
  <c r="A461" i="7" s="1"/>
  <c r="A485" i="7" s="1"/>
  <c r="A509" i="7" s="1"/>
  <c r="A533" i="7" s="1"/>
  <c r="A557" i="7" s="1"/>
  <c r="A581" i="7" s="1"/>
  <c r="A605" i="7" s="1"/>
  <c r="A629" i="7" s="1"/>
  <c r="A653" i="7" s="1"/>
  <c r="A677" i="7" s="1"/>
  <c r="A701" i="7" s="1"/>
  <c r="A725" i="7" s="1"/>
  <c r="A749" i="7" s="1"/>
  <c r="A773" i="7" s="1"/>
  <c r="A52" i="7"/>
  <c r="A76" i="7" s="1"/>
  <c r="A100" i="7" s="1"/>
  <c r="A124" i="7" s="1"/>
  <c r="A148" i="7" s="1"/>
  <c r="A172" i="7" s="1"/>
  <c r="A196" i="7" s="1"/>
  <c r="A220" i="7" s="1"/>
  <c r="A244" i="7" s="1"/>
  <c r="A268" i="7" s="1"/>
  <c r="A292" i="7" s="1"/>
  <c r="A316" i="7" s="1"/>
  <c r="A340" i="7" s="1"/>
  <c r="A364" i="7" s="1"/>
  <c r="A388" i="7" s="1"/>
  <c r="A412" i="7" s="1"/>
  <c r="A436" i="7" s="1"/>
  <c r="A460" i="7" s="1"/>
  <c r="A484" i="7" s="1"/>
  <c r="A508" i="7" s="1"/>
  <c r="A532" i="7" s="1"/>
  <c r="A556" i="7" s="1"/>
  <c r="A580" i="7" s="1"/>
  <c r="A604" i="7" s="1"/>
  <c r="A628" i="7" s="1"/>
  <c r="A652" i="7" s="1"/>
  <c r="A676" i="7" s="1"/>
  <c r="A700" i="7" s="1"/>
  <c r="A724" i="7" s="1"/>
  <c r="A748" i="7" s="1"/>
  <c r="A772" i="7" s="1"/>
  <c r="A51" i="7"/>
  <c r="A75" i="7" s="1"/>
  <c r="A99" i="7" s="1"/>
  <c r="A123" i="7" s="1"/>
  <c r="A147" i="7" s="1"/>
  <c r="A171" i="7" s="1"/>
  <c r="A195" i="7" s="1"/>
  <c r="A219" i="7" s="1"/>
  <c r="A243" i="7" s="1"/>
  <c r="A267" i="7" s="1"/>
  <c r="A291" i="7" s="1"/>
  <c r="A315" i="7" s="1"/>
  <c r="A339" i="7" s="1"/>
  <c r="A363" i="7" s="1"/>
  <c r="A387" i="7" s="1"/>
  <c r="A411" i="7" s="1"/>
  <c r="A435" i="7" s="1"/>
  <c r="A459" i="7" s="1"/>
  <c r="A483" i="7" s="1"/>
  <c r="A507" i="7" s="1"/>
  <c r="A531" i="7" s="1"/>
  <c r="A555" i="7" s="1"/>
  <c r="A579" i="7" s="1"/>
  <c r="A603" i="7" s="1"/>
  <c r="A627" i="7" s="1"/>
  <c r="A651" i="7" s="1"/>
  <c r="A675" i="7" s="1"/>
  <c r="A699" i="7" s="1"/>
  <c r="A723" i="7" s="1"/>
  <c r="A747" i="7" s="1"/>
  <c r="A771" i="7" s="1"/>
  <c r="A50" i="7"/>
  <c r="A74" i="7" s="1"/>
  <c r="A98" i="7" s="1"/>
  <c r="A122" i="7" s="1"/>
  <c r="A146" i="7" s="1"/>
  <c r="A170" i="7" s="1"/>
  <c r="A194" i="7" s="1"/>
  <c r="A218" i="7" s="1"/>
  <c r="A242" i="7" s="1"/>
  <c r="A266" i="7" s="1"/>
  <c r="A290" i="7" s="1"/>
  <c r="A314" i="7" s="1"/>
  <c r="A338" i="7" s="1"/>
  <c r="A362" i="7" s="1"/>
  <c r="A386" i="7" s="1"/>
  <c r="A410" i="7" s="1"/>
  <c r="A434" i="7" s="1"/>
  <c r="A458" i="7" s="1"/>
  <c r="A482" i="7" s="1"/>
  <c r="A506" i="7" s="1"/>
  <c r="A530" i="7" s="1"/>
  <c r="A554" i="7" s="1"/>
  <c r="A578" i="7" s="1"/>
  <c r="A602" i="7" s="1"/>
  <c r="A626" i="7" s="1"/>
  <c r="A650" i="7" s="1"/>
  <c r="A674" i="7" s="1"/>
  <c r="A698" i="7" s="1"/>
  <c r="A722" i="7" s="1"/>
  <c r="A746" i="7" s="1"/>
  <c r="A770" i="7" s="1"/>
  <c r="A49" i="7"/>
  <c r="A73" i="7" s="1"/>
  <c r="A97" i="7" s="1"/>
  <c r="A121" i="7" s="1"/>
  <c r="A145" i="7" s="1"/>
  <c r="A169" i="7" s="1"/>
  <c r="A193" i="7" s="1"/>
  <c r="A217" i="7" s="1"/>
  <c r="A241" i="7" s="1"/>
  <c r="A265" i="7" s="1"/>
  <c r="A289" i="7" s="1"/>
  <c r="A313" i="7" s="1"/>
  <c r="A337" i="7" s="1"/>
  <c r="A361" i="7" s="1"/>
  <c r="A385" i="7" s="1"/>
  <c r="A409" i="7" s="1"/>
  <c r="A433" i="7" s="1"/>
  <c r="A457" i="7" s="1"/>
  <c r="A481" i="7" s="1"/>
  <c r="A505" i="7" s="1"/>
  <c r="A529" i="7" s="1"/>
  <c r="A553" i="7" s="1"/>
  <c r="A577" i="7" s="1"/>
  <c r="A601" i="7" s="1"/>
  <c r="A625" i="7" s="1"/>
  <c r="A649" i="7" s="1"/>
  <c r="A673" i="7" s="1"/>
  <c r="A697" i="7" s="1"/>
  <c r="A721" i="7" s="1"/>
  <c r="A745" i="7" s="1"/>
  <c r="A769" i="7" s="1"/>
  <c r="A48" i="7"/>
  <c r="A72" i="7" s="1"/>
  <c r="A96" i="7" s="1"/>
  <c r="A120" i="7" s="1"/>
  <c r="A144" i="7" s="1"/>
  <c r="A168" i="7" s="1"/>
  <c r="A192" i="7" s="1"/>
  <c r="A216" i="7" s="1"/>
  <c r="A240" i="7" s="1"/>
  <c r="A264" i="7" s="1"/>
  <c r="A288" i="7" s="1"/>
  <c r="A312" i="7" s="1"/>
  <c r="A336" i="7" s="1"/>
  <c r="A360" i="7" s="1"/>
  <c r="A384" i="7" s="1"/>
  <c r="A408" i="7" s="1"/>
  <c r="A432" i="7" s="1"/>
  <c r="A456" i="7" s="1"/>
  <c r="A480" i="7" s="1"/>
  <c r="A504" i="7" s="1"/>
  <c r="A528" i="7" s="1"/>
  <c r="A552" i="7" s="1"/>
  <c r="A576" i="7" s="1"/>
  <c r="A600" i="7" s="1"/>
  <c r="A624" i="7" s="1"/>
  <c r="A648" i="7" s="1"/>
  <c r="A672" i="7" s="1"/>
  <c r="A696" i="7" s="1"/>
  <c r="A720" i="7" s="1"/>
  <c r="A744" i="7" s="1"/>
  <c r="A768" i="7" s="1"/>
  <c r="A47" i="7"/>
  <c r="A71" i="7" s="1"/>
  <c r="A95" i="7" s="1"/>
  <c r="A119" i="7" s="1"/>
  <c r="A143" i="7" s="1"/>
  <c r="A167" i="7" s="1"/>
  <c r="A191" i="7" s="1"/>
  <c r="A215" i="7" s="1"/>
  <c r="A239" i="7" s="1"/>
  <c r="A263" i="7" s="1"/>
  <c r="A287" i="7" s="1"/>
  <c r="A311" i="7" s="1"/>
  <c r="A335" i="7" s="1"/>
  <c r="A359" i="7" s="1"/>
  <c r="A383" i="7" s="1"/>
  <c r="A407" i="7" s="1"/>
  <c r="A431" i="7" s="1"/>
  <c r="A455" i="7" s="1"/>
  <c r="A479" i="7" s="1"/>
  <c r="A503" i="7" s="1"/>
  <c r="A527" i="7" s="1"/>
  <c r="A551" i="7" s="1"/>
  <c r="A575" i="7" s="1"/>
  <c r="A599" i="7" s="1"/>
  <c r="A623" i="7" s="1"/>
  <c r="A647" i="7" s="1"/>
  <c r="A671" i="7" s="1"/>
  <c r="A695" i="7" s="1"/>
  <c r="A719" i="7" s="1"/>
  <c r="A743" i="7" s="1"/>
  <c r="A767" i="7" s="1"/>
  <c r="A46" i="7"/>
  <c r="A70" i="7" s="1"/>
  <c r="A94" i="7" s="1"/>
  <c r="A118" i="7" s="1"/>
  <c r="A142" i="7" s="1"/>
  <c r="A166" i="7" s="1"/>
  <c r="A190" i="7" s="1"/>
  <c r="A214" i="7" s="1"/>
  <c r="A238" i="7" s="1"/>
  <c r="A262" i="7" s="1"/>
  <c r="A286" i="7" s="1"/>
  <c r="A310" i="7" s="1"/>
  <c r="A334" i="7" s="1"/>
  <c r="A358" i="7" s="1"/>
  <c r="A382" i="7" s="1"/>
  <c r="A406" i="7" s="1"/>
  <c r="A430" i="7" s="1"/>
  <c r="A454" i="7" s="1"/>
  <c r="A478" i="7" s="1"/>
  <c r="A502" i="7" s="1"/>
  <c r="A526" i="7" s="1"/>
  <c r="A550" i="7" s="1"/>
  <c r="A574" i="7" s="1"/>
  <c r="A598" i="7" s="1"/>
  <c r="A622" i="7" s="1"/>
  <c r="A646" i="7" s="1"/>
  <c r="A670" i="7" s="1"/>
  <c r="A694" i="7" s="1"/>
  <c r="A718" i="7" s="1"/>
  <c r="A742" i="7" s="1"/>
  <c r="A766" i="7" s="1"/>
  <c r="A45" i="7"/>
  <c r="A69" i="7" s="1"/>
  <c r="A93" i="7" s="1"/>
  <c r="A117" i="7" s="1"/>
  <c r="A141" i="7" s="1"/>
  <c r="A165" i="7" s="1"/>
  <c r="A189" i="7" s="1"/>
  <c r="A213" i="7" s="1"/>
  <c r="A237" i="7" s="1"/>
  <c r="A261" i="7" s="1"/>
  <c r="A285" i="7" s="1"/>
  <c r="A309" i="7" s="1"/>
  <c r="A333" i="7" s="1"/>
  <c r="A357" i="7" s="1"/>
  <c r="A381" i="7" s="1"/>
  <c r="A405" i="7" s="1"/>
  <c r="A429" i="7" s="1"/>
  <c r="A453" i="7" s="1"/>
  <c r="A477" i="7" s="1"/>
  <c r="A501" i="7" s="1"/>
  <c r="A525" i="7" s="1"/>
  <c r="A549" i="7" s="1"/>
  <c r="A573" i="7" s="1"/>
  <c r="A597" i="7" s="1"/>
  <c r="A621" i="7" s="1"/>
  <c r="A645" i="7" s="1"/>
  <c r="A669" i="7" s="1"/>
  <c r="A693" i="7" s="1"/>
  <c r="A717" i="7" s="1"/>
  <c r="A741" i="7" s="1"/>
  <c r="A765" i="7" s="1"/>
  <c r="A44" i="7"/>
  <c r="A68" i="7" s="1"/>
  <c r="A92" i="7" s="1"/>
  <c r="A116" i="7" s="1"/>
  <c r="A140" i="7" s="1"/>
  <c r="A164" i="7" s="1"/>
  <c r="A188" i="7" s="1"/>
  <c r="A212" i="7" s="1"/>
  <c r="A236" i="7" s="1"/>
  <c r="A260" i="7" s="1"/>
  <c r="A284" i="7" s="1"/>
  <c r="A308" i="7" s="1"/>
  <c r="A332" i="7" s="1"/>
  <c r="A356" i="7" s="1"/>
  <c r="A380" i="7" s="1"/>
  <c r="A404" i="7" s="1"/>
  <c r="A428" i="7" s="1"/>
  <c r="A452" i="7" s="1"/>
  <c r="A476" i="7" s="1"/>
  <c r="A500" i="7" s="1"/>
  <c r="A524" i="7" s="1"/>
  <c r="A548" i="7" s="1"/>
  <c r="A572" i="7" s="1"/>
  <c r="A596" i="7" s="1"/>
  <c r="A620" i="7" s="1"/>
  <c r="A644" i="7" s="1"/>
  <c r="A668" i="7" s="1"/>
  <c r="A692" i="7" s="1"/>
  <c r="A716" i="7" s="1"/>
  <c r="A740" i="7" s="1"/>
  <c r="A764" i="7" s="1"/>
  <c r="A43" i="7"/>
  <c r="A67" i="7" s="1"/>
  <c r="A91" i="7" s="1"/>
  <c r="A115" i="7" s="1"/>
  <c r="A139" i="7" s="1"/>
  <c r="A163" i="7" s="1"/>
  <c r="A187" i="7" s="1"/>
  <c r="A211" i="7" s="1"/>
  <c r="A235" i="7" s="1"/>
  <c r="A259" i="7" s="1"/>
  <c r="A283" i="7" s="1"/>
  <c r="A307" i="7" s="1"/>
  <c r="A331" i="7" s="1"/>
  <c r="A355" i="7" s="1"/>
  <c r="A379" i="7" s="1"/>
  <c r="A403" i="7" s="1"/>
  <c r="A427" i="7" s="1"/>
  <c r="A451" i="7" s="1"/>
  <c r="A475" i="7" s="1"/>
  <c r="A499" i="7" s="1"/>
  <c r="A523" i="7" s="1"/>
  <c r="A547" i="7" s="1"/>
  <c r="A571" i="7" s="1"/>
  <c r="A595" i="7" s="1"/>
  <c r="A619" i="7" s="1"/>
  <c r="A643" i="7" s="1"/>
  <c r="A667" i="7" s="1"/>
  <c r="A691" i="7" s="1"/>
  <c r="A715" i="7" s="1"/>
  <c r="A739" i="7" s="1"/>
  <c r="A763" i="7" s="1"/>
  <c r="A42" i="7"/>
  <c r="A66" i="7" s="1"/>
  <c r="A90" i="7" s="1"/>
  <c r="A114" i="7" s="1"/>
  <c r="A138" i="7" s="1"/>
  <c r="A162" i="7" s="1"/>
  <c r="A186" i="7" s="1"/>
  <c r="A210" i="7" s="1"/>
  <c r="A234" i="7" s="1"/>
  <c r="A258" i="7" s="1"/>
  <c r="A282" i="7" s="1"/>
  <c r="A306" i="7" s="1"/>
  <c r="A330" i="7" s="1"/>
  <c r="A354" i="7" s="1"/>
  <c r="A378" i="7" s="1"/>
  <c r="A402" i="7" s="1"/>
  <c r="A426" i="7" s="1"/>
  <c r="A450" i="7" s="1"/>
  <c r="A474" i="7" s="1"/>
  <c r="A498" i="7" s="1"/>
  <c r="A522" i="7" s="1"/>
  <c r="A546" i="7" s="1"/>
  <c r="A570" i="7" s="1"/>
  <c r="A594" i="7" s="1"/>
  <c r="A618" i="7" s="1"/>
  <c r="A642" i="7" s="1"/>
  <c r="A666" i="7" s="1"/>
  <c r="A690" i="7" s="1"/>
  <c r="A714" i="7" s="1"/>
  <c r="A738" i="7" s="1"/>
  <c r="A762" i="7" s="1"/>
  <c r="D793" i="2" l="1"/>
  <c r="C5" i="15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B15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K89" i="21" l="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C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Y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B220" i="21" l="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S38" i="21"/>
  <c r="T38" i="19"/>
  <c r="V38" i="24"/>
  <c r="U38" i="19"/>
  <c r="W38" i="19"/>
  <c r="U38" i="24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Y147" i="19" l="1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M80" i="21"/>
  <c r="A117" i="21"/>
  <c r="A154" i="21" s="1"/>
  <c r="V80" i="21"/>
  <c r="J80" i="21"/>
  <c r="D80" i="21"/>
  <c r="T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D226" i="21"/>
  <c r="G226" i="21"/>
  <c r="O226" i="21"/>
  <c r="I226" i="21"/>
  <c r="C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X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S42" i="19" l="1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A231" i="23" l="1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A45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P45" i="19"/>
  <c r="Q45" i="19"/>
  <c r="R45" i="19"/>
  <c r="S45" i="19"/>
  <c r="D45" i="19"/>
  <c r="T45" i="19"/>
  <c r="E45" i="19"/>
  <c r="U45" i="19"/>
  <c r="F45" i="19"/>
  <c r="V45" i="19"/>
  <c r="G45" i="19"/>
  <c r="W45" i="19"/>
  <c r="H45" i="19"/>
  <c r="X45" i="19"/>
  <c r="I45" i="19"/>
  <c r="Y45" i="19"/>
  <c r="J45" i="19"/>
  <c r="C45" i="19"/>
  <c r="K45" i="19"/>
  <c r="B45" i="19"/>
  <c r="L45" i="19"/>
  <c r="M45" i="19"/>
  <c r="N45" i="19"/>
  <c r="O45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<sst xmlns="http://schemas.openxmlformats.org/spreadsheetml/2006/main" count="5520" uniqueCount="2462">
  <si>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</si>
  <si>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</si>
  <si>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</si>
  <si>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</si>
  <si>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</si>
  <si>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</si>
  <si>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</si>
  <si>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</si>
  <si>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</si>
  <si>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</si>
  <si>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</si>
  <si>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</si>
  <si>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</si>
  <si>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</si>
  <si>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</si>
  <si>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</si>
  <si>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</si>
  <si>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</si>
  <si>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</si>
  <si>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</si>
  <si>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</si>
  <si>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</si>
  <si>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</si>
  <si>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</si>
  <si>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</si>
  <si>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</si>
  <si>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</si>
  <si>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</si>
  <si>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</si>
  <si>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</si>
  <si>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</si>
  <si>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</si>
  <si>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</si>
  <si>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</si>
  <si>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</si>
  <si>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</si>
  <si>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</si>
  <si>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</si>
  <si>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</si>
  <si>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</si>
  <si>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</si>
  <si>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</si>
  <si>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</si>
  <si>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</si>
  <si>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</si>
  <si>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</si>
  <si>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</si>
  <si>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</si>
  <si>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</si>
  <si>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</si>
  <si>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</si>
  <si>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</si>
  <si>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</si>
  <si>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</si>
  <si>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</si>
  <si>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</si>
  <si>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</si>
  <si>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</si>
  <si>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</si>
  <si>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</si>
  <si>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</si>
  <si>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</si>
  <si>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</si>
  <si>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</si>
  <si>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</si>
  <si>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</si>
  <si>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</si>
  <si>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</si>
  <si>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</si>
  <si>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</si>
  <si>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</si>
  <si>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</si>
  <si>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</si>
  <si>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</si>
  <si>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</si>
  <si>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</si>
  <si>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</si>
  <si>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</si>
  <si>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</si>
  <si>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</si>
  <si>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</si>
  <si>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</si>
  <si>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</si>
  <si>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</si>
  <si>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</si>
  <si>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</si>
  <si>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</si>
  <si>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</si>
  <si>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</si>
  <si>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</si>
  <si>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</si>
  <si>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</si>
  <si>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</si>
  <si>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</si>
  <si>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</si>
  <si>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</si>
  <si>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</si>
  <si>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</si>
  <si>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</si>
  <si>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</si>
  <si>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</si>
  <si>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</si>
  <si>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</si>
  <si>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</si>
  <si>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</si>
  <si>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</si>
  <si>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</si>
  <si>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</si>
  <si>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</si>
  <si>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</si>
  <si>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</si>
  <si>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</si>
  <si>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</si>
  <si>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</si>
  <si>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</si>
  <si>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</si>
  <si>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</si>
  <si>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</si>
  <si>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</si>
  <si>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</si>
  <si>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</si>
  <si>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</si>
  <si>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</si>
  <si>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</si>
  <si>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</si>
  <si>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</si>
  <si>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</si>
  <si>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</si>
  <si>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</si>
  <si>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</si>
  <si>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</si>
  <si>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</si>
  <si>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</si>
  <si>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</si>
  <si>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</si>
  <si>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</si>
  <si>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</si>
  <si>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</si>
  <si>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</si>
  <si>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</si>
  <si>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</si>
  <si>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</si>
  <si>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</si>
  <si>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</si>
  <si>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</si>
  <si>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</si>
  <si>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</si>
  <si>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</si>
  <si>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</si>
  <si>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</si>
  <si>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</si>
  <si>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</si>
  <si>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</si>
  <si>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</si>
  <si>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</si>
  <si>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</si>
  <si>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</si>
  <si>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</si>
  <si>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</si>
  <si>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</si>
  <si>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</si>
  <si>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</si>
  <si>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</si>
  <si>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</si>
  <si>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</si>
  <si>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</si>
  <si>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</si>
  <si>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</si>
  <si>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</si>
  <si>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</si>
  <si>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</si>
  <si>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</si>
  <si>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</si>
  <si>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</si>
  <si>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</si>
  <si>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</si>
  <si>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</si>
  <si>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</si>
  <si>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</si>
  <si>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</si>
  <si>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</si>
  <si>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</si>
  <si>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</si>
  <si>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</si>
  <si>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</si>
  <si>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</si>
  <si>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</si>
  <si>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</si>
  <si>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</si>
  <si>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</si>
  <si>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</si>
  <si>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</si>
  <si>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0,11</t>
  </si>
  <si>
    <t>750,69</t>
  </si>
  <si>
    <t>820,45</t>
  </si>
  <si>
    <t>684,9</t>
  </si>
  <si>
    <t>715,03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</si>
  <si>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ноябре 2016 г.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</si>
  <si>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</si>
  <si>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</si>
  <si>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</si>
  <si>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</si>
  <si>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Региональная служба по тарифам РСО - Алания, №27 от 27.10.2016</t>
  </si>
  <si>
    <t>686,25</t>
  </si>
  <si>
    <t>721,27</t>
  </si>
  <si>
    <t>717,67</t>
  </si>
  <si>
    <t>789,8</t>
  </si>
  <si>
    <t>750,63</t>
  </si>
  <si>
    <t>734,24</t>
  </si>
  <si>
    <t>689,96</t>
  </si>
  <si>
    <t>709,68</t>
  </si>
  <si>
    <t>213,11</t>
  </si>
  <si>
    <t>782,55</t>
  </si>
  <si>
    <t>729,09</t>
  </si>
  <si>
    <t>705,68</t>
  </si>
  <si>
    <t>879,49</t>
  </si>
  <si>
    <t>1056,32</t>
  </si>
  <si>
    <t>721,15</t>
  </si>
  <si>
    <t>812,95</t>
  </si>
  <si>
    <t>685,73</t>
  </si>
  <si>
    <t>906,57</t>
  </si>
  <si>
    <t>719,68</t>
  </si>
  <si>
    <t>0,09</t>
  </si>
  <si>
    <t>723,34</t>
  </si>
  <si>
    <t>105,17</t>
  </si>
  <si>
    <t>774,82</t>
  </si>
  <si>
    <t>206,97</t>
  </si>
  <si>
    <t>685,74</t>
  </si>
  <si>
    <t>841,35</t>
  </si>
  <si>
    <t>768,46</t>
  </si>
  <si>
    <t>850,05</t>
  </si>
  <si>
    <t>852,58</t>
  </si>
  <si>
    <t>210,21</t>
  </si>
  <si>
    <t>656,37</t>
  </si>
  <si>
    <t>823,61</t>
  </si>
  <si>
    <t>932,65</t>
  </si>
  <si>
    <t>778,65</t>
  </si>
  <si>
    <t>720,28</t>
  </si>
  <si>
    <t>705,9</t>
  </si>
  <si>
    <t>171,31</t>
  </si>
  <si>
    <t>720,57</t>
  </si>
  <si>
    <t>752</t>
  </si>
  <si>
    <t>747,92</t>
  </si>
  <si>
    <t>727,57</t>
  </si>
  <si>
    <t>716,76</t>
  </si>
  <si>
    <t>691,52</t>
  </si>
  <si>
    <t>675,67</t>
  </si>
  <si>
    <t>714,93</t>
  </si>
  <si>
    <t>760,1</t>
  </si>
  <si>
    <t>681,81</t>
  </si>
  <si>
    <t>748,38</t>
  </si>
  <si>
    <t>269,25</t>
  </si>
  <si>
    <t>708,56</t>
  </si>
  <si>
    <t>758,68</t>
  </si>
  <si>
    <t>0,77</t>
  </si>
  <si>
    <t>668,1</t>
  </si>
  <si>
    <t>688,55</t>
  </si>
  <si>
    <t>688,79</t>
  </si>
  <si>
    <t>705,28</t>
  </si>
  <si>
    <t>705,64</t>
  </si>
  <si>
    <t>760</t>
  </si>
  <si>
    <t>200,02</t>
  </si>
  <si>
    <t>690,06</t>
  </si>
  <si>
    <t>689,53</t>
  </si>
  <si>
    <t>703,55</t>
  </si>
  <si>
    <t>888,38</t>
  </si>
  <si>
    <t>775,04</t>
  </si>
  <si>
    <t>853,07</t>
  </si>
  <si>
    <t>771,08</t>
  </si>
  <si>
    <t>66,17</t>
  </si>
  <si>
    <t>0,57</t>
  </si>
  <si>
    <t>991,29</t>
  </si>
  <si>
    <t>686,98</t>
  </si>
  <si>
    <t>721,28</t>
  </si>
  <si>
    <t>959,17</t>
  </si>
  <si>
    <t>306,21</t>
  </si>
  <si>
    <t>685,97</t>
  </si>
  <si>
    <t>701,77</t>
  </si>
  <si>
    <t>721,05</t>
  </si>
  <si>
    <t>721,34</t>
  </si>
  <si>
    <t>0,44</t>
  </si>
  <si>
    <t>773,78</t>
  </si>
  <si>
    <t>797,79</t>
  </si>
  <si>
    <t>231,68</t>
  </si>
  <si>
    <t>968,7</t>
  </si>
  <si>
    <t>729,46</t>
  </si>
  <si>
    <t>979,53</t>
  </si>
  <si>
    <t>720,61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</si>
  <si>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декабре 2016 г.</t>
  </si>
  <si>
    <t>745,26</t>
  </si>
  <si>
    <t>823,66</t>
  </si>
  <si>
    <t>721,3</t>
  </si>
  <si>
    <t>655,5</t>
  </si>
  <si>
    <t>906,6</t>
  </si>
  <si>
    <t>685,28</t>
  </si>
  <si>
    <t>663,51</t>
  </si>
  <si>
    <t>894,51</t>
  </si>
  <si>
    <t>693,29</t>
  </si>
  <si>
    <t>663,43</t>
  </si>
  <si>
    <t>724,26</t>
  </si>
  <si>
    <t>693,21</t>
  </si>
  <si>
    <t>654,53</t>
  </si>
  <si>
    <t>173,67</t>
  </si>
  <si>
    <t>684,31</t>
  </si>
  <si>
    <t>700,23</t>
  </si>
  <si>
    <t>420,35</t>
  </si>
  <si>
    <t>730,01</t>
  </si>
  <si>
    <t>747,79</t>
  </si>
  <si>
    <t>711,51</t>
  </si>
  <si>
    <t>777,57</t>
  </si>
  <si>
    <t>688,67</t>
  </si>
  <si>
    <t>895,15</t>
  </si>
  <si>
    <t>718,45</t>
  </si>
  <si>
    <t>694,63</t>
  </si>
  <si>
    <t>892,16</t>
  </si>
  <si>
    <t>724,41</t>
  </si>
  <si>
    <t>943,56</t>
  </si>
  <si>
    <t>714,68</t>
  </si>
  <si>
    <t>711,57</t>
  </si>
  <si>
    <t>900,86</t>
  </si>
  <si>
    <t>741,35</t>
  </si>
  <si>
    <t>712,97</t>
  </si>
  <si>
    <t>910,55</t>
  </si>
  <si>
    <t>742,75</t>
  </si>
  <si>
    <t>660,3</t>
  </si>
  <si>
    <t>915,36</t>
  </si>
  <si>
    <t>690,08</t>
  </si>
  <si>
    <t>709,71</t>
  </si>
  <si>
    <t>902,19</t>
  </si>
  <si>
    <t>739,49</t>
  </si>
  <si>
    <t>710,08</t>
  </si>
  <si>
    <t>893,46</t>
  </si>
  <si>
    <t>739,86</t>
  </si>
  <si>
    <t>668,57</t>
  </si>
  <si>
    <t>252,68</t>
  </si>
  <si>
    <t>698,35</t>
  </si>
  <si>
    <t>778,54</t>
  </si>
  <si>
    <t>267,48</t>
  </si>
  <si>
    <t>808,32</t>
  </si>
  <si>
    <t>848,39</t>
  </si>
  <si>
    <t>1490,58</t>
  </si>
  <si>
    <t>878,17</t>
  </si>
  <si>
    <t>843,11</t>
  </si>
  <si>
    <t>953,77</t>
  </si>
  <si>
    <t>872,89</t>
  </si>
  <si>
    <t>915,31</t>
  </si>
  <si>
    <t>1028,89</t>
  </si>
  <si>
    <t>945,09</t>
  </si>
  <si>
    <t>861,38</t>
  </si>
  <si>
    <t>1053,42</t>
  </si>
  <si>
    <t>891,16</t>
  </si>
  <si>
    <t>997,01</t>
  </si>
  <si>
    <t>371,38</t>
  </si>
  <si>
    <t>1026,79</t>
  </si>
  <si>
    <t>783,99</t>
  </si>
  <si>
    <t>339,25</t>
  </si>
  <si>
    <t>813,77</t>
  </si>
  <si>
    <t>745,97</t>
  </si>
  <si>
    <t>206,41</t>
  </si>
  <si>
    <t>775,75</t>
  </si>
  <si>
    <t>691,77</t>
  </si>
  <si>
    <t>202,71</t>
  </si>
  <si>
    <t>721,55</t>
  </si>
  <si>
    <t>655,89</t>
  </si>
  <si>
    <t>905,16</t>
  </si>
  <si>
    <t>685,67</t>
  </si>
  <si>
    <t>663,13</t>
  </si>
  <si>
    <t>873,27</t>
  </si>
  <si>
    <t>692,91</t>
  </si>
  <si>
    <t>663,29</t>
  </si>
  <si>
    <t>206,59</t>
  </si>
  <si>
    <t>693,07</t>
  </si>
  <si>
    <t>654,46</t>
  </si>
  <si>
    <t>152,23</t>
  </si>
  <si>
    <t>684,24</t>
  </si>
  <si>
    <t>690,39</t>
  </si>
  <si>
    <t>133,06</t>
  </si>
  <si>
    <t>720,17</t>
  </si>
  <si>
    <t>747,97</t>
  </si>
  <si>
    <t>137,99</t>
  </si>
  <si>
    <t>777,75</t>
  </si>
  <si>
    <t>261,69</t>
  </si>
  <si>
    <t>718,33</t>
  </si>
  <si>
    <t>675,39</t>
  </si>
  <si>
    <t>52,73</t>
  </si>
  <si>
    <t>2,71</t>
  </si>
  <si>
    <t>705,17</t>
  </si>
  <si>
    <t>661,63</t>
  </si>
  <si>
    <t>393,77</t>
  </si>
  <si>
    <t>691,41</t>
  </si>
  <si>
    <t>419,59</t>
  </si>
  <si>
    <t>778,16</t>
  </si>
  <si>
    <t>750,12</t>
  </si>
  <si>
    <t>46,49</t>
  </si>
  <si>
    <t>2,74</t>
  </si>
  <si>
    <t>779,9</t>
  </si>
  <si>
    <t>750,06</t>
  </si>
  <si>
    <t>746,53</t>
  </si>
  <si>
    <t>779,84</t>
  </si>
  <si>
    <t>683,86</t>
  </si>
  <si>
    <t>56,01</t>
  </si>
  <si>
    <t>2,51</t>
  </si>
  <si>
    <t>713,64</t>
  </si>
  <si>
    <t>713,36</t>
  </si>
  <si>
    <t>61,32</t>
  </si>
  <si>
    <t>2,36</t>
  </si>
  <si>
    <t>743,14</t>
  </si>
  <si>
    <t>744,74</t>
  </si>
  <si>
    <t>160,14</t>
  </si>
  <si>
    <t>0,08</t>
  </si>
  <si>
    <t>774,52</t>
  </si>
  <si>
    <t>886,49</t>
  </si>
  <si>
    <t>301,73</t>
  </si>
  <si>
    <t>916,27</t>
  </si>
  <si>
    <t>883,55</t>
  </si>
  <si>
    <t>56,05</t>
  </si>
  <si>
    <t>913,33</t>
  </si>
  <si>
    <t>849,71</t>
  </si>
  <si>
    <t>38,32</t>
  </si>
  <si>
    <t>9,63</t>
  </si>
  <si>
    <t>802,87</t>
  </si>
  <si>
    <t>141,01</t>
  </si>
  <si>
    <t>832,65</t>
  </si>
  <si>
    <t>770,18</t>
  </si>
  <si>
    <t>149,21</t>
  </si>
  <si>
    <t>799,96</t>
  </si>
  <si>
    <t>334,5</t>
  </si>
  <si>
    <t>1021,07</t>
  </si>
  <si>
    <t>832,73</t>
  </si>
  <si>
    <t>275,43</t>
  </si>
  <si>
    <t>862,51</t>
  </si>
  <si>
    <t>750,76</t>
  </si>
  <si>
    <t>780,54</t>
  </si>
  <si>
    <t>678,13</t>
  </si>
  <si>
    <t>197,13</t>
  </si>
  <si>
    <t>707,91</t>
  </si>
  <si>
    <t>659,51</t>
  </si>
  <si>
    <t>607,81</t>
  </si>
  <si>
    <t>689,29</t>
  </si>
  <si>
    <t>659,21</t>
  </si>
  <si>
    <t>157,47</t>
  </si>
  <si>
    <t>688,99</t>
  </si>
  <si>
    <t>674,01</t>
  </si>
  <si>
    <t>293,09</t>
  </si>
  <si>
    <t>703,79</t>
  </si>
  <si>
    <t>674,05</t>
  </si>
  <si>
    <t>251,7</t>
  </si>
  <si>
    <t>703,83</t>
  </si>
  <si>
    <t>676,24</t>
  </si>
  <si>
    <t>74,83</t>
  </si>
  <si>
    <t>706,02</t>
  </si>
  <si>
    <t>783,39</t>
  </si>
  <si>
    <t>225,78</t>
  </si>
  <si>
    <t>813,17</t>
  </si>
  <si>
    <t>871,72</t>
  </si>
  <si>
    <t>232,99</t>
  </si>
  <si>
    <t>901,5</t>
  </si>
  <si>
    <t>695,81</t>
  </si>
  <si>
    <t>301</t>
  </si>
  <si>
    <t>725,59</t>
  </si>
  <si>
    <t>696,01</t>
  </si>
  <si>
    <t>317,41</t>
  </si>
  <si>
    <t>725,79</t>
  </si>
  <si>
    <t>695,72</t>
  </si>
  <si>
    <t>312,06</t>
  </si>
  <si>
    <t>725,5</t>
  </si>
  <si>
    <t>680,95</t>
  </si>
  <si>
    <t>302,47</t>
  </si>
  <si>
    <t>710,73</t>
  </si>
  <si>
    <t>685,61</t>
  </si>
  <si>
    <t>302,78</t>
  </si>
  <si>
    <t>715,39</t>
  </si>
  <si>
    <t>303,57</t>
  </si>
  <si>
    <t>715,52</t>
  </si>
  <si>
    <t>672,08</t>
  </si>
  <si>
    <t>305,86</t>
  </si>
  <si>
    <t>701,86</t>
  </si>
  <si>
    <t>722,41</t>
  </si>
  <si>
    <t>219,21</t>
  </si>
  <si>
    <t>752,19</t>
  </si>
  <si>
    <t>809,25</t>
  </si>
  <si>
    <t>839,03</t>
  </si>
  <si>
    <t>804,18</t>
  </si>
  <si>
    <t>265,28</t>
  </si>
  <si>
    <t>833,96</t>
  </si>
  <si>
    <t>777,54</t>
  </si>
  <si>
    <t>304,23</t>
  </si>
  <si>
    <t>807,32</t>
  </si>
  <si>
    <t>748,87</t>
  </si>
  <si>
    <t>1046,25</t>
  </si>
  <si>
    <t>729,25</t>
  </si>
  <si>
    <t>321,92</t>
  </si>
  <si>
    <t>759,03</t>
  </si>
  <si>
    <t>989,98</t>
  </si>
  <si>
    <t>307,94</t>
  </si>
  <si>
    <t>1019,76</t>
  </si>
  <si>
    <t>825,79</t>
  </si>
  <si>
    <t>244,73</t>
  </si>
  <si>
    <t>855,57</t>
  </si>
  <si>
    <t>782,19</t>
  </si>
  <si>
    <t>582,33</t>
  </si>
  <si>
    <t>811,97</t>
  </si>
  <si>
    <t>679,16</t>
  </si>
  <si>
    <t>208,45</t>
  </si>
  <si>
    <t>708,94</t>
  </si>
  <si>
    <t>659,01</t>
  </si>
  <si>
    <t>78,14</t>
  </si>
  <si>
    <t>673,94</t>
  </si>
  <si>
    <t>97,28</t>
  </si>
  <si>
    <t>703,72</t>
  </si>
  <si>
    <t>674,04</t>
  </si>
  <si>
    <t>163,12</t>
  </si>
  <si>
    <t>703,82</t>
  </si>
  <si>
    <t>679,15</t>
  </si>
  <si>
    <t>185,23</t>
  </si>
  <si>
    <t>708,93</t>
  </si>
  <si>
    <t>790,34</t>
  </si>
  <si>
    <t>209,95</t>
  </si>
  <si>
    <t>820,12</t>
  </si>
  <si>
    <t>813,99</t>
  </si>
  <si>
    <t>15,78</t>
  </si>
  <si>
    <t>843,77</t>
  </si>
  <si>
    <t>719,83</t>
  </si>
  <si>
    <t>437,04</t>
  </si>
  <si>
    <t>749,61</t>
  </si>
  <si>
    <t>720,22</t>
  </si>
  <si>
    <t>694,53</t>
  </si>
  <si>
    <t>750</t>
  </si>
  <si>
    <t>720,03</t>
  </si>
  <si>
    <t>692,88</t>
  </si>
  <si>
    <t>749,81</t>
  </si>
  <si>
    <t>709,4</t>
  </si>
  <si>
    <t>710,7</t>
  </si>
  <si>
    <t>739,18</t>
  </si>
  <si>
    <t>719,81</t>
  </si>
  <si>
    <t>758,6</t>
  </si>
  <si>
    <t>749,59</t>
  </si>
  <si>
    <t>719,64</t>
  </si>
  <si>
    <t>679,19</t>
  </si>
  <si>
    <t>749,42</t>
  </si>
  <si>
    <t>694,93</t>
  </si>
  <si>
    <t>590,54</t>
  </si>
  <si>
    <t>724,71</t>
  </si>
  <si>
    <t>139,19</t>
  </si>
  <si>
    <t>812,6</t>
  </si>
  <si>
    <t>184,76</t>
  </si>
  <si>
    <t>842,38</t>
  </si>
  <si>
    <t>805,5</t>
  </si>
  <si>
    <t>216,13</t>
  </si>
  <si>
    <t>835,28</t>
  </si>
  <si>
    <t>776,81</t>
  </si>
  <si>
    <t>228,9</t>
  </si>
  <si>
    <t>806,59</t>
  </si>
  <si>
    <t>748,94</t>
  </si>
  <si>
    <t>320,8</t>
  </si>
  <si>
    <t>778,72</t>
  </si>
  <si>
    <t>729,87</t>
  </si>
  <si>
    <t>422,08</t>
  </si>
  <si>
    <t>759,65</t>
  </si>
  <si>
    <t>994,57</t>
  </si>
  <si>
    <t>274,16</t>
  </si>
  <si>
    <t>1024,35</t>
  </si>
  <si>
    <t>812,11</t>
  </si>
  <si>
    <t>84,37</t>
  </si>
  <si>
    <t>841,89</t>
  </si>
  <si>
    <t>768,68</t>
  </si>
  <si>
    <t>272,92</t>
  </si>
  <si>
    <t>798,46</t>
  </si>
  <si>
    <t>692,07</t>
  </si>
  <si>
    <t>970,97</t>
  </si>
  <si>
    <t>721,85</t>
  </si>
  <si>
    <t>655,23</t>
  </si>
  <si>
    <t>215,34</t>
  </si>
  <si>
    <t>685,01</t>
  </si>
  <si>
    <t>127,16</t>
  </si>
  <si>
    <t>663,38</t>
  </si>
  <si>
    <t>229,91</t>
  </si>
  <si>
    <t>693,16</t>
  </si>
  <si>
    <t>654,35</t>
  </si>
  <si>
    <t>221,23</t>
  </si>
  <si>
    <t>684,13</t>
  </si>
  <si>
    <t>704,25</t>
  </si>
  <si>
    <t>144,5</t>
  </si>
  <si>
    <t>734,03</t>
  </si>
  <si>
    <t>748,09</t>
  </si>
  <si>
    <t>743,31</t>
  </si>
  <si>
    <t>777,87</t>
  </si>
  <si>
    <t>258,29</t>
  </si>
  <si>
    <t>697,88</t>
  </si>
  <si>
    <t>682,41</t>
  </si>
  <si>
    <t>791,16</t>
  </si>
  <si>
    <t>712,19</t>
  </si>
  <si>
    <t>487,85</t>
  </si>
  <si>
    <t>744,46</t>
  </si>
  <si>
    <t>821,57</t>
  </si>
  <si>
    <t>519,53</t>
  </si>
  <si>
    <t>851,35</t>
  </si>
  <si>
    <t>821,11</t>
  </si>
  <si>
    <t>529,05</t>
  </si>
  <si>
    <t>850,89</t>
  </si>
  <si>
    <t>821,87</t>
  </si>
  <si>
    <t>530,77</t>
  </si>
  <si>
    <t>851,65</t>
  </si>
  <si>
    <t>737,02</t>
  </si>
  <si>
    <t>536,25</t>
  </si>
  <si>
    <t>766,8</t>
  </si>
  <si>
    <t>736,3</t>
  </si>
  <si>
    <t>543,1</t>
  </si>
  <si>
    <t>766,08</t>
  </si>
  <si>
    <t>240,12</t>
  </si>
  <si>
    <t>798,24</t>
  </si>
  <si>
    <t>835,54</t>
  </si>
  <si>
    <t>264,2</t>
  </si>
  <si>
    <t>865,32</t>
  </si>
  <si>
    <t>886,85</t>
  </si>
  <si>
    <t>457,77</t>
  </si>
  <si>
    <t>916,63</t>
  </si>
  <si>
    <t>854,17</t>
  </si>
  <si>
    <t>739,14</t>
  </si>
  <si>
    <t>883,95</t>
  </si>
  <si>
    <t>820,38</t>
  </si>
  <si>
    <t>271,91</t>
  </si>
  <si>
    <t>850,16</t>
  </si>
  <si>
    <t>783,94</t>
  </si>
  <si>
    <t>278,7</t>
  </si>
  <si>
    <t>813,72</t>
  </si>
  <si>
    <t>989,76</t>
  </si>
  <si>
    <t>277,94</t>
  </si>
  <si>
    <t>1019,54</t>
  </si>
  <si>
    <t>825,97</t>
  </si>
  <si>
    <t>198,47</t>
  </si>
  <si>
    <t>855,75</t>
  </si>
  <si>
    <t>760,49</t>
  </si>
  <si>
    <t>260,58</t>
  </si>
  <si>
    <t>790,27</t>
  </si>
  <si>
    <t>689,44</t>
  </si>
  <si>
    <t>873,09</t>
  </si>
  <si>
    <t>719,22</t>
  </si>
  <si>
    <t>673,77</t>
  </si>
  <si>
    <t>854,62</t>
  </si>
  <si>
    <t>698,64</t>
  </si>
  <si>
    <t>194,42</t>
  </si>
  <si>
    <t>728,42</t>
  </si>
  <si>
    <t>683,35</t>
  </si>
  <si>
    <t>713,13</t>
  </si>
  <si>
    <t>655,14</t>
  </si>
  <si>
    <t>59,06</t>
  </si>
  <si>
    <t>684,92</t>
  </si>
  <si>
    <t>701,69</t>
  </si>
  <si>
    <t>94,53</t>
  </si>
  <si>
    <t>731,47</t>
  </si>
  <si>
    <t>749,35</t>
  </si>
  <si>
    <t>189,72</t>
  </si>
  <si>
    <t>779,13</t>
  </si>
  <si>
    <t>668,77</t>
  </si>
  <si>
    <t>29</t>
  </si>
  <si>
    <t>698,55</t>
  </si>
  <si>
    <t>685,49</t>
  </si>
  <si>
    <t>15,63</t>
  </si>
  <si>
    <t>715,27</t>
  </si>
  <si>
    <t>661,98</t>
  </si>
  <si>
    <t>247,31</t>
  </si>
  <si>
    <t>691,76</t>
  </si>
  <si>
    <t>753,07</t>
  </si>
  <si>
    <t>304,84</t>
  </si>
  <si>
    <t>782,85</t>
  </si>
  <si>
    <t>310,19</t>
  </si>
  <si>
    <t>759,24</t>
  </si>
  <si>
    <t>729,97</t>
  </si>
  <si>
    <t>315,44</t>
  </si>
  <si>
    <t>759,75</t>
  </si>
  <si>
    <t>674,07</t>
  </si>
  <si>
    <t>7,66</t>
  </si>
  <si>
    <t>0,04</t>
  </si>
  <si>
    <t>703,85</t>
  </si>
  <si>
    <t>697</t>
  </si>
  <si>
    <t>322,64</t>
  </si>
  <si>
    <t>726,78</t>
  </si>
  <si>
    <t>765,88</t>
  </si>
  <si>
    <t>232,23</t>
  </si>
  <si>
    <t>795,66</t>
  </si>
  <si>
    <t>840,12</t>
  </si>
  <si>
    <t>238,88</t>
  </si>
  <si>
    <t>869,9</t>
  </si>
  <si>
    <t>817,88</t>
  </si>
  <si>
    <t>292,9</t>
  </si>
  <si>
    <t>847,66</t>
  </si>
  <si>
    <t>794,93</t>
  </si>
  <si>
    <t>253,97</t>
  </si>
  <si>
    <t>824,71</t>
  </si>
  <si>
    <t>817,77</t>
  </si>
  <si>
    <t>255,21</t>
  </si>
  <si>
    <t>847,55</t>
  </si>
  <si>
    <t>778,7</t>
  </si>
  <si>
    <t>243,31</t>
  </si>
  <si>
    <t>808,48</t>
  </si>
  <si>
    <t>973,5</t>
  </si>
  <si>
    <t>1003,28</t>
  </si>
  <si>
    <t>833,79</t>
  </si>
  <si>
    <t>351,28</t>
  </si>
  <si>
    <t>863,57</t>
  </si>
  <si>
    <t>758,45</t>
  </si>
  <si>
    <t>218,87</t>
  </si>
  <si>
    <t>788,23</t>
  </si>
  <si>
    <t>690,5</t>
  </si>
  <si>
    <t>90,51</t>
  </si>
  <si>
    <t>654,8</t>
  </si>
  <si>
    <t>84,09</t>
  </si>
  <si>
    <t>684,58</t>
  </si>
  <si>
    <t>673,56</t>
  </si>
  <si>
    <t>64,3</t>
  </si>
  <si>
    <t>703,34</t>
  </si>
  <si>
    <t>673,45</t>
  </si>
  <si>
    <t>66,78</t>
  </si>
  <si>
    <t>703,23</t>
  </si>
  <si>
    <t>655,25</t>
  </si>
  <si>
    <t>67,83</t>
  </si>
  <si>
    <t>685,03</t>
  </si>
  <si>
    <t>273,16</t>
  </si>
  <si>
    <t>748,99</t>
  </si>
  <si>
    <t>203,68</t>
  </si>
  <si>
    <t>778,77</t>
  </si>
  <si>
    <t>227,6</t>
  </si>
  <si>
    <t>719,31</t>
  </si>
  <si>
    <t>676,36</t>
  </si>
  <si>
    <t>243,44</t>
  </si>
  <si>
    <t>706,14</t>
  </si>
  <si>
    <t>92,5</t>
  </si>
  <si>
    <t>686,15</t>
  </si>
  <si>
    <t>739,47</t>
  </si>
  <si>
    <t>45,13</t>
  </si>
  <si>
    <t>769,25</t>
  </si>
  <si>
    <t>727,51</t>
  </si>
  <si>
    <t>235,08</t>
  </si>
  <si>
    <t>757,29</t>
  </si>
  <si>
    <t>727,92</t>
  </si>
  <si>
    <t>236,18</t>
  </si>
  <si>
    <t>757,7</t>
  </si>
  <si>
    <t>710,53</t>
  </si>
  <si>
    <t>243,99</t>
  </si>
  <si>
    <t>740,31</t>
  </si>
  <si>
    <t>709,8</t>
  </si>
  <si>
    <t>246,7</t>
  </si>
  <si>
    <t>739,58</t>
  </si>
  <si>
    <t>815,18</t>
  </si>
  <si>
    <t>25,93</t>
  </si>
  <si>
    <t>844,96</t>
  </si>
  <si>
    <t>886,69</t>
  </si>
  <si>
    <t>300,78</t>
  </si>
  <si>
    <t>916,47</t>
  </si>
  <si>
    <t>872,02</t>
  </si>
  <si>
    <t>438,16</t>
  </si>
  <si>
    <t>901,8</t>
  </si>
  <si>
    <t>840,61</t>
  </si>
  <si>
    <t>185,45</t>
  </si>
  <si>
    <t>870,39</t>
  </si>
  <si>
    <t>854,11</t>
  </si>
  <si>
    <t>238,52</t>
  </si>
  <si>
    <t>883,89</t>
  </si>
  <si>
    <t>834</t>
  </si>
  <si>
    <t>225,28</t>
  </si>
  <si>
    <t>863,78</t>
  </si>
  <si>
    <t>1009,12</t>
  </si>
  <si>
    <t>202,41</t>
  </si>
  <si>
    <t>1038,9</t>
  </si>
  <si>
    <t>898,91</t>
  </si>
  <si>
    <t>189,56</t>
  </si>
  <si>
    <t>928,69</t>
  </si>
  <si>
    <t>792,26</t>
  </si>
  <si>
    <t>153,13</t>
  </si>
  <si>
    <t>822,04</t>
  </si>
  <si>
    <t>742,51</t>
  </si>
  <si>
    <t>84,91</t>
  </si>
  <si>
    <t>772,29</t>
  </si>
  <si>
    <t>703,29</t>
  </si>
  <si>
    <t>74,35</t>
  </si>
  <si>
    <t>733,07</t>
  </si>
  <si>
    <t>689,26</t>
  </si>
  <si>
    <t>70,06</t>
  </si>
  <si>
    <t>719,04</t>
  </si>
  <si>
    <t>689,45</t>
  </si>
  <si>
    <t>12,51</t>
  </si>
  <si>
    <t>0,59</t>
  </si>
  <si>
    <t>719,23</t>
  </si>
  <si>
    <t>714,64</t>
  </si>
  <si>
    <t>114,23</t>
  </si>
  <si>
    <t>744,42</t>
  </si>
  <si>
    <t>809,34</t>
  </si>
  <si>
    <t>102,86</t>
  </si>
  <si>
    <t>839,12</t>
  </si>
  <si>
    <t>689,56</t>
  </si>
  <si>
    <t>303,47</t>
  </si>
  <si>
    <t>719,34</t>
  </si>
  <si>
    <t>682,36</t>
  </si>
  <si>
    <t>2,26</t>
  </si>
  <si>
    <t>712,14</t>
  </si>
  <si>
    <t>692,63</t>
  </si>
  <si>
    <t>114,43</t>
  </si>
  <si>
    <t>716,13</t>
  </si>
  <si>
    <t>90,62</t>
  </si>
  <si>
    <t>745,91</t>
  </si>
  <si>
    <t>775,16</t>
  </si>
  <si>
    <t>314,11</t>
  </si>
  <si>
    <t>804,94</t>
  </si>
  <si>
    <t>745,9</t>
  </si>
  <si>
    <t>252,23</t>
  </si>
  <si>
    <t>775,68</t>
  </si>
  <si>
    <t>746,05</t>
  </si>
  <si>
    <t>247,92</t>
  </si>
  <si>
    <t>775,83</t>
  </si>
  <si>
    <t>695,24</t>
  </si>
  <si>
    <t>250,05</t>
  </si>
  <si>
    <t>725,02</t>
  </si>
  <si>
    <t>708,03</t>
  </si>
  <si>
    <t>182,06</t>
  </si>
  <si>
    <t>737,81</t>
  </si>
  <si>
    <t>798,74</t>
  </si>
  <si>
    <t>227,87</t>
  </si>
  <si>
    <t>828,52</t>
  </si>
  <si>
    <t>882,89</t>
  </si>
  <si>
    <t>216,27</t>
  </si>
  <si>
    <t>912,67</t>
  </si>
  <si>
    <t>287,79</t>
  </si>
  <si>
    <t>918,16</t>
  </si>
  <si>
    <t>872,38</t>
  </si>
  <si>
    <t>189,24</t>
  </si>
  <si>
    <t>902,16</t>
  </si>
  <si>
    <t>893,82</t>
  </si>
  <si>
    <t>298,04</t>
  </si>
  <si>
    <t>923,6</t>
  </si>
  <si>
    <t>836,38</t>
  </si>
  <si>
    <t>242,88</t>
  </si>
  <si>
    <t>866,16</t>
  </si>
  <si>
    <t>1017,1</t>
  </si>
  <si>
    <t>228,23</t>
  </si>
  <si>
    <t>1046,88</t>
  </si>
  <si>
    <t>904,54</t>
  </si>
  <si>
    <t>216,71</t>
  </si>
  <si>
    <t>934,32</t>
  </si>
  <si>
    <t>825,04</t>
  </si>
  <si>
    <t>253,65</t>
  </si>
  <si>
    <t>854,82</t>
  </si>
  <si>
    <t>745,99</t>
  </si>
  <si>
    <t>216,64</t>
  </si>
  <si>
    <t>775,77</t>
  </si>
  <si>
    <t>703,21</t>
  </si>
  <si>
    <t>161,3</t>
  </si>
  <si>
    <t>732,99</t>
  </si>
  <si>
    <t>703,07</t>
  </si>
  <si>
    <t>11,09</t>
  </si>
  <si>
    <t>732,85</t>
  </si>
  <si>
    <t>702,64</t>
  </si>
  <si>
    <t>153,81</t>
  </si>
  <si>
    <t>732,42</t>
  </si>
  <si>
    <t>727,99</t>
  </si>
  <si>
    <t>185,53</t>
  </si>
  <si>
    <t>757,77</t>
  </si>
  <si>
    <t>812,73</t>
  </si>
  <si>
    <t>22,92</t>
  </si>
  <si>
    <t>842,51</t>
  </si>
  <si>
    <t>676,39</t>
  </si>
  <si>
    <t>11,78</t>
  </si>
  <si>
    <t>706,17</t>
  </si>
  <si>
    <t>717,52</t>
  </si>
  <si>
    <t>273,11</t>
  </si>
  <si>
    <t>747,3</t>
  </si>
  <si>
    <t>709,35</t>
  </si>
  <si>
    <t>259,33</t>
  </si>
  <si>
    <t>739,13</t>
  </si>
  <si>
    <t>780,7</t>
  </si>
  <si>
    <t>738,78</t>
  </si>
  <si>
    <t>810,48</t>
  </si>
  <si>
    <t>881,09</t>
  </si>
  <si>
    <t>722,99</t>
  </si>
  <si>
    <t>910,87</t>
  </si>
  <si>
    <t>837,06</t>
  </si>
  <si>
    <t>715,51</t>
  </si>
  <si>
    <t>866,84</t>
  </si>
  <si>
    <t>820,99</t>
  </si>
  <si>
    <t>707,67</t>
  </si>
  <si>
    <t>850,77</t>
  </si>
  <si>
    <t>712,5</t>
  </si>
  <si>
    <t>705,71</t>
  </si>
  <si>
    <t>742,28</t>
  </si>
  <si>
    <t>730,22</t>
  </si>
  <si>
    <t>166,88</t>
  </si>
  <si>
    <t>4,26</t>
  </si>
  <si>
    <t>839,06</t>
  </si>
  <si>
    <t>182,03</t>
  </si>
  <si>
    <t>3,82</t>
  </si>
  <si>
    <t>868,84</t>
  </si>
  <si>
    <t>925,43</t>
  </si>
  <si>
    <t>118,88</t>
  </si>
  <si>
    <t>955,21</t>
  </si>
  <si>
    <t>985,89</t>
  </si>
  <si>
    <t>793,57</t>
  </si>
  <si>
    <t>1015,67</t>
  </si>
  <si>
    <t>964,16</t>
  </si>
  <si>
    <t>319,42</t>
  </si>
  <si>
    <t>993,94</t>
  </si>
  <si>
    <t>905,65</t>
  </si>
  <si>
    <t>118,67</t>
  </si>
  <si>
    <t>1,39</t>
  </si>
  <si>
    <t>935,43</t>
  </si>
  <si>
    <t>862,66</t>
  </si>
  <si>
    <t>674,31</t>
  </si>
  <si>
    <t>892,44</t>
  </si>
  <si>
    <t>1037,96</t>
  </si>
  <si>
    <t>268,32</t>
  </si>
  <si>
    <t>1067,74</t>
  </si>
  <si>
    <t>940,98</t>
  </si>
  <si>
    <t>265,69</t>
  </si>
  <si>
    <t>970,76</t>
  </si>
  <si>
    <t>835,66</t>
  </si>
  <si>
    <t>325,38</t>
  </si>
  <si>
    <t>865,44</t>
  </si>
  <si>
    <t>773,09</t>
  </si>
  <si>
    <t>311,07</t>
  </si>
  <si>
    <t>720,18</t>
  </si>
  <si>
    <t>175,58</t>
  </si>
  <si>
    <t>749,96</t>
  </si>
  <si>
    <t>698,89</t>
  </si>
  <si>
    <t>172,1</t>
  </si>
  <si>
    <t>728,67</t>
  </si>
  <si>
    <t>706,23</t>
  </si>
  <si>
    <t>172,44</t>
  </si>
  <si>
    <t>736,01</t>
  </si>
  <si>
    <t>740,05</t>
  </si>
  <si>
    <t>168,64</t>
  </si>
  <si>
    <t>769,83</t>
  </si>
  <si>
    <t>847,78</t>
  </si>
  <si>
    <t>223,7</t>
  </si>
  <si>
    <t>877,56</t>
  </si>
  <si>
    <t>922,24</t>
  </si>
  <si>
    <t>239,04</t>
  </si>
  <si>
    <t>952,02</t>
  </si>
  <si>
    <t>967,86</t>
  </si>
  <si>
    <t>264,52</t>
  </si>
  <si>
    <t>997,64</t>
  </si>
  <si>
    <t>706,2</t>
  </si>
  <si>
    <t>590,25</t>
  </si>
  <si>
    <t>735,98</t>
  </si>
  <si>
    <t>707,15</t>
  </si>
  <si>
    <t>828,15</t>
  </si>
  <si>
    <t>736,93</t>
  </si>
  <si>
    <t>728,32</t>
  </si>
  <si>
    <t>846,86</t>
  </si>
  <si>
    <t>758,1</t>
  </si>
  <si>
    <t>728,9</t>
  </si>
  <si>
    <t>844,18</t>
  </si>
  <si>
    <t>730,15</t>
  </si>
  <si>
    <t>831,87</t>
  </si>
  <si>
    <t>759,93</t>
  </si>
  <si>
    <t>820,35</t>
  </si>
  <si>
    <t>707,85</t>
  </si>
  <si>
    <t>357,04</t>
  </si>
  <si>
    <t>737,63</t>
  </si>
  <si>
    <t>806,82</t>
  </si>
  <si>
    <t>251,22</t>
  </si>
  <si>
    <t>836,6</t>
  </si>
  <si>
    <t>1023,8</t>
  </si>
  <si>
    <t>743,5</t>
  </si>
  <si>
    <t>1053,58</t>
  </si>
  <si>
    <t>1065,33</t>
  </si>
  <si>
    <t>1307,49</t>
  </si>
  <si>
    <t>1095,11</t>
  </si>
  <si>
    <t>1038,83</t>
  </si>
  <si>
    <t>376,2</t>
  </si>
  <si>
    <t>1068,61</t>
  </si>
  <si>
    <t>1020,54</t>
  </si>
  <si>
    <t>456,88</t>
  </si>
  <si>
    <t>1050,32</t>
  </si>
  <si>
    <t>870,87</t>
  </si>
  <si>
    <t>434,82</t>
  </si>
  <si>
    <t>900,65</t>
  </si>
  <si>
    <t>1056,18</t>
  </si>
  <si>
    <t>329,35</t>
  </si>
  <si>
    <t>1085,96</t>
  </si>
  <si>
    <t>945,03</t>
  </si>
  <si>
    <t>325,08</t>
  </si>
  <si>
    <t>974,81</t>
  </si>
  <si>
    <t>832,43</t>
  </si>
  <si>
    <t>303,9</t>
  </si>
  <si>
    <t>862,21</t>
  </si>
  <si>
    <t>762,92</t>
  </si>
  <si>
    <t>829,63</t>
  </si>
  <si>
    <t>792,7</t>
  </si>
  <si>
    <t>719,44</t>
  </si>
  <si>
    <t>749,22</t>
  </si>
  <si>
    <t>697,47</t>
  </si>
  <si>
    <t>205,38</t>
  </si>
  <si>
    <t>727,25</t>
  </si>
  <si>
    <t>172,94</t>
  </si>
  <si>
    <t>735,46</t>
  </si>
  <si>
    <t>738,52</t>
  </si>
  <si>
    <t>165,45</t>
  </si>
  <si>
    <t>768,3</t>
  </si>
  <si>
    <t>831,4</t>
  </si>
  <si>
    <t>193,17</t>
  </si>
  <si>
    <t>861,18</t>
  </si>
  <si>
    <t>916,8</t>
  </si>
  <si>
    <t>144,88</t>
  </si>
  <si>
    <t>946,58</t>
  </si>
  <si>
    <t>1046,08</t>
  </si>
  <si>
    <t>1075,86</t>
  </si>
  <si>
    <t>656,81</t>
  </si>
  <si>
    <t>864,06</t>
  </si>
  <si>
    <t>686,59</t>
  </si>
  <si>
    <t>656,19</t>
  </si>
  <si>
    <t>899,04</t>
  </si>
  <si>
    <t>655,95</t>
  </si>
  <si>
    <t>913,29</t>
  </si>
  <si>
    <t>656,47</t>
  </si>
  <si>
    <t>900,79</t>
  </si>
  <si>
    <t>657,68</t>
  </si>
  <si>
    <t>946,71</t>
  </si>
  <si>
    <t>687,46</t>
  </si>
  <si>
    <t>657,43</t>
  </si>
  <si>
    <t>687,21</t>
  </si>
  <si>
    <t>655,47</t>
  </si>
  <si>
    <t>867,72</t>
  </si>
  <si>
    <t>685,25</t>
  </si>
  <si>
    <t>703,03</t>
  </si>
  <si>
    <t>253,21</t>
  </si>
  <si>
    <t>732,81</t>
  </si>
  <si>
    <t>933,62</t>
  </si>
  <si>
    <t>306,98</t>
  </si>
  <si>
    <t>963,4</t>
  </si>
  <si>
    <t>1081,97</t>
  </si>
  <si>
    <t>818,55</t>
  </si>
  <si>
    <t>1111,75</t>
  </si>
  <si>
    <t>1052,3</t>
  </si>
  <si>
    <t>831,46</t>
  </si>
  <si>
    <t>1082,08</t>
  </si>
  <si>
    <t>920,22</t>
  </si>
  <si>
    <t>394,81</t>
  </si>
  <si>
    <t>950</t>
  </si>
  <si>
    <t>859,46</t>
  </si>
  <si>
    <t>355,71</t>
  </si>
  <si>
    <t>889,24</t>
  </si>
  <si>
    <t>275,2</t>
  </si>
  <si>
    <t>1086,1</t>
  </si>
  <si>
    <t>945,95</t>
  </si>
  <si>
    <t>273,02</t>
  </si>
  <si>
    <t>975,73</t>
  </si>
  <si>
    <t>843,15</t>
  </si>
  <si>
    <t>398,31</t>
  </si>
  <si>
    <t>872,93</t>
  </si>
  <si>
    <t>770,95</t>
  </si>
  <si>
    <t>269,77</t>
  </si>
  <si>
    <t>800,73</t>
  </si>
  <si>
    <t>788,04</t>
  </si>
  <si>
    <t>733,6</t>
  </si>
  <si>
    <t>703,36</t>
  </si>
  <si>
    <t>780,53</t>
  </si>
  <si>
    <t>733,14</t>
  </si>
  <si>
    <t>706,16</t>
  </si>
  <si>
    <t>839,96</t>
  </si>
  <si>
    <t>735,94</t>
  </si>
  <si>
    <t>722,35</t>
  </si>
  <si>
    <t>181,88</t>
  </si>
  <si>
    <t>752,13</t>
  </si>
  <si>
    <t>871,48</t>
  </si>
  <si>
    <t>544,17</t>
  </si>
  <si>
    <t>901,26</t>
  </si>
  <si>
    <t>675,86</t>
  </si>
  <si>
    <t>737,12</t>
  </si>
  <si>
    <t>748,55</t>
  </si>
  <si>
    <t>862,82</t>
  </si>
  <si>
    <t>778,33</t>
  </si>
  <si>
    <t>782,75</t>
  </si>
  <si>
    <t>863,02</t>
  </si>
  <si>
    <t>812,53</t>
  </si>
  <si>
    <t>813,54</t>
  </si>
  <si>
    <t>862,35</t>
  </si>
  <si>
    <t>843,32</t>
  </si>
  <si>
    <t>935,85</t>
  </si>
  <si>
    <t>860,1</t>
  </si>
  <si>
    <t>965,63</t>
  </si>
  <si>
    <t>889,96</t>
  </si>
  <si>
    <t>863,85</t>
  </si>
  <si>
    <t>919,74</t>
  </si>
  <si>
    <t>849,09</t>
  </si>
  <si>
    <t>866,48</t>
  </si>
  <si>
    <t>878,87</t>
  </si>
  <si>
    <t>741,3</t>
  </si>
  <si>
    <t>858,45</t>
  </si>
  <si>
    <t>790,99</t>
  </si>
  <si>
    <t>824,83</t>
  </si>
  <si>
    <t>820,77</t>
  </si>
  <si>
    <t>855,6</t>
  </si>
  <si>
    <t>135,4</t>
  </si>
  <si>
    <t>885,38</t>
  </si>
  <si>
    <t>1032</t>
  </si>
  <si>
    <t>711,83</t>
  </si>
  <si>
    <t>1061,78</t>
  </si>
  <si>
    <t>1014,97</t>
  </si>
  <si>
    <t>1044,75</t>
  </si>
  <si>
    <t>1046,27</t>
  </si>
  <si>
    <t>432,6</t>
  </si>
  <si>
    <t>1076,05</t>
  </si>
  <si>
    <t>922,04</t>
  </si>
  <si>
    <t>67,7</t>
  </si>
  <si>
    <t>951,82</t>
  </si>
  <si>
    <t>876,32</t>
  </si>
  <si>
    <t>342,22</t>
  </si>
  <si>
    <t>906,1</t>
  </si>
  <si>
    <t>1052,55</t>
  </si>
  <si>
    <t>357,47</t>
  </si>
  <si>
    <t>1082,33</t>
  </si>
  <si>
    <t>946,91</t>
  </si>
  <si>
    <t>337,52</t>
  </si>
  <si>
    <t>976,69</t>
  </si>
  <si>
    <t>830,06</t>
  </si>
  <si>
    <t>132,63</t>
  </si>
  <si>
    <t>859,84</t>
  </si>
  <si>
    <t>788,98</t>
  </si>
  <si>
    <t>139,88</t>
  </si>
  <si>
    <t>818,76</t>
  </si>
  <si>
    <t>735,97</t>
  </si>
  <si>
    <t>658,66</t>
  </si>
  <si>
    <t>765,75</t>
  </si>
  <si>
    <t>735,23</t>
  </si>
  <si>
    <t>407,47</t>
  </si>
  <si>
    <t>765,01</t>
  </si>
  <si>
    <t>718,56</t>
  </si>
  <si>
    <t>824,38</t>
  </si>
  <si>
    <t>748,34</t>
  </si>
  <si>
    <t>747,83</t>
  </si>
  <si>
    <t>0,18</t>
  </si>
  <si>
    <t>5,67</t>
  </si>
  <si>
    <t>777,61</t>
  </si>
  <si>
    <t>840,63</t>
  </si>
  <si>
    <t>66,01</t>
  </si>
  <si>
    <t>870,41</t>
  </si>
  <si>
    <t>660,21</t>
  </si>
  <si>
    <t>442,67</t>
  </si>
  <si>
    <t>689,99</t>
  </si>
  <si>
    <t>842,94</t>
  </si>
  <si>
    <t>558,5</t>
  </si>
  <si>
    <t>872,72</t>
  </si>
  <si>
    <t>836,55</t>
  </si>
  <si>
    <t>1277,05</t>
  </si>
  <si>
    <t>866,33</t>
  </si>
  <si>
    <t>883,48</t>
  </si>
  <si>
    <t>1295,79</t>
  </si>
  <si>
    <t>913,26</t>
  </si>
  <si>
    <t>919,98</t>
  </si>
  <si>
    <t>890,04</t>
  </si>
  <si>
    <t>949,76</t>
  </si>
  <si>
    <t>867,57</t>
  </si>
  <si>
    <t>827,67</t>
  </si>
  <si>
    <t>897,35</t>
  </si>
  <si>
    <t>883,01</t>
  </si>
  <si>
    <t>422,36</t>
  </si>
  <si>
    <t>912,79</t>
  </si>
  <si>
    <t>817,65</t>
  </si>
  <si>
    <t>691</t>
  </si>
  <si>
    <t>847,43</t>
  </si>
  <si>
    <t>816,67</t>
  </si>
  <si>
    <t>683,98</t>
  </si>
  <si>
    <t>846,45</t>
  </si>
  <si>
    <t>802,76</t>
  </si>
  <si>
    <t>153,34</t>
  </si>
  <si>
    <t>0,25</t>
  </si>
  <si>
    <t>832,54</t>
  </si>
  <si>
    <t>924,18</t>
  </si>
  <si>
    <t>94,78</t>
  </si>
  <si>
    <t>0,95</t>
  </si>
  <si>
    <t>953,96</t>
  </si>
  <si>
    <t>933,59</t>
  </si>
  <si>
    <t>7,05</t>
  </si>
  <si>
    <t>20,51</t>
  </si>
  <si>
    <t>963,37</t>
  </si>
  <si>
    <t>1011,64</t>
  </si>
  <si>
    <t>444,16</t>
  </si>
  <si>
    <t>1041,42</t>
  </si>
  <si>
    <t>938,92</t>
  </si>
  <si>
    <t>354,41</t>
  </si>
  <si>
    <t>886,25</t>
  </si>
  <si>
    <t>870,06</t>
  </si>
  <si>
    <t>916,03</t>
  </si>
  <si>
    <t>1049,34</t>
  </si>
  <si>
    <t>350,39</t>
  </si>
  <si>
    <t>1079,12</t>
  </si>
  <si>
    <t>943,47</t>
  </si>
  <si>
    <t>346,55</t>
  </si>
  <si>
    <t>973,25</t>
  </si>
  <si>
    <t>870,11</t>
  </si>
  <si>
    <t>702,31</t>
  </si>
  <si>
    <t>899,89</t>
  </si>
  <si>
    <t>796,53</t>
  </si>
  <si>
    <t>621,61</t>
  </si>
  <si>
    <t>826,31</t>
  </si>
  <si>
    <t>725,95</t>
  </si>
  <si>
    <t>525,83</t>
  </si>
  <si>
    <t>755,73</t>
  </si>
  <si>
    <t>725,21</t>
  </si>
  <si>
    <t>124,58</t>
  </si>
  <si>
    <t>754,99</t>
  </si>
  <si>
    <t>725,91</t>
  </si>
  <si>
    <t>201,46</t>
  </si>
  <si>
    <t>755,69</t>
  </si>
  <si>
    <t>728,38</t>
  </si>
  <si>
    <t>202,29</t>
  </si>
  <si>
    <t>758,16</t>
  </si>
  <si>
    <t>865,65</t>
  </si>
  <si>
    <t>505,66</t>
  </si>
  <si>
    <t>895,43</t>
  </si>
  <si>
    <t>688,76</t>
  </si>
  <si>
    <t>207,88</t>
  </si>
  <si>
    <t>718,54</t>
  </si>
  <si>
    <t>702,88</t>
  </si>
  <si>
    <t>181,32</t>
  </si>
  <si>
    <t>732,66</t>
  </si>
  <si>
    <t>726,64</t>
  </si>
  <si>
    <t>278,98</t>
  </si>
  <si>
    <t>756,42</t>
  </si>
  <si>
    <t>727,81</t>
  </si>
  <si>
    <t>253,56</t>
  </si>
  <si>
    <t>757,59</t>
  </si>
  <si>
    <t>825,76</t>
  </si>
  <si>
    <t>270,65</t>
  </si>
  <si>
    <t>855,54</t>
  </si>
  <si>
    <t>824,94</t>
  </si>
  <si>
    <t>376,11</t>
  </si>
  <si>
    <t>854,72</t>
  </si>
  <si>
    <t>823,29</t>
  </si>
  <si>
    <t>241,05</t>
  </si>
  <si>
    <t>472,51</t>
  </si>
  <si>
    <t>758,87</t>
  </si>
  <si>
    <t>715,44</t>
  </si>
  <si>
    <t>224,53</t>
  </si>
  <si>
    <t>745,22</t>
  </si>
  <si>
    <t>853,62</t>
  </si>
  <si>
    <t>13,33</t>
  </si>
  <si>
    <t>12,94</t>
  </si>
  <si>
    <t>883,4</t>
  </si>
  <si>
    <t>873</t>
  </si>
  <si>
    <t>269,88</t>
  </si>
  <si>
    <t>902,78</t>
  </si>
  <si>
    <t>924,44</t>
  </si>
  <si>
    <t>185,74</t>
  </si>
  <si>
    <t>954,22</t>
  </si>
  <si>
    <t>942,73</t>
  </si>
  <si>
    <t>528,03</t>
  </si>
  <si>
    <t>972,51</t>
  </si>
  <si>
    <t>1024,45</t>
  </si>
  <si>
    <t>280,87</t>
  </si>
  <si>
    <t>1054,23</t>
  </si>
  <si>
    <t>943,76</t>
  </si>
  <si>
    <t>492,03</t>
  </si>
  <si>
    <t>973,54</t>
  </si>
  <si>
    <t>1051,81</t>
  </si>
  <si>
    <t>1088,96</t>
  </si>
  <si>
    <t>1081,59</t>
  </si>
  <si>
    <t>944,13</t>
  </si>
  <si>
    <t>353,16</t>
  </si>
  <si>
    <t>973,91</t>
  </si>
  <si>
    <t>827,79</t>
  </si>
  <si>
    <t>235,67</t>
  </si>
  <si>
    <t>857,57</t>
  </si>
  <si>
    <t>760,03</t>
  </si>
  <si>
    <t>238,2</t>
  </si>
  <si>
    <t>789,81</t>
  </si>
  <si>
    <t>721,73</t>
  </si>
  <si>
    <t>159,11</t>
  </si>
  <si>
    <t>751,51</t>
  </si>
  <si>
    <t>720,85</t>
  </si>
  <si>
    <t>166,08</t>
  </si>
  <si>
    <t>720,91</t>
  </si>
  <si>
    <t>149,69</t>
  </si>
  <si>
    <t>721,25</t>
  </si>
  <si>
    <t>38,38</t>
  </si>
  <si>
    <t>2,53</t>
  </si>
  <si>
    <t>751,03</t>
  </si>
  <si>
    <t>826,57</t>
  </si>
  <si>
    <t>60,2</t>
  </si>
  <si>
    <t>856,35</t>
  </si>
  <si>
    <t>690,92</t>
  </si>
  <si>
    <t>153,11</t>
  </si>
  <si>
    <t>720,7</t>
  </si>
  <si>
    <t>700,45</t>
  </si>
  <si>
    <t>611,91</t>
  </si>
  <si>
    <t>730,23</t>
  </si>
  <si>
    <t>704,98</t>
  </si>
  <si>
    <t>210,1</t>
  </si>
  <si>
    <t>734,76</t>
  </si>
  <si>
    <t>744</t>
  </si>
  <si>
    <t>151,6</t>
  </si>
  <si>
    <t>0,29</t>
  </si>
  <si>
    <t>842,86</t>
  </si>
  <si>
    <t>107,56</t>
  </si>
  <si>
    <t>1,19</t>
  </si>
  <si>
    <t>872,64</t>
  </si>
  <si>
    <t>843,17</t>
  </si>
  <si>
    <t>107,14</t>
  </si>
  <si>
    <t>1,21</t>
  </si>
  <si>
    <t>872,95</t>
  </si>
  <si>
    <t>839,82</t>
  </si>
  <si>
    <t>124,16</t>
  </si>
  <si>
    <t>0,76</t>
  </si>
  <si>
    <t>869,6</t>
  </si>
  <si>
    <t>812,82</t>
  </si>
  <si>
    <t>132,29</t>
  </si>
  <si>
    <t>0,78</t>
  </si>
  <si>
    <t>842,6</t>
  </si>
  <si>
    <t>811,57</t>
  </si>
  <si>
    <t>131,3</t>
  </si>
  <si>
    <t>0,83</t>
  </si>
  <si>
    <t>858,53</t>
  </si>
  <si>
    <t>188,12</t>
  </si>
  <si>
    <t>888,31</t>
  </si>
  <si>
    <t>921,33</t>
  </si>
  <si>
    <t>188,64</t>
  </si>
  <si>
    <t>951,11</t>
  </si>
  <si>
    <t>862,75</t>
  </si>
  <si>
    <t>164,46</t>
  </si>
  <si>
    <t>0,12</t>
  </si>
  <si>
    <t>892,53</t>
  </si>
  <si>
    <t>874,46</t>
  </si>
  <si>
    <t>98,05</t>
  </si>
  <si>
    <t>2,37</t>
  </si>
  <si>
    <t>904,24</t>
  </si>
  <si>
    <t>947,3</t>
  </si>
  <si>
    <t>61,05</t>
  </si>
  <si>
    <t>3,72</t>
  </si>
  <si>
    <t>977,08</t>
  </si>
  <si>
    <t>871,87</t>
  </si>
  <si>
    <t>291,99</t>
  </si>
  <si>
    <t>901,65</t>
  </si>
  <si>
    <t>1049,37</t>
  </si>
  <si>
    <t>289,76</t>
  </si>
  <si>
    <t>1079,15</t>
  </si>
  <si>
    <t>938,94</t>
  </si>
  <si>
    <t>264,24</t>
  </si>
  <si>
    <t>968,72</t>
  </si>
  <si>
    <t>825,21</t>
  </si>
  <si>
    <t>356,37</t>
  </si>
  <si>
    <t>854,99</t>
  </si>
  <si>
    <t>752,22</t>
  </si>
  <si>
    <t>782</t>
  </si>
  <si>
    <t>720,07</t>
  </si>
  <si>
    <t>156,5</t>
  </si>
  <si>
    <t>749,85</t>
  </si>
  <si>
    <t>153,08</t>
  </si>
  <si>
    <t>749,46</t>
  </si>
  <si>
    <t>720,1</t>
  </si>
  <si>
    <t>157,75</t>
  </si>
  <si>
    <t>749,88</t>
  </si>
  <si>
    <t>723,78</t>
  </si>
  <si>
    <t>211,13</t>
  </si>
  <si>
    <t>753,56</t>
  </si>
  <si>
    <t>824,77</t>
  </si>
  <si>
    <t>237,66</t>
  </si>
  <si>
    <t>854,55</t>
  </si>
  <si>
    <t>670,23</t>
  </si>
  <si>
    <t>261,54</t>
  </si>
  <si>
    <t>700,01</t>
  </si>
  <si>
    <t>702,05</t>
  </si>
  <si>
    <t>272,64</t>
  </si>
  <si>
    <t>731,83</t>
  </si>
  <si>
    <t>740,88</t>
  </si>
  <si>
    <t>191,52</t>
  </si>
  <si>
    <t>770,66</t>
  </si>
  <si>
    <t>778,32</t>
  </si>
  <si>
    <t>274,73</t>
  </si>
  <si>
    <t>808,1</t>
  </si>
  <si>
    <t>831,88</t>
  </si>
  <si>
    <t>285,12</t>
  </si>
  <si>
    <t>861,66</t>
  </si>
  <si>
    <t>822,26</t>
  </si>
  <si>
    <t>292,33</t>
  </si>
  <si>
    <t>852,04</t>
  </si>
  <si>
    <t>832,1</t>
  </si>
  <si>
    <t>341,65</t>
  </si>
  <si>
    <t>861,88</t>
  </si>
  <si>
    <t>771,68</t>
  </si>
  <si>
    <t>334,89</t>
  </si>
  <si>
    <t>801,46</t>
  </si>
  <si>
    <t>789,66</t>
  </si>
  <si>
    <t>280,97</t>
  </si>
  <si>
    <t>819,44</t>
  </si>
  <si>
    <t>868,64</t>
  </si>
  <si>
    <t>231,49</t>
  </si>
  <si>
    <t>898,42</t>
  </si>
  <si>
    <t>953,6</t>
  </si>
  <si>
    <t>174,14</t>
  </si>
  <si>
    <t>983,38</t>
  </si>
  <si>
    <t>952,47</t>
  </si>
  <si>
    <t>0,02</t>
  </si>
  <si>
    <t>982,25</t>
  </si>
  <si>
    <t>927,49</t>
  </si>
  <si>
    <t>316,17</t>
  </si>
  <si>
    <t>957,27</t>
  </si>
  <si>
    <t>941,67</t>
  </si>
  <si>
    <t>325,59</t>
  </si>
  <si>
    <t>971,45</t>
  </si>
  <si>
    <t>880,4</t>
  </si>
  <si>
    <t>333,61</t>
  </si>
  <si>
    <t>910,18</t>
  </si>
  <si>
    <t>1044,78</t>
  </si>
  <si>
    <t>273,61</t>
  </si>
  <si>
    <t>1074,56</t>
  </si>
  <si>
    <t>937,87</t>
  </si>
  <si>
    <t>260,51</t>
  </si>
  <si>
    <t>967,65</t>
  </si>
  <si>
    <t>825,42</t>
  </si>
  <si>
    <t>257,52</t>
  </si>
  <si>
    <t>855,2</t>
  </si>
  <si>
    <t>753,04</t>
  </si>
  <si>
    <t>207,54</t>
  </si>
  <si>
    <t>782,82</t>
  </si>
  <si>
    <t>709,85</t>
  </si>
  <si>
    <t>136,09</t>
  </si>
  <si>
    <t>739,63</t>
  </si>
  <si>
    <t>695,75</t>
  </si>
  <si>
    <t>131,6</t>
  </si>
  <si>
    <t>725,53</t>
  </si>
  <si>
    <t>695,79</t>
  </si>
  <si>
    <t>133,49</t>
  </si>
  <si>
    <t>725,57</t>
  </si>
  <si>
    <t>730,17</t>
  </si>
  <si>
    <t>145,03</t>
  </si>
  <si>
    <t>759,95</t>
  </si>
  <si>
    <t>816,43</t>
  </si>
  <si>
    <t>195,35</t>
  </si>
  <si>
    <t>846,21</t>
  </si>
  <si>
    <t>915,92</t>
  </si>
  <si>
    <t>266,45</t>
  </si>
  <si>
    <t>945,7</t>
  </si>
  <si>
    <t>968,71</t>
  </si>
  <si>
    <t>275,42</t>
  </si>
  <si>
    <t>998,49</t>
  </si>
  <si>
    <t>674,24</t>
  </si>
  <si>
    <t>136,82</t>
  </si>
  <si>
    <t>0,38</t>
  </si>
  <si>
    <t>704,02</t>
  </si>
  <si>
    <t>720,23</t>
  </si>
  <si>
    <t>127,44</t>
  </si>
  <si>
    <t>750,01</t>
  </si>
  <si>
    <t>126,6</t>
  </si>
  <si>
    <t>0,72</t>
  </si>
  <si>
    <t>705,21</t>
  </si>
  <si>
    <t>133,53</t>
  </si>
  <si>
    <t>0,54</t>
  </si>
  <si>
    <t>734,99</t>
  </si>
  <si>
    <t>704,63</t>
  </si>
  <si>
    <t>132,05</t>
  </si>
  <si>
    <t>734,41</t>
  </si>
  <si>
    <t>718,89</t>
  </si>
  <si>
    <t>467,47</t>
  </si>
  <si>
    <t>748,67</t>
  </si>
  <si>
    <t>718,98</t>
  </si>
  <si>
    <t>127,9</t>
  </si>
  <si>
    <t>0,67</t>
  </si>
  <si>
    <t>748,76</t>
  </si>
  <si>
    <t>812,75</t>
  </si>
  <si>
    <t>115,58</t>
  </si>
  <si>
    <t>1,17</t>
  </si>
  <si>
    <t>842,53</t>
  </si>
  <si>
    <t>955,92</t>
  </si>
  <si>
    <t>135,23</t>
  </si>
  <si>
    <t>0,07</t>
  </si>
  <si>
    <t>985,7</t>
  </si>
  <si>
    <t>970,94</t>
  </si>
  <si>
    <t>72,15</t>
  </si>
  <si>
    <t>2,18</t>
  </si>
  <si>
    <t>1000,72</t>
  </si>
  <si>
    <t>955,69</t>
  </si>
  <si>
    <t>114,63</t>
  </si>
  <si>
    <t>1,47</t>
  </si>
  <si>
    <t>985,47</t>
  </si>
  <si>
    <t>904,41</t>
  </si>
  <si>
    <t>142,32</t>
  </si>
  <si>
    <t>934,19</t>
  </si>
  <si>
    <t>918,7</t>
  </si>
  <si>
    <t>280,19</t>
  </si>
  <si>
    <t>948,48</t>
  </si>
  <si>
    <t>1071,51</t>
  </si>
  <si>
    <t>307,44</t>
  </si>
  <si>
    <t>1101,29</t>
  </si>
  <si>
    <t>971,56</t>
  </si>
  <si>
    <t>284,04</t>
  </si>
  <si>
    <t>1001,34</t>
  </si>
  <si>
    <t>249,92</t>
  </si>
  <si>
    <t>853,39</t>
  </si>
  <si>
    <t>754,81</t>
  </si>
  <si>
    <t>232,78</t>
  </si>
  <si>
    <t>784,59</t>
  </si>
  <si>
    <t>715,88</t>
  </si>
  <si>
    <t>194,57</t>
  </si>
  <si>
    <t>745,66</t>
  </si>
  <si>
    <t>697,34</t>
  </si>
  <si>
    <t>106,18</t>
  </si>
  <si>
    <t>727,12</t>
  </si>
  <si>
    <t>697,42</t>
  </si>
  <si>
    <t>112,12</t>
  </si>
  <si>
    <t>727,2</t>
  </si>
  <si>
    <t>718,69</t>
  </si>
  <si>
    <t>169,84</t>
  </si>
  <si>
    <t>748,47</t>
  </si>
  <si>
    <t>809,77</t>
  </si>
  <si>
    <t>233,02</t>
  </si>
  <si>
    <t>839,55</t>
  </si>
  <si>
    <t>913,42</t>
  </si>
  <si>
    <t>251,21</t>
  </si>
  <si>
    <t>943,2</t>
  </si>
  <si>
    <t>964,75</t>
  </si>
  <si>
    <t>257,34</t>
  </si>
  <si>
    <t>994,53</t>
  </si>
  <si>
    <t>712,57</t>
  </si>
  <si>
    <t>191,47</t>
  </si>
  <si>
    <t>742,35</t>
  </si>
  <si>
    <t>688,83</t>
  </si>
  <si>
    <t>220,88</t>
  </si>
  <si>
    <t>718,61</t>
  </si>
  <si>
    <t>691,56</t>
  </si>
  <si>
    <t>271,18</t>
  </si>
  <si>
    <t>691,95</t>
  </si>
  <si>
    <t>274,62</t>
  </si>
  <si>
    <t>691,23</t>
  </si>
  <si>
    <t>295,54</t>
  </si>
  <si>
    <t>721,01</t>
  </si>
  <si>
    <t>690,79</t>
  </si>
  <si>
    <t>136,95</t>
  </si>
  <si>
    <t>0,43</t>
  </si>
  <si>
    <t>690,49</t>
  </si>
  <si>
    <t>152,05</t>
  </si>
  <si>
    <t>720,27</t>
  </si>
  <si>
    <t>754,63</t>
  </si>
  <si>
    <t>180,19</t>
  </si>
  <si>
    <t>784,41</t>
  </si>
  <si>
    <t>934,82</t>
  </si>
  <si>
    <t>227,85</t>
  </si>
  <si>
    <t>964,6</t>
  </si>
  <si>
    <t>940,81</t>
  </si>
  <si>
    <t>202,46</t>
  </si>
  <si>
    <t>970,59</t>
  </si>
  <si>
    <t>928,43</t>
  </si>
  <si>
    <t>190,19</t>
  </si>
  <si>
    <t>958,21</t>
  </si>
  <si>
    <t>893,65</t>
  </si>
  <si>
    <t>219,46</t>
  </si>
  <si>
    <t>923,43</t>
  </si>
  <si>
    <t>146,79</t>
  </si>
  <si>
    <t>883,17</t>
  </si>
  <si>
    <t>1060,73</t>
  </si>
  <si>
    <t>270,53</t>
  </si>
  <si>
    <t>1090,51</t>
  </si>
  <si>
    <t>966,36</t>
  </si>
  <si>
    <t>259,63</t>
  </si>
  <si>
    <t>996,14</t>
  </si>
  <si>
    <t>833,8</t>
  </si>
  <si>
    <t>277,76</t>
  </si>
  <si>
    <t>863,58</t>
  </si>
  <si>
    <t>767,85</t>
  </si>
  <si>
    <t>265,44</t>
  </si>
  <si>
    <t>797,63</t>
  </si>
  <si>
    <t>258,38</t>
  </si>
  <si>
    <t>753,12</t>
  </si>
  <si>
    <t>721,61</t>
  </si>
  <si>
    <t>772,24</t>
  </si>
  <si>
    <t>751,39</t>
  </si>
  <si>
    <t>723,17</t>
  </si>
  <si>
    <t>167,32</t>
  </si>
  <si>
    <t>752,95</t>
  </si>
  <si>
    <t>121,23</t>
  </si>
  <si>
    <t>829,97</t>
  </si>
  <si>
    <t>257,36</t>
  </si>
  <si>
    <t>859,75</t>
  </si>
  <si>
    <t>667,99</t>
  </si>
  <si>
    <t>345,43</t>
  </si>
  <si>
    <t>697,77</t>
  </si>
  <si>
    <t>296,62</t>
  </si>
  <si>
    <t>747,65</t>
  </si>
  <si>
    <t>119,68</t>
  </si>
  <si>
    <t>1,03</t>
  </si>
  <si>
    <t>777,43</t>
  </si>
  <si>
    <t>787,84</t>
  </si>
  <si>
    <t>359,26</t>
  </si>
  <si>
    <t>817,62</t>
  </si>
  <si>
    <t>840,96</t>
  </si>
  <si>
    <t>90,13</t>
  </si>
  <si>
    <t>2,2</t>
  </si>
  <si>
    <t>870,74</t>
  </si>
  <si>
    <t>822,06</t>
  </si>
  <si>
    <t>315,7</t>
  </si>
  <si>
    <t>851,84</t>
  </si>
  <si>
    <t>833,51</t>
  </si>
  <si>
    <t>317,77</t>
  </si>
  <si>
    <t>863,29</t>
  </si>
  <si>
    <t>771,01</t>
  </si>
  <si>
    <t>111,65</t>
  </si>
  <si>
    <t>800,79</t>
  </si>
  <si>
    <t>791,54</t>
  </si>
  <si>
    <t>104,82</t>
  </si>
  <si>
    <t>1,5</t>
  </si>
  <si>
    <t>821,32</t>
  </si>
  <si>
    <t>878,09</t>
  </si>
  <si>
    <t>93,34</t>
  </si>
  <si>
    <t>2,4</t>
  </si>
  <si>
    <t>907,87</t>
  </si>
  <si>
    <t>968,93</t>
  </si>
  <si>
    <t>94,19</t>
  </si>
  <si>
    <t>1,14</t>
  </si>
  <si>
    <t>998,71</t>
  </si>
  <si>
    <t>1048,58</t>
  </si>
  <si>
    <t>300,6</t>
  </si>
  <si>
    <t>1078,36</t>
  </si>
  <si>
    <t>1023,84</t>
  </si>
  <si>
    <t>309,58</t>
  </si>
  <si>
    <t>1053,62</t>
  </si>
  <si>
    <t>943,62</t>
  </si>
  <si>
    <t>86,12</t>
  </si>
  <si>
    <t>2,64</t>
  </si>
  <si>
    <t>973,4</t>
  </si>
  <si>
    <t>886,03</t>
  </si>
  <si>
    <t>134,19</t>
  </si>
  <si>
    <t>915,81</t>
  </si>
  <si>
    <t>1056,02</t>
  </si>
  <si>
    <t>318,4</t>
  </si>
  <si>
    <t>1085,8</t>
  </si>
  <si>
    <t>942,2</t>
  </si>
  <si>
    <t>347,46</t>
  </si>
  <si>
    <t>971,98</t>
  </si>
  <si>
    <t>856,84</t>
  </si>
  <si>
    <t>242,97</t>
  </si>
  <si>
    <t>886,62</t>
  </si>
  <si>
    <t>788,7</t>
  </si>
  <si>
    <t>118,7</t>
  </si>
  <si>
    <t>818,48</t>
  </si>
  <si>
    <t>751,11</t>
  </si>
  <si>
    <t>159,28</t>
  </si>
  <si>
    <t>780,89</t>
  </si>
  <si>
    <t>744,67</t>
  </si>
  <si>
    <t>209,62</t>
  </si>
  <si>
    <t>774,45</t>
  </si>
  <si>
    <t>744,73</t>
  </si>
  <si>
    <t>137,82</t>
  </si>
  <si>
    <t>774,51</t>
  </si>
  <si>
    <t>779,72</t>
  </si>
  <si>
    <t>89,5</t>
  </si>
  <si>
    <t>809,5</t>
  </si>
  <si>
    <t>871,6</t>
  </si>
  <si>
    <t>37,73</t>
  </si>
  <si>
    <t>901,38</t>
  </si>
  <si>
    <t>684,3</t>
  </si>
  <si>
    <t>260,84</t>
  </si>
  <si>
    <t>714,08</t>
  </si>
  <si>
    <t>740,47</t>
  </si>
  <si>
    <t>264,62</t>
  </si>
  <si>
    <t>770,25</t>
  </si>
  <si>
    <t>782,44</t>
  </si>
  <si>
    <t>306,31</t>
  </si>
  <si>
    <t>812,22</t>
  </si>
  <si>
    <t>846,79</t>
  </si>
  <si>
    <t>116,43</t>
  </si>
  <si>
    <t>1,32</t>
  </si>
  <si>
    <t>876,57</t>
  </si>
  <si>
    <t>877,75</t>
  </si>
  <si>
    <t>907,53</t>
  </si>
  <si>
    <t>830,95</t>
  </si>
  <si>
    <t>302,59</t>
  </si>
  <si>
    <t>860,73</t>
  </si>
  <si>
    <t>830,45</t>
  </si>
  <si>
    <t>297,37</t>
  </si>
  <si>
    <t>860,23</t>
  </si>
  <si>
    <t>731,03</t>
  </si>
  <si>
    <t>250,54</t>
  </si>
  <si>
    <t>760,81</t>
  </si>
  <si>
    <t>743,85</t>
  </si>
  <si>
    <t>251,02</t>
  </si>
  <si>
    <t>773,63</t>
  </si>
  <si>
    <t>835,16</t>
  </si>
  <si>
    <t>131,82</t>
  </si>
  <si>
    <t>0,89</t>
  </si>
  <si>
    <t>864,94</t>
  </si>
  <si>
    <t>973,78</t>
  </si>
  <si>
    <t>74,41</t>
  </si>
  <si>
    <t>2,01</t>
  </si>
  <si>
    <t>1003,56</t>
  </si>
  <si>
    <t>1043,36</t>
  </si>
  <si>
    <t>280,88</t>
  </si>
  <si>
    <t>1073,14</t>
  </si>
  <si>
    <t>934,17</t>
  </si>
  <si>
    <t>105,53</t>
  </si>
  <si>
    <t>2,12</t>
  </si>
  <si>
    <t>963,95</t>
  </si>
  <si>
    <t>1029,25</t>
  </si>
  <si>
    <t>311,81</t>
  </si>
  <si>
    <t>1059,03</t>
  </si>
  <si>
    <t>877,11</t>
  </si>
  <si>
    <t>284,38</t>
  </si>
  <si>
    <t>906,89</t>
  </si>
  <si>
    <t>1048,34</t>
  </si>
  <si>
    <t>341,55</t>
  </si>
  <si>
    <t>1078,12</t>
  </si>
  <si>
    <t>962,28</t>
  </si>
  <si>
    <t>311,34</t>
  </si>
  <si>
    <t>992,06</t>
  </si>
  <si>
    <t>867,81</t>
  </si>
  <si>
    <t>343,63</t>
  </si>
  <si>
    <t>897,59</t>
  </si>
  <si>
    <t>805,11</t>
  </si>
  <si>
    <t>1023,87</t>
  </si>
  <si>
    <t>834,89</t>
  </si>
  <si>
    <t>753,2</t>
  </si>
  <si>
    <t>239,2</t>
  </si>
  <si>
    <t>782,98</t>
  </si>
  <si>
    <t>744,93</t>
  </si>
  <si>
    <t>214,85</t>
  </si>
  <si>
    <t>774,71</t>
  </si>
  <si>
    <t>747,06</t>
  </si>
  <si>
    <t>185,24</t>
  </si>
  <si>
    <t>776,84</t>
  </si>
  <si>
    <t>783,88</t>
  </si>
  <si>
    <t>128,2</t>
  </si>
  <si>
    <t>813,66</t>
  </si>
  <si>
    <t>879,41</t>
  </si>
  <si>
    <t>279,95</t>
  </si>
  <si>
    <t>909,19</t>
  </si>
  <si>
    <t>684,98</t>
  </si>
  <si>
    <t>306,09</t>
  </si>
  <si>
    <t>714,76</t>
  </si>
  <si>
    <t>737,94</t>
  </si>
  <si>
    <t>185,94</t>
  </si>
  <si>
    <t>767,72</t>
  </si>
  <si>
    <t>239,45</t>
  </si>
  <si>
    <t>881,98</t>
  </si>
  <si>
    <t>286,33</t>
  </si>
  <si>
    <t>911,76</t>
  </si>
  <si>
    <t>954,27</t>
  </si>
  <si>
    <t>38,41</t>
  </si>
  <si>
    <t>984,05</t>
  </si>
  <si>
    <t>892,73</t>
  </si>
  <si>
    <t>337,08</t>
  </si>
  <si>
    <t>922,51</t>
  </si>
  <si>
    <t>897,34</t>
  </si>
  <si>
    <t>367,6</t>
  </si>
  <si>
    <t>927,12</t>
  </si>
  <si>
    <t>762,48</t>
  </si>
  <si>
    <t>354,47</t>
  </si>
  <si>
    <t>323,49</t>
  </si>
  <si>
    <t>827,57</t>
  </si>
  <si>
    <t>828,35</t>
  </si>
  <si>
    <t>176,9</t>
  </si>
  <si>
    <t>858,13</t>
  </si>
  <si>
    <t>1064,8</t>
  </si>
  <si>
    <t>314,92</t>
  </si>
  <si>
    <t>1094,58</t>
  </si>
  <si>
    <t>1049,89</t>
  </si>
  <si>
    <t>308,04</t>
  </si>
  <si>
    <t>1079,67</t>
  </si>
  <si>
    <t>972,56</t>
  </si>
  <si>
    <t>1,79</t>
  </si>
  <si>
    <t>260,52</t>
  </si>
  <si>
    <t>1002,34</t>
  </si>
  <si>
    <t>998,45</t>
  </si>
  <si>
    <t>3,08</t>
  </si>
  <si>
    <t>274,59</t>
  </si>
  <si>
    <t>1028,23</t>
  </si>
  <si>
    <t>919,95</t>
  </si>
  <si>
    <t>3,7</t>
  </si>
  <si>
    <t>320,4</t>
  </si>
  <si>
    <t>949,73</t>
  </si>
  <si>
    <t>1250</t>
  </si>
  <si>
    <t>1631,72</t>
  </si>
  <si>
    <t>1279,78</t>
  </si>
  <si>
    <t>379,32</t>
  </si>
  <si>
    <t>1009,31</t>
  </si>
  <si>
    <t>866,67</t>
  </si>
  <si>
    <t>296,66</t>
  </si>
  <si>
    <t>896,45</t>
  </si>
  <si>
    <t>809,9</t>
  </si>
  <si>
    <t>285,82</t>
  </si>
  <si>
    <t>839,68</t>
  </si>
  <si>
    <t>754,23</t>
  </si>
  <si>
    <t>119,08</t>
  </si>
  <si>
    <t>784,01</t>
  </si>
  <si>
    <t>747,24</t>
  </si>
  <si>
    <t>145,93</t>
  </si>
  <si>
    <t>777,02</t>
  </si>
  <si>
    <t>117,97</t>
  </si>
  <si>
    <t>777,7</t>
  </si>
  <si>
    <t>824,48</t>
  </si>
  <si>
    <t>468,37</t>
  </si>
  <si>
    <t>854,26</t>
  </si>
  <si>
    <t>880,71</t>
  </si>
  <si>
    <t>282,55</t>
  </si>
  <si>
    <t>910,49</t>
  </si>
  <si>
    <t>697,66</t>
  </si>
  <si>
    <t>769,4</t>
  </si>
  <si>
    <t>727,44</t>
  </si>
  <si>
    <t>199,92</t>
  </si>
  <si>
    <t>767,59</t>
  </si>
  <si>
    <t>666,88</t>
  </si>
  <si>
    <t>850,23</t>
  </si>
  <si>
    <t>881,96</t>
  </si>
  <si>
    <t>687,35</t>
  </si>
  <si>
    <t>911,74</t>
  </si>
  <si>
    <t>951,64</t>
  </si>
  <si>
    <t>716,81</t>
  </si>
  <si>
    <t>981,42</t>
  </si>
  <si>
    <t>905,97</t>
  </si>
  <si>
    <t>756,33</t>
  </si>
  <si>
    <t>935,75</t>
  </si>
  <si>
    <t>898,01</t>
  </si>
  <si>
    <t>795,1</t>
  </si>
  <si>
    <t>927,79</t>
  </si>
  <si>
    <t>785,54</t>
  </si>
  <si>
    <t>795,91</t>
  </si>
  <si>
    <t>815,32</t>
  </si>
  <si>
    <t>800,29</t>
  </si>
  <si>
    <t>757,24</t>
  </si>
  <si>
    <t>830,07</t>
  </si>
  <si>
    <t>830,98</t>
  </si>
  <si>
    <t>274,55</t>
  </si>
  <si>
    <t>860,76</t>
  </si>
  <si>
    <t>1056,53</t>
  </si>
  <si>
    <t>1086,31</t>
  </si>
  <si>
    <t>1041,28</t>
  </si>
  <si>
    <t>673,57</t>
  </si>
  <si>
    <t>1071,06</t>
  </si>
  <si>
    <t>1013,97</t>
  </si>
  <si>
    <t>744,23</t>
  </si>
  <si>
    <t>1043,75</t>
  </si>
  <si>
    <t>1027,67</t>
  </si>
  <si>
    <t>706,21</t>
  </si>
  <si>
    <t>1057,45</t>
  </si>
  <si>
    <t>964,29</t>
  </si>
  <si>
    <t>775,11</t>
  </si>
  <si>
    <t>994,07</t>
  </si>
  <si>
    <t>1228,7</t>
  </si>
  <si>
    <t>829,84</t>
  </si>
  <si>
    <t>1258,48</t>
  </si>
  <si>
    <t>959,44</t>
  </si>
  <si>
    <t>377,29</t>
  </si>
  <si>
    <t>989,22</t>
  </si>
  <si>
    <t>858,16</t>
  </si>
  <si>
    <t>320,95</t>
  </si>
  <si>
    <t>887,94</t>
  </si>
  <si>
    <t>797,88</t>
  </si>
  <si>
    <t>244,38</t>
  </si>
  <si>
    <t>827,66</t>
  </si>
  <si>
    <t>740,76</t>
  </si>
  <si>
    <t>110,55</t>
  </si>
  <si>
    <t>770,54</t>
  </si>
  <si>
    <t>152,16</t>
  </si>
  <si>
    <t>750,83</t>
  </si>
  <si>
    <t>750,93</t>
  </si>
  <si>
    <t>765,36</t>
  </si>
  <si>
    <t>252,97</t>
  </si>
  <si>
    <t>795,14</t>
  </si>
  <si>
    <t>852,78</t>
  </si>
  <si>
    <t>258,78</t>
  </si>
  <si>
    <t>882,56</t>
  </si>
  <si>
    <t>668,67</t>
  </si>
  <si>
    <t>515,16</t>
  </si>
  <si>
    <t>698,45</t>
  </si>
  <si>
    <t>731,55</t>
  </si>
  <si>
    <t>602,18</t>
  </si>
  <si>
    <t>842,73</t>
  </si>
  <si>
    <t>886,98</t>
  </si>
  <si>
    <t>208,34</t>
  </si>
  <si>
    <t>916,76</t>
  </si>
  <si>
    <t>948,34</t>
  </si>
  <si>
    <t>221,25</t>
  </si>
  <si>
    <t>978,12</t>
  </si>
  <si>
    <t>915,88</t>
  </si>
  <si>
    <t>254,02</t>
  </si>
  <si>
    <t>945,66</t>
  </si>
  <si>
    <t>906,17</t>
  </si>
  <si>
    <t>275,52</t>
  </si>
  <si>
    <t>935,95</t>
  </si>
  <si>
    <t>820,27</t>
  </si>
  <si>
    <t>248,44</t>
  </si>
  <si>
    <t>860,53</t>
  </si>
  <si>
    <t>649,81</t>
  </si>
  <si>
    <t>890,31</t>
  </si>
  <si>
    <t>898,49</t>
  </si>
  <si>
    <t>77,04</t>
  </si>
  <si>
    <t>3,07</t>
  </si>
  <si>
    <t>928,27</t>
  </si>
  <si>
    <t>1050,17</t>
  </si>
  <si>
    <t>222,78</t>
  </si>
  <si>
    <t>1079,95</t>
  </si>
  <si>
    <t>1030,41</t>
  </si>
  <si>
    <t>217,84</t>
  </si>
  <si>
    <t>1060,19</t>
  </si>
  <si>
    <t>969,96</t>
  </si>
  <si>
    <t>2,9</t>
  </si>
  <si>
    <t>203,23</t>
  </si>
  <si>
    <t>999,74</t>
  </si>
  <si>
    <t>1006,9</t>
  </si>
  <si>
    <t>3,01</t>
  </si>
  <si>
    <t>228,02</t>
  </si>
  <si>
    <t>1036,68</t>
  </si>
  <si>
    <t>948,29</t>
  </si>
  <si>
    <t>2,83</t>
  </si>
  <si>
    <t>274,03</t>
  </si>
  <si>
    <t>978,07</t>
  </si>
  <si>
    <t>1252,8</t>
  </si>
  <si>
    <t>641,73</t>
  </si>
  <si>
    <t>1282,58</t>
  </si>
  <si>
    <t>958,11</t>
  </si>
  <si>
    <t>316,33</t>
  </si>
  <si>
    <t>987,89</t>
  </si>
  <si>
    <t>930,93</t>
  </si>
  <si>
    <t>754,77</t>
  </si>
  <si>
    <t>960,71</t>
  </si>
  <si>
    <t>798,43</t>
  </si>
  <si>
    <t>269,39</t>
  </si>
  <si>
    <t>828,21</t>
  </si>
  <si>
    <t>116,8</t>
  </si>
  <si>
    <t>718,05</t>
  </si>
  <si>
    <t>115,05</t>
  </si>
  <si>
    <t>717,99</t>
  </si>
  <si>
    <t>115,24</t>
  </si>
  <si>
    <t>747,77</t>
  </si>
  <si>
    <t>738,61</t>
  </si>
  <si>
    <t>127,77</t>
  </si>
  <si>
    <t>768,39</t>
  </si>
  <si>
    <t>837,97</t>
  </si>
  <si>
    <t>260,94</t>
  </si>
  <si>
    <t>867,75</t>
  </si>
  <si>
    <t>946,12</t>
  </si>
  <si>
    <t>512,22</t>
  </si>
  <si>
    <t>975,9</t>
  </si>
  <si>
    <t>1039,32</t>
  </si>
  <si>
    <t>103,21</t>
  </si>
  <si>
    <t>1069,1</t>
  </si>
  <si>
    <t>771,97</t>
  </si>
  <si>
    <t>157,84</t>
  </si>
  <si>
    <t>801,75</t>
  </si>
  <si>
    <t>803,51</t>
  </si>
  <si>
    <t>344,65</t>
  </si>
  <si>
    <t>833,29</t>
  </si>
  <si>
    <t>803,46</t>
  </si>
  <si>
    <t>358,46</t>
  </si>
  <si>
    <t>833,24</t>
  </si>
  <si>
    <t>728,19</t>
  </si>
  <si>
    <t>163,26</t>
  </si>
  <si>
    <t>757,97</t>
  </si>
  <si>
    <t>192,23</t>
  </si>
  <si>
    <t>722,05</t>
  </si>
  <si>
    <t>751,83</t>
  </si>
  <si>
    <t>723,87</t>
  </si>
  <si>
    <t>291,46</t>
  </si>
  <si>
    <t>753,65</t>
  </si>
  <si>
    <t>831,36</t>
  </si>
  <si>
    <t>1164,02</t>
  </si>
  <si>
    <t>861,14</t>
  </si>
  <si>
    <t>1123,2</t>
  </si>
  <si>
    <t>564,62</t>
  </si>
  <si>
    <t>1152,98</t>
  </si>
  <si>
    <t>1090,56</t>
  </si>
  <si>
    <t>436,83</t>
  </si>
  <si>
    <t>1120,34</t>
  </si>
  <si>
    <t>1065,67</t>
  </si>
  <si>
    <t>0,63</t>
  </si>
  <si>
    <t>393,38</t>
  </si>
  <si>
    <t>1095,45</t>
  </si>
  <si>
    <t>960,96</t>
  </si>
  <si>
    <t>3,26</t>
  </si>
  <si>
    <t>384,12</t>
  </si>
  <si>
    <t>990,74</t>
  </si>
  <si>
    <t>904,62</t>
  </si>
  <si>
    <t>1,98</t>
  </si>
  <si>
    <t>357,55</t>
  </si>
  <si>
    <t>934,4</t>
  </si>
  <si>
    <t>1257,1</t>
  </si>
  <si>
    <t>427,02</t>
  </si>
  <si>
    <t>1286,88</t>
  </si>
  <si>
    <t>972,83</t>
  </si>
  <si>
    <t>309,28</t>
  </si>
  <si>
    <t>1002,61</t>
  </si>
  <si>
    <t>862,29</t>
  </si>
  <si>
    <t>295,42</t>
  </si>
  <si>
    <t>892,07</t>
  </si>
  <si>
    <t>800,76</t>
  </si>
  <si>
    <t>273,64</t>
  </si>
  <si>
    <t>830,54</t>
  </si>
  <si>
    <t>745,04</t>
  </si>
  <si>
    <t>253,27</t>
  </si>
  <si>
    <t>245,14</t>
  </si>
  <si>
    <t>747,45</t>
  </si>
  <si>
    <t>717,51</t>
  </si>
  <si>
    <t>242,66</t>
  </si>
  <si>
    <t>747,29</t>
  </si>
  <si>
    <t>736,98</t>
  </si>
  <si>
    <t>242,06</t>
  </si>
  <si>
    <t>766,76</t>
  </si>
  <si>
    <t>804,98</t>
  </si>
  <si>
    <t>112,77</t>
  </si>
  <si>
    <t>834,76</t>
  </si>
  <si>
    <t>817,54</t>
  </si>
  <si>
    <t>123,79</t>
  </si>
  <si>
    <t>847,32</t>
  </si>
  <si>
    <t>1005,18</t>
  </si>
  <si>
    <t>544,96</t>
  </si>
  <si>
    <t>1034,96</t>
  </si>
  <si>
    <t>651,97</t>
  </si>
  <si>
    <t>668,22</t>
  </si>
  <si>
    <t>681,75</t>
  </si>
  <si>
    <t>705,54</t>
  </si>
  <si>
    <t>127,23</t>
  </si>
  <si>
    <t>735,32</t>
  </si>
  <si>
    <t>136,66</t>
  </si>
  <si>
    <t>735,68</t>
  </si>
  <si>
    <t>698,84</t>
  </si>
  <si>
    <t>195,68</t>
  </si>
  <si>
    <t>728,62</t>
  </si>
  <si>
    <t>329,69</t>
  </si>
  <si>
    <t>735,06</t>
  </si>
  <si>
    <t>705,09</t>
  </si>
  <si>
    <t>313,01</t>
  </si>
  <si>
    <t>734,87</t>
  </si>
  <si>
    <t>306,89</t>
  </si>
  <si>
    <t>733,63</t>
  </si>
  <si>
    <t>771,42</t>
  </si>
  <si>
    <t>311,29</t>
  </si>
  <si>
    <t>801,2</t>
  </si>
  <si>
    <t>1063,44</t>
  </si>
  <si>
    <t>155,22</t>
  </si>
  <si>
    <t>1093,22</t>
  </si>
  <si>
    <t>1095,38</t>
  </si>
  <si>
    <t>480,87</t>
  </si>
  <si>
    <t>1125,16</t>
  </si>
  <si>
    <t>942,25</t>
  </si>
  <si>
    <t>131,77</t>
  </si>
  <si>
    <t>0,82</t>
  </si>
  <si>
    <t>972,03</t>
  </si>
  <si>
    <t>882,8</t>
  </si>
  <si>
    <t>256,79</t>
  </si>
  <si>
    <t>912,58</t>
  </si>
  <si>
    <t>834,17</t>
  </si>
  <si>
    <t>407,4</t>
  </si>
  <si>
    <t>863,95</t>
  </si>
  <si>
    <t>1016,33</t>
  </si>
  <si>
    <t>118,94</t>
  </si>
  <si>
    <t>1046,11</t>
  </si>
  <si>
    <t>929,39</t>
  </si>
  <si>
    <t>134,8</t>
  </si>
  <si>
    <t>830,6</t>
  </si>
  <si>
    <t>116,4</t>
  </si>
  <si>
    <t>860,38</t>
  </si>
  <si>
    <t>780,84</t>
  </si>
  <si>
    <t>104,13</t>
  </si>
  <si>
    <t>810,62</t>
  </si>
  <si>
    <t>763,93</t>
  </si>
  <si>
    <t>177,08</t>
  </si>
  <si>
    <t>793,71</t>
  </si>
  <si>
    <t>735,41</t>
  </si>
  <si>
    <t>120,65</t>
  </si>
  <si>
    <t>765,19</t>
  </si>
  <si>
    <t>739,68</t>
  </si>
  <si>
    <t>174,05</t>
  </si>
  <si>
    <t>769,46</t>
  </si>
  <si>
    <t>789,85</t>
  </si>
  <si>
    <t>364,1</t>
  </si>
  <si>
    <t>819,63</t>
  </si>
  <si>
    <t>885,45</t>
  </si>
  <si>
    <t>504,32</t>
  </si>
  <si>
    <t>915,23</t>
  </si>
  <si>
    <t>676,58</t>
  </si>
  <si>
    <t>553,29</t>
  </si>
  <si>
    <t>706,36</t>
  </si>
  <si>
    <t>257,94</t>
  </si>
  <si>
    <t>751,05</t>
  </si>
  <si>
    <t>796,36</t>
  </si>
  <si>
    <t>274,28</t>
  </si>
  <si>
    <t>826,14</t>
  </si>
  <si>
    <t>887,53</t>
  </si>
  <si>
    <t>316,59</t>
  </si>
  <si>
    <t>917,31</t>
  </si>
  <si>
    <t>948,81</t>
  </si>
  <si>
    <t>293,18</t>
  </si>
  <si>
    <t>978,59</t>
  </si>
  <si>
    <t>893,53</t>
  </si>
  <si>
    <t>237,37</t>
  </si>
  <si>
    <t>923,31</t>
  </si>
  <si>
    <t>895,59</t>
  </si>
  <si>
    <t>204,54</t>
  </si>
  <si>
    <t>925,37</t>
  </si>
  <si>
    <t>200,47</t>
  </si>
  <si>
    <t>819,58</t>
  </si>
  <si>
    <t>788,71</t>
  </si>
  <si>
    <t>199,31</t>
  </si>
  <si>
    <t>818,49</t>
  </si>
  <si>
    <t>822,8</t>
  </si>
  <si>
    <t>254,42</t>
  </si>
  <si>
    <t>1050,58</t>
  </si>
  <si>
    <t>274,53</t>
  </si>
  <si>
    <t>1080,36</t>
  </si>
  <si>
    <t>1056,96</t>
  </si>
  <si>
    <t>330,41</t>
  </si>
  <si>
    <t>1086,74</t>
  </si>
  <si>
    <t>1024,02</t>
  </si>
  <si>
    <t>275,84</t>
  </si>
  <si>
    <t>1053,8</t>
  </si>
  <si>
    <t>942,01</t>
  </si>
  <si>
    <t>236,95</t>
  </si>
  <si>
    <t>971,79</t>
  </si>
  <si>
    <t>908,29</t>
  </si>
  <si>
    <t>309,33</t>
  </si>
  <si>
    <t>938,07</t>
  </si>
  <si>
    <t>1019,89</t>
  </si>
  <si>
    <t>161,9</t>
  </si>
  <si>
    <t>1049,67</t>
  </si>
  <si>
    <t>140,37</t>
  </si>
  <si>
    <t>962,43</t>
  </si>
  <si>
    <t>870,96</t>
  </si>
  <si>
    <t>419,68</t>
  </si>
  <si>
    <t>900,74</t>
  </si>
  <si>
    <t>809,1</t>
  </si>
  <si>
    <t>1962,73</t>
  </si>
  <si>
    <t>838,88</t>
  </si>
  <si>
    <t>752,6</t>
  </si>
  <si>
    <t>778,6</t>
  </si>
  <si>
    <t>782,38</t>
  </si>
  <si>
    <t>734,73</t>
  </si>
  <si>
    <t>1172,24</t>
  </si>
  <si>
    <t>764,51</t>
  </si>
  <si>
    <t>737,61</t>
  </si>
  <si>
    <t>382,67</t>
  </si>
  <si>
    <t>767,39</t>
  </si>
  <si>
    <t>764,12</t>
  </si>
  <si>
    <t>1002,62</t>
  </si>
  <si>
    <t>793,9</t>
  </si>
  <si>
    <t>817,12</t>
  </si>
  <si>
    <t>592,51</t>
  </si>
  <si>
    <t>846,9</t>
  </si>
  <si>
    <t>677,12</t>
  </si>
  <si>
    <t>561,83</t>
  </si>
  <si>
    <t>706,9</t>
  </si>
  <si>
    <t>443,59</t>
  </si>
  <si>
    <t>810,58</t>
  </si>
  <si>
    <t>745,32</t>
  </si>
  <si>
    <t>840,36</t>
  </si>
  <si>
    <t>860,8</t>
  </si>
  <si>
    <t>796,31</t>
  </si>
  <si>
    <t>890,58</t>
  </si>
  <si>
    <t>909,6</t>
  </si>
  <si>
    <t>1,6</t>
  </si>
  <si>
    <t>809,23</t>
  </si>
  <si>
    <t>939,38</t>
  </si>
  <si>
    <t>865,64</t>
  </si>
  <si>
    <t>843,09</t>
  </si>
  <si>
    <t>895,42</t>
  </si>
  <si>
    <t>850,38</t>
  </si>
  <si>
    <t>0,19</t>
  </si>
  <si>
    <t>936,66</t>
  </si>
  <si>
    <t>880,16</t>
  </si>
  <si>
    <t>730,32</t>
  </si>
  <si>
    <t>957,74</t>
  </si>
  <si>
    <t>1073,19</t>
  </si>
  <si>
    <t>757,35</t>
  </si>
  <si>
    <t>819,14</t>
  </si>
  <si>
    <t>701,26</t>
  </si>
  <si>
    <t>848,92</t>
  </si>
  <si>
    <t>1027,97</t>
  </si>
  <si>
    <t>1252,6</t>
  </si>
  <si>
    <t>1057,75</t>
  </si>
  <si>
    <t>1034,43</t>
  </si>
  <si>
    <t>1234,97</t>
  </si>
  <si>
    <t>1064,21</t>
  </si>
  <si>
    <t>1014,69</t>
  </si>
  <si>
    <t>1431,04</t>
  </si>
  <si>
    <t>1044,47</t>
  </si>
  <si>
    <t>1023,86</t>
  </si>
  <si>
    <t>2,35</t>
  </si>
  <si>
    <t>1639,02</t>
  </si>
  <si>
    <t>1053,64</t>
  </si>
  <si>
    <t>952,22</t>
  </si>
  <si>
    <t>3,09</t>
  </si>
  <si>
    <t>1689,92</t>
  </si>
  <si>
    <t>982</t>
  </si>
  <si>
    <t>1231,47</t>
  </si>
  <si>
    <t>0,48</t>
  </si>
  <si>
    <t>1667,59</t>
  </si>
  <si>
    <t>1261,25</t>
  </si>
  <si>
    <t>985</t>
  </si>
  <si>
    <t>1189,48</t>
  </si>
  <si>
    <t>1014,78</t>
  </si>
  <si>
    <t>899,33</t>
  </si>
  <si>
    <t>626,96</t>
  </si>
  <si>
    <t>929,11</t>
  </si>
  <si>
    <t>763,45</t>
  </si>
  <si>
    <t>781,83</t>
  </si>
  <si>
    <t>793,23</t>
  </si>
  <si>
    <t>698,99</t>
  </si>
  <si>
    <t>119,99</t>
  </si>
  <si>
    <t>728,77</t>
  </si>
  <si>
    <t>672,47</t>
  </si>
  <si>
    <t>124,57</t>
  </si>
  <si>
    <t>702,25</t>
  </si>
  <si>
    <t>679,9</t>
  </si>
  <si>
    <t>248,79</t>
  </si>
  <si>
    <t>720,24</t>
  </si>
  <si>
    <t>223,16</t>
  </si>
  <si>
    <t>750,02</t>
  </si>
  <si>
    <t>847,12</t>
  </si>
  <si>
    <t>558,53</t>
  </si>
  <si>
    <t>876,9</t>
  </si>
  <si>
    <t>688,46</t>
  </si>
  <si>
    <t>540,45</t>
  </si>
  <si>
    <t>718,24</t>
  </si>
  <si>
    <t>710,76</t>
  </si>
  <si>
    <t>635,02</t>
  </si>
  <si>
    <t>740,54</t>
  </si>
  <si>
    <t>764,01</t>
  </si>
  <si>
    <t>764,27</t>
  </si>
  <si>
    <t>793,79</t>
  </si>
  <si>
    <t>850,74</t>
  </si>
  <si>
    <t>880,52</t>
  </si>
  <si>
    <t>956,99</t>
  </si>
  <si>
    <t>857,91</t>
  </si>
  <si>
    <t>986,77</t>
  </si>
  <si>
    <t>896,66</t>
  </si>
  <si>
    <t>849,78</t>
  </si>
  <si>
    <t>926,44</t>
  </si>
  <si>
    <t>849,46</t>
  </si>
  <si>
    <t>497,07</t>
  </si>
  <si>
    <t>879,24</t>
  </si>
  <si>
    <t>762,58</t>
  </si>
  <si>
    <t>673,63</t>
  </si>
  <si>
    <t>792,36</t>
  </si>
  <si>
    <t>853,93</t>
  </si>
  <si>
    <t>993,3</t>
  </si>
  <si>
    <t>883,71</t>
  </si>
  <si>
    <t>845,55</t>
  </si>
  <si>
    <t>246,58</t>
  </si>
  <si>
    <t>875,33</t>
  </si>
  <si>
    <t>1007,03</t>
  </si>
  <si>
    <t>636,3</t>
  </si>
  <si>
    <t>1036,81</t>
  </si>
  <si>
    <t>1013,02</t>
  </si>
  <si>
    <t>660,6</t>
  </si>
  <si>
    <t>1042,8</t>
  </si>
  <si>
    <t>951,27</t>
  </si>
  <si>
    <t>1212,95</t>
  </si>
  <si>
    <t>981,05</t>
  </si>
  <si>
    <t>979,17</t>
  </si>
  <si>
    <t>699,07</t>
  </si>
  <si>
    <t>1008,95</t>
  </si>
  <si>
    <t>852,23</t>
  </si>
  <si>
    <t>287,95</t>
  </si>
  <si>
    <t>882,01</t>
  </si>
  <si>
    <t>1055,51</t>
  </si>
  <si>
    <t>408,16</t>
  </si>
  <si>
    <t>1085,29</t>
  </si>
  <si>
    <t>930,68</t>
  </si>
  <si>
    <t>118,27</t>
  </si>
  <si>
    <t>960,46</t>
  </si>
  <si>
    <t>828,76</t>
  </si>
  <si>
    <t>227,59</t>
  </si>
  <si>
    <t>858,54</t>
  </si>
  <si>
    <t>762,11</t>
  </si>
  <si>
    <t>791,89</t>
  </si>
  <si>
    <t>688,34</t>
  </si>
  <si>
    <t>98,75</t>
  </si>
  <si>
    <t>718,12</t>
  </si>
  <si>
    <t>678,72</t>
  </si>
  <si>
    <t>373,53</t>
  </si>
  <si>
    <t>708,5</t>
  </si>
  <si>
    <t>686,34</t>
  </si>
  <si>
    <t>442</t>
  </si>
  <si>
    <t>716,12</t>
  </si>
  <si>
    <t>719,97</t>
  </si>
  <si>
    <t>165,95</t>
  </si>
  <si>
    <t>749,75</t>
  </si>
  <si>
    <t>796,94</t>
  </si>
  <si>
    <t>156,01</t>
  </si>
  <si>
    <t>826,72</t>
  </si>
  <si>
    <t>710,83</t>
  </si>
  <si>
    <t>360,95</t>
  </si>
  <si>
    <t>740,61</t>
  </si>
  <si>
    <t>691,99</t>
  </si>
  <si>
    <t>358,51</t>
  </si>
  <si>
    <t>721,77</t>
  </si>
  <si>
    <t>714,4</t>
  </si>
  <si>
    <t>295,4</t>
  </si>
  <si>
    <t>744,18</t>
  </si>
  <si>
    <t>737,87</t>
  </si>
  <si>
    <t>408,33</t>
  </si>
  <si>
    <t>767,65</t>
  </si>
  <si>
    <t>831,93</t>
  </si>
  <si>
    <t>436,84</t>
  </si>
  <si>
    <t>861,71</t>
  </si>
  <si>
    <t>839,35</t>
  </si>
  <si>
    <t>663,03</t>
  </si>
  <si>
    <t>869,13</t>
  </si>
  <si>
    <t>788,72</t>
  </si>
  <si>
    <t>424,67</t>
  </si>
  <si>
    <t>818,5</t>
  </si>
  <si>
    <t>713,32</t>
  </si>
  <si>
    <t>502,96</t>
  </si>
  <si>
    <t>743,1</t>
  </si>
  <si>
    <t>714,77</t>
  </si>
  <si>
    <t>558,91</t>
  </si>
  <si>
    <t>744,55</t>
  </si>
  <si>
    <t>797,48</t>
  </si>
  <si>
    <t>468,55</t>
  </si>
  <si>
    <t>827,26</t>
  </si>
  <si>
    <t>959,11</t>
  </si>
  <si>
    <t>514,55</t>
  </si>
  <si>
    <t>988,89</t>
  </si>
  <si>
    <t>962,42</t>
  </si>
  <si>
    <t>534,72</t>
  </si>
  <si>
    <t>992,2</t>
  </si>
  <si>
    <t>939,55</t>
  </si>
  <si>
    <t>512,3</t>
  </si>
  <si>
    <t>969,33</t>
  </si>
  <si>
    <t>954,24</t>
  </si>
  <si>
    <t>485,35</t>
  </si>
  <si>
    <t>984,02</t>
  </si>
  <si>
    <t>873,07</t>
  </si>
  <si>
    <t>1014,13</t>
  </si>
  <si>
    <t>902,85</t>
  </si>
  <si>
    <t>1063,39</t>
  </si>
  <si>
    <t>307,34</t>
  </si>
  <si>
    <t>1093,17</t>
  </si>
  <si>
    <t>921,59</t>
  </si>
  <si>
    <t>906,27</t>
  </si>
  <si>
    <t>951,37</t>
  </si>
  <si>
    <t>828,37</t>
  </si>
  <si>
    <t>425,6</t>
  </si>
  <si>
    <t>858,15</t>
  </si>
  <si>
    <t>710,3</t>
  </si>
  <si>
    <t>25,88</t>
  </si>
  <si>
    <t>2,09</t>
  </si>
  <si>
    <t>740,08</t>
  </si>
  <si>
    <t>685,15</t>
  </si>
  <si>
    <t>304,47</t>
  </si>
  <si>
    <t>676,45</t>
  </si>
  <si>
    <t>315,93</t>
  </si>
  <si>
    <t>676</t>
  </si>
  <si>
    <t>197,46</t>
  </si>
  <si>
    <t>705,78</t>
  </si>
  <si>
    <t>702,47</t>
  </si>
  <si>
    <t>41,64</t>
  </si>
  <si>
    <t>1,13</t>
  </si>
  <si>
    <t>732,25</t>
  </si>
  <si>
    <t>793,2</t>
  </si>
  <si>
    <t>237,46</t>
  </si>
  <si>
    <t>822,98</t>
  </si>
  <si>
    <t>710,29</t>
  </si>
  <si>
    <t>460,41</t>
  </si>
  <si>
    <t>740,07</t>
  </si>
  <si>
    <t>691,5</t>
  </si>
  <si>
    <t>544,29</t>
  </si>
  <si>
    <t>701,13</t>
  </si>
  <si>
    <t>413,97</t>
  </si>
  <si>
    <t>730,91</t>
  </si>
  <si>
    <t>717,96</t>
  </si>
  <si>
    <t>450,02</t>
  </si>
  <si>
    <t>747,74</t>
  </si>
  <si>
    <t>813,74</t>
  </si>
  <si>
    <t>268,38</t>
  </si>
  <si>
    <t>843,52</t>
  </si>
  <si>
    <t>777,51</t>
  </si>
  <si>
    <t>456,29</t>
  </si>
  <si>
    <t>807,29</t>
  </si>
  <si>
    <t>765,59</t>
  </si>
  <si>
    <t>525,93</t>
  </si>
  <si>
    <t>795,37</t>
  </si>
  <si>
    <t>703,09</t>
  </si>
  <si>
    <t>849,13</t>
  </si>
  <si>
    <t>732,87</t>
  </si>
  <si>
    <t>704</t>
  </si>
  <si>
    <t>842,16</t>
  </si>
  <si>
    <t>733,78</t>
  </si>
  <si>
    <t>746,87</t>
  </si>
  <si>
    <t>678,46</t>
  </si>
  <si>
    <t>776,65</t>
  </si>
  <si>
    <t>940,14</t>
  </si>
  <si>
    <t>538,65</t>
  </si>
  <si>
    <t>969,92</t>
  </si>
  <si>
    <t>937,19</t>
  </si>
  <si>
    <t>900,05</t>
  </si>
  <si>
    <t>966,97</t>
  </si>
  <si>
    <t>881,1</t>
  </si>
  <si>
    <t>909,08</t>
  </si>
  <si>
    <t>910,88</t>
  </si>
  <si>
    <t>898,37</t>
  </si>
  <si>
    <t>965,84</t>
  </si>
  <si>
    <t>928,15</t>
  </si>
  <si>
    <t>869,65</t>
  </si>
  <si>
    <t>943,39</t>
  </si>
  <si>
    <t>899,43</t>
  </si>
  <si>
    <t>1049,11</t>
  </si>
  <si>
    <t>340,56</t>
  </si>
  <si>
    <t>1078,89</t>
  </si>
  <si>
    <t>925,91</t>
  </si>
  <si>
    <t>896,25</t>
  </si>
  <si>
    <t>788,65</t>
  </si>
  <si>
    <t>705,04</t>
  </si>
  <si>
    <t>818,43</t>
  </si>
  <si>
    <t>698,65</t>
  </si>
  <si>
    <t>323,61</t>
  </si>
  <si>
    <t>728,43</t>
  </si>
  <si>
    <t>667,27</t>
  </si>
  <si>
    <t>697,05</t>
  </si>
  <si>
    <t>660,18</t>
  </si>
  <si>
    <t>318,03</t>
  </si>
  <si>
    <t>660,28</t>
  </si>
  <si>
    <t>326</t>
  </si>
  <si>
    <t>682,5</t>
  </si>
  <si>
    <t>414,04</t>
  </si>
  <si>
    <t>712,28</t>
  </si>
  <si>
    <t>735,82</t>
  </si>
  <si>
    <t>557,65</t>
  </si>
  <si>
    <t>765,6</t>
  </si>
  <si>
    <t>811,91</t>
  </si>
  <si>
    <t>792,18</t>
  </si>
  <si>
    <t>841,69</t>
  </si>
  <si>
    <t>897,32</t>
  </si>
  <si>
    <t>927,1</t>
  </si>
  <si>
    <t>654,68</t>
  </si>
  <si>
    <t>200,27</t>
  </si>
  <si>
    <t>684,46</t>
  </si>
  <si>
    <t>704,46</t>
  </si>
  <si>
    <t>204,06</t>
  </si>
  <si>
    <t>709,61</t>
  </si>
  <si>
    <t>447,39</t>
  </si>
  <si>
    <t>739,39</t>
  </si>
  <si>
    <t>655,37</t>
  </si>
  <si>
    <t>739,37</t>
  </si>
  <si>
    <t>671,81</t>
  </si>
  <si>
    <t>424,2</t>
  </si>
  <si>
    <t>701,59</t>
  </si>
  <si>
    <t>671,96</t>
  </si>
  <si>
    <t>701,74</t>
  </si>
  <si>
    <t>662,84</t>
  </si>
  <si>
    <t>670,84</t>
  </si>
  <si>
    <t>692,62</t>
  </si>
  <si>
    <t>660,49</t>
  </si>
  <si>
    <t>781,78</t>
  </si>
  <si>
    <t>962,8</t>
  </si>
  <si>
    <t>685,92</t>
  </si>
  <si>
    <t>992,58</t>
  </si>
  <si>
    <t>887,02</t>
  </si>
  <si>
    <t>86,64</t>
  </si>
  <si>
    <t>859,28</t>
  </si>
  <si>
    <t>364,53</t>
  </si>
  <si>
    <t>889,06</t>
  </si>
  <si>
    <t>826,65</t>
  </si>
  <si>
    <t>333,95</t>
  </si>
  <si>
    <t>856,43</t>
  </si>
  <si>
    <t>775,44</t>
  </si>
  <si>
    <t>358,93</t>
  </si>
  <si>
    <t>805,22</t>
  </si>
  <si>
    <t>1031,94</t>
  </si>
  <si>
    <t>345,39</t>
  </si>
  <si>
    <t>1061,72</t>
  </si>
  <si>
    <t>932,36</t>
  </si>
  <si>
    <t>351,92</t>
  </si>
  <si>
    <t>962,14</t>
  </si>
  <si>
    <t>Декабрь 2016 г.</t>
  </si>
  <si>
    <t>Отчетный период: декабрь 2016 г.</t>
  </si>
  <si>
    <t>Региональная служба по тарифам РСО - Алания, №37 от 30.11.2016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</si>
</sst>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6" x14ac:knownFonts="1">
    <font>
      <sz val="12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32" fillId="0" borderId="0"/>
    <xf numFmtId="0" fontId="21" fillId="0" borderId="0"/>
    <xf numFmtId="0" fontId="20" fillId="0" borderId="0"/>
    <xf numFmtId="0" fontId="2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1" fillId="0" borderId="0"/>
    <xf numFmtId="0" fontId="21" fillId="0" borderId="0"/>
    <xf numFmtId="0" fontId="6" fillId="0" borderId="6" applyNumberFormat="0" applyFill="0" applyAlignment="0" applyProtection="0"/>
    <xf numFmtId="0" fontId="11" fillId="5" borderId="2" applyNumberFormat="0" applyAlignment="0" applyProtection="0"/>
    <xf numFmtId="0" fontId="23" fillId="5" borderId="1" applyNumberFormat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4" fillId="0" borderId="0"/>
    <xf numFmtId="0" fontId="24" fillId="0" borderId="3" applyNumberFormat="0" applyFill="0" applyAlignment="0" applyProtection="0"/>
    <xf numFmtId="0" fontId="25" fillId="0" borderId="5" applyNumberFormat="0" applyFill="0" applyAlignment="0" applyProtection="0"/>
    <xf numFmtId="0" fontId="8" fillId="0" borderId="0"/>
    <xf numFmtId="0" fontId="3" fillId="0" borderId="0"/>
    <xf numFmtId="0" fontId="15" fillId="4" borderId="0" applyNumberFormat="0" applyBorder="0" applyAlignment="0" applyProtection="0"/>
    <xf numFmtId="0" fontId="22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7" borderId="8" applyNumberFormat="0" applyFont="0" applyAlignment="0" applyProtection="0"/>
    <xf numFmtId="0" fontId="3" fillId="7" borderId="8" applyNumberFormat="0" applyFont="0" applyAlignment="0" applyProtection="0"/>
    <xf numFmtId="0" fontId="10" fillId="0" borderId="4" applyNumberFormat="0" applyFill="0" applyAlignment="0" applyProtection="0"/>
    <xf numFmtId="9" fontId="8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2" borderId="0" applyNumberFormat="0" applyBorder="0" applyAlignment="0" applyProtection="0"/>
    <xf numFmtId="43" fontId="8" fillId="0" borderId="0" applyFont="0" applyFill="0" applyBorder="0" applyAlignment="0" applyProtection="0"/>
    <xf numFmtId="0" fontId="12" fillId="0" borderId="9" applyNumberFormat="0" applyFill="0" applyAlignment="0" applyProtection="0"/>
    <xf numFmtId="0" fontId="13" fillId="6" borderId="7" applyNumberFormat="0" applyAlignment="0" applyProtection="0"/>
    <xf numFmtId="0" fontId="5" fillId="0" borderId="0" applyNumberFormat="0" applyFill="0" applyBorder="0" applyAlignment="0" applyProtection="0"/>
    <xf numFmtId="0" fontId="4" fillId="0" borderId="0"/>
    <xf numFmtId="0" fontId="3" fillId="0" borderId="0"/>
  </cellStyleXfs>
  <cellXfs count="263">
    <xf numFmtId="0" fontId="0" fillId="0" borderId="0" xfId="0"/>
    <xf numFmtId="0" fontId="0" fillId="0" borderId="0" xfId="0" applyAlignment="1">
      <alignment wrapText="1"/>
    </xf>
    <xf numFmtId="0" fontId="33" fillId="0" borderId="0" xfId="0" applyFont="1"/>
    <xf numFmtId="0" fontId="0" fillId="0" borderId="0" xfId="0" applyAlignment="1">
      <alignment vertical="center"/>
    </xf>
    <xf numFmtId="0" fontId="9" fillId="0" borderId="0" xfId="5" applyFont="1" applyBorder="1" applyAlignment="1">
      <alignment horizontal="right" vertical="top"/>
    </xf>
    <xf numFmtId="0" fontId="16" fillId="0" borderId="0" xfId="5" applyFont="1"/>
    <xf numFmtId="2" fontId="18" fillId="0" borderId="10" xfId="33" applyNumberFormat="1" applyFont="1" applyFill="1" applyBorder="1" applyAlignment="1">
      <alignment horizontal="right" vertical="center" wrapText="1"/>
    </xf>
    <xf numFmtId="0" fontId="18" fillId="0" borderId="10" xfId="33" applyNumberFormat="1" applyFont="1" applyFill="1" applyBorder="1" applyAlignment="1">
      <alignment horizontal="center" vertical="center" wrapText="1"/>
    </xf>
    <xf numFmtId="49" fontId="11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1" fillId="0" borderId="10" xfId="15" applyFont="1" applyBorder="1"/>
    <xf numFmtId="0" fontId="0" fillId="0" borderId="10" xfId="0" applyBorder="1" applyAlignment="1">
      <alignment vertical="center"/>
    </xf>
    <xf numFmtId="43" fontId="31" fillId="0" borderId="10" xfId="15" applyNumberFormat="1" applyFont="1" applyBorder="1" applyAlignment="1">
      <alignment vertical="center"/>
    </xf>
    <xf numFmtId="165" fontId="31" fillId="0" borderId="10" xfId="15" applyNumberFormat="1" applyFont="1" applyBorder="1" applyAlignment="1">
      <alignment vertical="center"/>
    </xf>
    <xf numFmtId="43" fontId="31" fillId="0" borderId="10" xfId="15" applyFont="1" applyBorder="1" applyAlignment="1">
      <alignment vertical="center"/>
    </xf>
    <xf numFmtId="43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4" fontId="26" fillId="0" borderId="10" xfId="4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right" vertical="top"/>
    </xf>
    <xf numFmtId="0" fontId="16" fillId="0" borderId="0" xfId="0" applyFont="1"/>
    <xf numFmtId="166" fontId="17" fillId="0" borderId="0" xfId="0" applyNumberFormat="1" applyFont="1" applyBorder="1" applyAlignment="1">
      <alignment horizontal="left" vertical="top"/>
    </xf>
    <xf numFmtId="0" fontId="17" fillId="0" borderId="0" xfId="0" applyFont="1" applyBorder="1" applyAlignment="1">
      <alignment vertical="top"/>
    </xf>
    <xf numFmtId="0" fontId="9" fillId="0" borderId="0" xfId="0" applyFont="1" applyBorder="1" applyAlignment="1">
      <alignment vertical="top"/>
    </xf>
    <xf numFmtId="0" fontId="18" fillId="8" borderId="10" xfId="0" applyFont="1" applyFill="1" applyBorder="1" applyAlignment="1">
      <alignment horizontal="left" vertical="center" wrapText="1"/>
    </xf>
    <xf numFmtId="0" fontId="18" fillId="8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right" vertical="top" wrapText="1"/>
    </xf>
    <xf numFmtId="0" fontId="18" fillId="0" borderId="10" xfId="0" applyFont="1" applyFill="1" applyBorder="1" applyAlignment="1">
      <alignment horizontal="right" vertical="top" wrapText="1"/>
    </xf>
    <xf numFmtId="0" fontId="18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19" fillId="0" borderId="0" xfId="0" applyFont="1" applyAlignment="1">
      <alignment horizontal="left"/>
    </xf>
    <xf numFmtId="0" fontId="18" fillId="0" borderId="10" xfId="0" applyFont="1" applyBorder="1" applyAlignment="1">
      <alignment horizontal="center" wrapText="1"/>
    </xf>
    <xf numFmtId="43" fontId="31" fillId="0" borderId="10" xfId="15" applyFont="1" applyBorder="1"/>
    <xf numFmtId="0" fontId="32" fillId="0" borderId="0" xfId="0" applyFont="1" applyAlignment="1">
      <alignment horizontal="justify" vertical="center"/>
    </xf>
    <xf numFmtId="0" fontId="32" fillId="0" borderId="0" xfId="0" applyFont="1" applyAlignment="1">
      <alignment horizontal="center" vertical="center"/>
    </xf>
    <xf numFmtId="43" fontId="31" fillId="0" borderId="0" xfId="15" applyNumberFormat="1" applyFont="1"/>
    <xf numFmtId="43" fontId="0" fillId="0" borderId="0" xfId="0" applyNumberFormat="1"/>
    <xf numFmtId="0" fontId="18" fillId="0" borderId="10" xfId="0" applyNumberFormat="1" applyFont="1" applyBorder="1" applyAlignment="1">
      <alignment horizontal="center" wrapText="1"/>
    </xf>
    <xf numFmtId="0" fontId="7" fillId="0" borderId="0" xfId="4" applyFont="1" applyAlignment="1">
      <alignment horizontal="center" vertical="center" wrapText="1"/>
    </xf>
    <xf numFmtId="0" fontId="21" fillId="0" borderId="0" xfId="8"/>
    <xf numFmtId="0" fontId="29" fillId="0" borderId="0" xfId="8" applyFont="1"/>
    <xf numFmtId="169" fontId="36" fillId="0" borderId="10" xfId="22" applyNumberFormat="1" applyFont="1" applyBorder="1" applyAlignment="1">
      <alignment horizontal="center" vertical="center"/>
    </xf>
    <xf numFmtId="169" fontId="36" fillId="0" borderId="10" xfId="22" applyNumberFormat="1" applyFont="1" applyBorder="1" applyAlignment="1">
      <alignment horizontal="center" vertical="center" wrapText="1"/>
    </xf>
    <xf numFmtId="169" fontId="37" fillId="0" borderId="10" xfId="22" applyNumberFormat="1" applyFont="1" applyBorder="1" applyAlignment="1">
      <alignment horizontal="left" vertical="center" wrapText="1"/>
    </xf>
    <xf numFmtId="169" fontId="37" fillId="0" borderId="10" xfId="22" applyNumberFormat="1" applyFont="1" applyBorder="1" applyAlignment="1">
      <alignment horizontal="center" vertical="center"/>
    </xf>
    <xf numFmtId="2" fontId="37" fillId="0" borderId="10" xfId="22" applyNumberFormat="1" applyFont="1" applyBorder="1" applyAlignment="1">
      <alignment horizontal="left" vertical="center" wrapText="1"/>
    </xf>
    <xf numFmtId="0" fontId="21" fillId="0" borderId="0" xfId="6"/>
    <xf numFmtId="43" fontId="38" fillId="0" borderId="10" xfId="25" applyFont="1" applyBorder="1" applyAlignment="1">
      <alignment horizontal="center" vertical="center" wrapText="1"/>
    </xf>
    <xf numFmtId="167" fontId="38" fillId="9" borderId="10" xfId="25" applyNumberFormat="1" applyFont="1" applyFill="1" applyBorder="1" applyAlignment="1">
      <alignment horizontal="left" vertical="center" wrapText="1"/>
    </xf>
    <xf numFmtId="43" fontId="38" fillId="0" borderId="10" xfId="25" applyFont="1" applyBorder="1" applyAlignment="1">
      <alignment horizontal="center" vertical="center"/>
    </xf>
    <xf numFmtId="43" fontId="38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6" fillId="0" borderId="10" xfId="21" applyNumberFormat="1" applyFont="1" applyFill="1" applyBorder="1"/>
    <xf numFmtId="167" fontId="31" fillId="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 wrapText="1"/>
    </xf>
    <xf numFmtId="170" fontId="31" fillId="0" borderId="10" xfId="25" applyNumberFormat="1" applyFont="1" applyFill="1" applyBorder="1" applyAlignment="1">
      <alignment horizontal="center" vertical="center" wrapText="1"/>
    </xf>
    <xf numFmtId="167" fontId="32" fillId="0" borderId="10" xfId="25" applyNumberFormat="1" applyFont="1" applyFill="1" applyBorder="1" applyAlignment="1">
      <alignment horizontal="center" vertical="center" wrapText="1"/>
    </xf>
    <xf numFmtId="168" fontId="31" fillId="0" borderId="10" xfId="25" applyNumberFormat="1" applyFont="1" applyFill="1" applyBorder="1" applyAlignment="1">
      <alignment horizontal="center" vertical="center" wrapText="1"/>
    </xf>
    <xf numFmtId="167" fontId="31" fillId="10" borderId="10" xfId="25" applyNumberFormat="1" applyFont="1" applyFill="1" applyBorder="1" applyAlignment="1">
      <alignment horizontal="center" vertical="center"/>
    </xf>
    <xf numFmtId="167" fontId="31" fillId="0" borderId="10" xfId="25" applyNumberFormat="1" applyFont="1" applyFill="1" applyBorder="1" applyAlignment="1">
      <alignment horizontal="center" vertical="center"/>
    </xf>
    <xf numFmtId="171" fontId="31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1" fillId="0" borderId="10" xfId="25" applyFont="1" applyFill="1" applyBorder="1" applyAlignment="1">
      <alignment horizontal="center"/>
    </xf>
    <xf numFmtId="0" fontId="26" fillId="0" borderId="13" xfId="4" applyFont="1" applyFill="1" applyBorder="1" applyAlignment="1"/>
    <xf numFmtId="43" fontId="26" fillId="0" borderId="10" xfId="4" applyNumberFormat="1" applyFont="1" applyFill="1" applyBorder="1" applyAlignment="1"/>
    <xf numFmtId="0" fontId="34" fillId="0" borderId="13" xfId="0" applyFont="1" applyFill="1" applyBorder="1" applyAlignment="1">
      <alignment horizontal="left" indent="1"/>
    </xf>
    <xf numFmtId="43" fontId="26" fillId="0" borderId="10" xfId="15" applyFont="1" applyFill="1" applyBorder="1" applyAlignment="1"/>
    <xf numFmtId="43" fontId="31" fillId="0" borderId="10" xfId="15" applyFont="1" applyFill="1" applyBorder="1" applyAlignment="1">
      <alignment horizontal="center"/>
    </xf>
    <xf numFmtId="14" fontId="38" fillId="9" borderId="10" xfId="25" applyNumberFormat="1" applyFont="1" applyFill="1" applyBorder="1" applyAlignment="1">
      <alignment horizontal="center" vertical="center"/>
    </xf>
    <xf numFmtId="0" fontId="34" fillId="0" borderId="10" xfId="0" applyFont="1" applyBorder="1" applyAlignment="1">
      <alignment horizontal="center" vertical="center" wrapText="1"/>
    </xf>
    <xf numFmtId="0" fontId="31" fillId="0" borderId="10" xfId="25" applyNumberFormat="1" applyFont="1" applyFill="1" applyBorder="1" applyAlignment="1">
      <alignment horizontal="center" vertical="center" wrapText="1"/>
    </xf>
    <xf numFmtId="0" fontId="38" fillId="0" borderId="0" xfId="8" applyFont="1"/>
    <xf numFmtId="43" fontId="38" fillId="0" borderId="0" xfId="8" applyNumberFormat="1" applyFont="1"/>
    <xf numFmtId="14" fontId="38" fillId="0" borderId="14" xfId="8" applyNumberFormat="1" applyFont="1" applyBorder="1" applyAlignment="1">
      <alignment horizontal="center" vertical="center"/>
    </xf>
    <xf numFmtId="172" fontId="21" fillId="0" borderId="0" xfId="8" applyNumberFormat="1"/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22" fontId="18" fillId="0" borderId="10" xfId="0" applyNumberFormat="1" applyFont="1" applyBorder="1" applyAlignment="1">
      <alignment horizontal="center" wrapText="1"/>
    </xf>
    <xf numFmtId="14" fontId="38" fillId="0" borderId="0" xfId="8" applyNumberFormat="1" applyFont="1" applyBorder="1" applyAlignment="1">
      <alignment horizontal="center" vertical="center"/>
    </xf>
    <xf numFmtId="43" fontId="38" fillId="0" borderId="0" xfId="25" applyFont="1" applyBorder="1" applyAlignment="1">
      <alignment horizontal="right" vertical="center" wrapText="1"/>
    </xf>
    <xf numFmtId="0" fontId="39" fillId="0" borderId="0" xfId="8" applyFont="1"/>
    <xf numFmtId="0" fontId="38" fillId="0" borderId="0" xfId="8" applyFont="1" applyAlignment="1">
      <alignment vertical="top"/>
    </xf>
    <xf numFmtId="43" fontId="38" fillId="0" borderId="0" xfId="8" applyNumberFormat="1" applyFont="1" applyAlignment="1">
      <alignment vertical="top"/>
    </xf>
    <xf numFmtId="0" fontId="21" fillId="0" borderId="0" xfId="8" applyAlignment="1">
      <alignment vertical="top"/>
    </xf>
    <xf numFmtId="14" fontId="38" fillId="0" borderId="16" xfId="8" applyNumberFormat="1" applyFont="1" applyBorder="1" applyAlignment="1">
      <alignment horizontal="center" vertical="center"/>
    </xf>
    <xf numFmtId="43" fontId="38" fillId="0" borderId="17" xfId="25" applyFont="1" applyBorder="1" applyAlignment="1">
      <alignment horizontal="right" vertical="center" wrapText="1"/>
    </xf>
    <xf numFmtId="0" fontId="38" fillId="0" borderId="18" xfId="8" applyFont="1" applyBorder="1" applyAlignment="1">
      <alignment vertical="center"/>
    </xf>
    <xf numFmtId="0" fontId="38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1" fillId="0" borderId="10" xfId="0" applyNumberFormat="1" applyFont="1" applyBorder="1" applyAlignment="1">
      <alignment horizontal="center" wrapText="1"/>
    </xf>
    <xf numFmtId="43" fontId="38" fillId="0" borderId="14" xfId="25" applyFont="1" applyBorder="1" applyAlignment="1">
      <alignment horizontal="right" vertical="center" wrapText="1"/>
    </xf>
    <xf numFmtId="0" fontId="38" fillId="0" borderId="14" xfId="25" applyNumberFormat="1" applyFont="1" applyBorder="1" applyAlignment="1">
      <alignment horizontal="center" vertical="center" wrapText="1"/>
    </xf>
    <xf numFmtId="0" fontId="38" fillId="0" borderId="0" xfId="25" applyNumberFormat="1" applyFont="1" applyBorder="1" applyAlignment="1">
      <alignment horizontal="center" vertical="center" wrapText="1"/>
    </xf>
    <xf numFmtId="0" fontId="21" fillId="0" borderId="0" xfId="8" applyAlignment="1">
      <alignment vertical="center"/>
    </xf>
    <xf numFmtId="0" fontId="38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43" fontId="38" fillId="0" borderId="14" xfId="25" applyFont="1" applyBorder="1" applyAlignment="1">
      <alignment horizontal="right" vertical="center" wrapText="1"/>
    </xf>
    <xf numFmtId="0" fontId="34" fillId="0" borderId="0" xfId="0" applyFont="1" applyBorder="1" applyAlignment="1">
      <alignment horizontal="center" vertical="top" wrapText="1"/>
    </xf>
    <xf numFmtId="43" fontId="31" fillId="0" borderId="0" xfId="15" applyFont="1" applyBorder="1"/>
    <xf numFmtId="0" fontId="38" fillId="0" borderId="0" xfId="8" applyFont="1" applyAlignment="1">
      <alignment horizontal="left" vertical="center"/>
    </xf>
    <xf numFmtId="0" fontId="21" fillId="0" borderId="0" xfId="8" applyAlignment="1">
      <alignment horizontal="left" vertical="center"/>
    </xf>
    <xf numFmtId="0" fontId="21" fillId="0" borderId="0" xfId="8" applyAlignment="1">
      <alignment horizontal="center"/>
    </xf>
    <xf numFmtId="0" fontId="21" fillId="0" borderId="0" xfId="8" applyAlignment="1">
      <alignment horizontal="right"/>
    </xf>
    <xf numFmtId="169" fontId="36" fillId="0" borderId="10" xfId="22" applyNumberFormat="1" applyFont="1" applyBorder="1" applyAlignment="1">
      <alignment horizontal="left" vertical="center" wrapText="1"/>
    </xf>
    <xf numFmtId="43" fontId="38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1" fillId="0" borderId="10" xfId="25" applyNumberFormat="1" applyFont="1" applyFill="1" applyBorder="1" applyAlignment="1">
      <alignment horizontal="center" vertical="center" wrapText="1"/>
    </xf>
    <xf numFmtId="2" fontId="1" fillId="0" borderId="10" xfId="33" applyNumberFormat="1" applyFont="1" applyFill="1" applyBorder="1" applyAlignment="1">
      <alignment horizontal="right" vertical="center" wrapText="1"/>
    </xf>
    <xf numFmtId="43" fontId="36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horizontal="center" vertical="center"/>
    </xf>
    <xf numFmtId="43" fontId="37" fillId="0" borderId="10" xfId="15" applyFont="1" applyBorder="1" applyAlignment="1">
      <alignment vertical="center"/>
    </xf>
    <xf numFmtId="43" fontId="34" fillId="0" borderId="10" xfId="0" applyNumberFormat="1" applyFont="1" applyBorder="1" applyAlignment="1">
      <alignment vertical="center"/>
    </xf>
    <xf numFmtId="14" fontId="37" fillId="0" borderId="10" xfId="0" applyNumberFormat="1" applyFont="1" applyBorder="1" applyAlignment="1">
      <alignment horizontal="center" wrapText="1"/>
    </xf>
    <xf numFmtId="1" fontId="37" fillId="0" borderId="10" xfId="0" applyNumberFormat="1" applyFont="1" applyBorder="1" applyAlignment="1">
      <alignment horizontal="center" wrapText="1"/>
    </xf>
    <xf numFmtId="14" fontId="45" fillId="0" borderId="10" xfId="0" applyNumberFormat="1" applyFont="1" applyBorder="1" applyAlignment="1">
      <alignment horizontal="center" wrapText="1"/>
    </xf>
    <xf numFmtId="1" fontId="45" fillId="0" borderId="10" xfId="0" applyNumberFormat="1" applyFont="1" applyBorder="1" applyAlignment="1">
      <alignment horizontal="center" wrapText="1"/>
    </xf>
    <xf numFmtId="14" fontId="45" fillId="0" borderId="0" xfId="0" applyNumberFormat="1" applyFont="1" applyBorder="1" applyAlignment="1">
      <alignment horizontal="center" wrapText="1"/>
    </xf>
    <xf numFmtId="1" fontId="45" fillId="0" borderId="0" xfId="0" applyNumberFormat="1" applyFont="1" applyBorder="1" applyAlignment="1">
      <alignment horizontal="center" wrapText="1"/>
    </xf>
    <xf numFmtId="0" fontId="0" fillId="0" borderId="0" xfId="0" applyFont="1"/>
    <xf numFmtId="2" fontId="0" fillId="0" borderId="12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0" fillId="0" borderId="0" xfId="0" applyNumberFormat="1" applyBorder="1"/>
    <xf numFmtId="0" fontId="18" fillId="8" borderId="10" xfId="0" applyNumberFormat="1" applyFont="1" applyFill="1" applyBorder="1" applyAlignment="1">
      <alignment horizontal="center" vertical="center" wrapText="1"/>
    </xf>
    <xf numFmtId="174" fontId="31" fillId="0" borderId="10" xfId="25" applyNumberFormat="1" applyFont="1" applyFill="1" applyBorder="1" applyAlignment="1">
      <alignment horizontal="center" vertical="center" wrapText="1"/>
    </xf>
    <xf numFmtId="175" fontId="38" fillId="0" borderId="10" xfId="25" applyNumberFormat="1" applyFont="1" applyFill="1" applyBorder="1" applyAlignment="1">
      <alignment horizontal="center" vertical="center" wrapText="1"/>
    </xf>
    <xf numFmtId="43" fontId="38" fillId="0" borderId="14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4" fontId="18" fillId="0" borderId="10" xfId="33" applyNumberFormat="1" applyFont="1" applyFill="1" applyBorder="1" applyAlignment="1">
      <alignment horizontal="center" vertical="center" wrapText="1"/>
    </xf>
    <xf numFmtId="4" fontId="11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7" fillId="0" borderId="0" xfId="0" applyNumberFormat="1" applyFont="1" applyBorder="1" applyAlignment="1">
      <alignment vertical="top"/>
    </xf>
    <xf numFmtId="43" fontId="38" fillId="0" borderId="14" xfId="25" applyFont="1" applyBorder="1" applyAlignment="1">
      <alignment horizontal="right" vertical="center" wrapText="1"/>
    </xf>
    <xf numFmtId="43" fontId="33" fillId="0" borderId="0" xfId="0" applyNumberFormat="1" applyFont="1"/>
    <xf numFmtId="43" fontId="38" fillId="0" borderId="14" xfId="25" applyFont="1" applyBorder="1" applyAlignment="1">
      <alignment horizontal="right" vertical="center" wrapText="1"/>
    </xf>
    <xf numFmtId="0" fontId="31" fillId="0" borderId="10" xfId="25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 wrapText="1" indent="1"/>
    </xf>
    <xf numFmtId="0" fontId="0" fillId="0" borderId="0" xfId="0" applyAlignment="1">
      <alignment horizontal="left" vertical="top" wrapText="1"/>
    </xf>
    <xf numFmtId="0" fontId="34" fillId="0" borderId="0" xfId="0" applyFont="1" applyFill="1" applyAlignment="1">
      <alignment horizontal="center" wrapText="1"/>
    </xf>
    <xf numFmtId="0" fontId="26" fillId="0" borderId="10" xfId="4" applyFont="1" applyFill="1" applyBorder="1" applyAlignment="1">
      <alignment horizontal="center" vertical="center" wrapText="1"/>
    </xf>
    <xf numFmtId="164" fontId="26" fillId="0" borderId="13" xfId="4" applyNumberFormat="1" applyFont="1" applyFill="1" applyBorder="1" applyAlignment="1">
      <alignment horizontal="center" vertical="center"/>
    </xf>
    <xf numFmtId="164" fontId="26" fillId="0" borderId="20" xfId="4" applyNumberFormat="1" applyFont="1" applyFill="1" applyBorder="1" applyAlignment="1">
      <alignment horizontal="center" vertical="center"/>
    </xf>
    <xf numFmtId="164" fontId="26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40" fillId="0" borderId="0" xfId="0" applyFont="1" applyAlignment="1">
      <alignment horizontal="center" vertical="top" wrapText="1"/>
    </xf>
    <xf numFmtId="0" fontId="41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horizontal="center"/>
    </xf>
    <xf numFmtId="0" fontId="0" fillId="0" borderId="19" xfId="0" applyFill="1" applyBorder="1" applyAlignment="1">
      <alignment horizontal="left" wrapText="1"/>
    </xf>
    <xf numFmtId="0" fontId="26" fillId="0" borderId="13" xfId="4" applyFont="1" applyFill="1" applyBorder="1" applyAlignment="1">
      <alignment horizontal="left" indent="1"/>
    </xf>
    <xf numFmtId="0" fontId="26" fillId="0" borderId="11" xfId="4" applyFont="1" applyFill="1" applyBorder="1" applyAlignment="1">
      <alignment horizontal="left" indent="1"/>
    </xf>
    <xf numFmtId="0" fontId="7" fillId="0" borderId="0" xfId="4" applyFont="1" applyAlignment="1">
      <alignment horizontal="center" vertical="center" wrapText="1"/>
    </xf>
    <xf numFmtId="0" fontId="30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8" fillId="0" borderId="18" xfId="8" applyFont="1" applyBorder="1" applyAlignment="1">
      <alignment horizontal="right" vertical="center" wrapText="1"/>
    </xf>
    <xf numFmtId="0" fontId="38" fillId="0" borderId="14" xfId="8" applyFont="1" applyBorder="1" applyAlignment="1">
      <alignment horizontal="right" vertical="center" wrapText="1"/>
    </xf>
    <xf numFmtId="43" fontId="38" fillId="0" borderId="10" xfId="8" applyNumberFormat="1" applyFont="1" applyBorder="1" applyAlignment="1">
      <alignment horizontal="center"/>
    </xf>
    <xf numFmtId="0" fontId="38" fillId="0" borderId="10" xfId="8" applyFont="1" applyBorder="1" applyAlignment="1">
      <alignment horizontal="center"/>
    </xf>
    <xf numFmtId="0" fontId="38" fillId="0" borderId="10" xfId="8" applyFont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38" fillId="0" borderId="18" xfId="8" applyFont="1" applyBorder="1" applyAlignment="1">
      <alignment horizontal="center" vertical="center"/>
    </xf>
    <xf numFmtId="0" fontId="38" fillId="0" borderId="16" xfId="8" applyFont="1" applyBorder="1" applyAlignment="1">
      <alignment horizontal="center" vertical="center"/>
    </xf>
    <xf numFmtId="0" fontId="38" fillId="0" borderId="14" xfId="8" applyFont="1" applyBorder="1" applyAlignment="1">
      <alignment horizontal="center" vertical="center"/>
    </xf>
    <xf numFmtId="43" fontId="38" fillId="0" borderId="18" xfId="25" applyFont="1" applyBorder="1" applyAlignment="1">
      <alignment horizontal="right" vertical="center" wrapText="1"/>
    </xf>
    <xf numFmtId="43" fontId="38" fillId="0" borderId="14" xfId="25" applyFont="1" applyBorder="1" applyAlignment="1">
      <alignment horizontal="right" vertical="center" wrapText="1"/>
    </xf>
    <xf numFmtId="20" fontId="38" fillId="0" borderId="18" xfId="8" applyNumberFormat="1" applyFont="1" applyBorder="1" applyAlignment="1">
      <alignment horizontal="right" vertical="center" wrapText="1"/>
    </xf>
    <xf numFmtId="20" fontId="38" fillId="0" borderId="14" xfId="8" applyNumberFormat="1" applyFont="1" applyBorder="1" applyAlignment="1">
      <alignment horizontal="right" vertical="center" wrapText="1"/>
    </xf>
    <xf numFmtId="0" fontId="38" fillId="0" borderId="0" xfId="8" applyFont="1" applyAlignment="1">
      <alignment horizontal="center" vertical="top" wrapText="1"/>
    </xf>
    <xf numFmtId="0" fontId="42" fillId="0" borderId="0" xfId="5" applyFont="1" applyFill="1" applyAlignment="1">
      <alignment horizontal="center" vertical="center" wrapText="1"/>
    </xf>
    <xf numFmtId="0" fontId="36" fillId="0" borderId="0" xfId="8" applyFont="1" applyAlignment="1">
      <alignment horizontal="center" vertical="center" wrapText="1"/>
    </xf>
    <xf numFmtId="0" fontId="43" fillId="0" borderId="0" xfId="8" applyFont="1" applyAlignment="1">
      <alignment horizontal="center" vertical="center" wrapText="1"/>
    </xf>
    <xf numFmtId="0" fontId="38" fillId="0" borderId="21" xfId="8" applyFont="1" applyBorder="1" applyAlignment="1">
      <alignment horizontal="center" vertical="center"/>
    </xf>
    <xf numFmtId="0" fontId="38" fillId="0" borderId="12" xfId="8" applyFont="1" applyBorder="1" applyAlignment="1">
      <alignment horizontal="center" vertical="center"/>
    </xf>
    <xf numFmtId="0" fontId="38" fillId="0" borderId="15" xfId="8" applyFont="1" applyBorder="1" applyAlignment="1">
      <alignment horizontal="center" vertical="center"/>
    </xf>
    <xf numFmtId="0" fontId="38" fillId="0" borderId="22" xfId="8" applyFont="1" applyBorder="1" applyAlignment="1">
      <alignment horizontal="center" vertical="center"/>
    </xf>
    <xf numFmtId="0" fontId="38" fillId="0" borderId="19" xfId="8" applyFont="1" applyBorder="1" applyAlignment="1">
      <alignment horizontal="center" vertical="center"/>
    </xf>
    <xf numFmtId="0" fontId="38" fillId="0" borderId="23" xfId="8" applyFont="1" applyBorder="1" applyAlignment="1">
      <alignment horizontal="center" vertical="center"/>
    </xf>
    <xf numFmtId="43" fontId="32" fillId="0" borderId="0" xfId="15" applyFont="1" applyFill="1" applyBorder="1" applyAlignment="1">
      <alignment horizontal="center"/>
    </xf>
    <xf numFmtId="43" fontId="32" fillId="0" borderId="0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43" fontId="26" fillId="0" borderId="0" xfId="15" applyFont="1" applyBorder="1" applyAlignment="1">
      <alignment horizontal="left" vertical="center" wrapText="1" indent="1"/>
    </xf>
    <xf numFmtId="0" fontId="32" fillId="0" borderId="10" xfId="0" applyFont="1" applyFill="1" applyBorder="1" applyAlignment="1">
      <alignment horizontal="center" vertical="center"/>
    </xf>
    <xf numFmtId="43" fontId="32" fillId="0" borderId="10" xfId="15" applyFont="1" applyFill="1" applyBorder="1" applyAlignment="1">
      <alignment horizontal="center"/>
    </xf>
    <xf numFmtId="0" fontId="38" fillId="0" borderId="21" xfId="8" applyFont="1" applyBorder="1" applyAlignment="1">
      <alignment horizontal="center" vertical="center" wrapText="1"/>
    </xf>
    <xf numFmtId="0" fontId="38" fillId="0" borderId="12" xfId="8" applyFont="1" applyBorder="1" applyAlignment="1">
      <alignment horizontal="center" vertical="center" wrapText="1"/>
    </xf>
    <xf numFmtId="0" fontId="38" fillId="0" borderId="15" xfId="8" applyFont="1" applyBorder="1" applyAlignment="1">
      <alignment horizontal="center" vertical="center" wrapText="1"/>
    </xf>
    <xf numFmtId="0" fontId="38" fillId="0" borderId="24" xfId="8" applyFont="1" applyBorder="1" applyAlignment="1">
      <alignment horizontal="center" vertical="center" wrapText="1"/>
    </xf>
    <xf numFmtId="0" fontId="38" fillId="0" borderId="0" xfId="8" applyFont="1" applyBorder="1" applyAlignment="1">
      <alignment horizontal="center" vertical="center" wrapText="1"/>
    </xf>
    <xf numFmtId="0" fontId="38" fillId="0" borderId="17" xfId="8" applyFont="1" applyBorder="1" applyAlignment="1">
      <alignment horizontal="center" vertical="center" wrapText="1"/>
    </xf>
    <xf numFmtId="0" fontId="38" fillId="0" borderId="22" xfId="8" applyFont="1" applyBorder="1" applyAlignment="1">
      <alignment horizontal="center" vertical="center" wrapText="1"/>
    </xf>
    <xf numFmtId="0" fontId="38" fillId="0" borderId="19" xfId="8" applyFont="1" applyBorder="1" applyAlignment="1">
      <alignment horizontal="center" vertical="center" wrapText="1"/>
    </xf>
    <xf numFmtId="0" fontId="38" fillId="0" borderId="23" xfId="8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/>
    </xf>
    <xf numFmtId="43" fontId="38" fillId="0" borderId="10" xfId="8" applyNumberFormat="1" applyFont="1" applyBorder="1" applyAlignment="1">
      <alignment horizontal="center" vertical="center"/>
    </xf>
    <xf numFmtId="0" fontId="38" fillId="0" borderId="10" xfId="8" applyFont="1" applyBorder="1" applyAlignment="1">
      <alignment horizontal="center" vertical="center"/>
    </xf>
    <xf numFmtId="0" fontId="38" fillId="0" borderId="18" xfId="8" applyFont="1" applyBorder="1" applyAlignment="1">
      <alignment horizontal="center" vertical="center" wrapText="1"/>
    </xf>
    <xf numFmtId="0" fontId="38" fillId="0" borderId="14" xfId="8" applyFont="1" applyBorder="1" applyAlignment="1">
      <alignment horizontal="center" vertical="center" wrapText="1"/>
    </xf>
    <xf numFmtId="43" fontId="38" fillId="0" borderId="0" xfId="8" applyNumberFormat="1" applyFont="1" applyBorder="1" applyAlignment="1">
      <alignment horizontal="center" vertical="center"/>
    </xf>
    <xf numFmtId="0" fontId="38" fillId="0" borderId="0" xfId="8" applyFont="1" applyBorder="1" applyAlignment="1">
      <alignment horizontal="center" vertical="center"/>
    </xf>
    <xf numFmtId="4" fontId="38" fillId="0" borderId="10" xfId="15" applyNumberFormat="1" applyFont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4" fontId="38" fillId="0" borderId="13" xfId="25" applyNumberFormat="1" applyFont="1" applyBorder="1" applyAlignment="1">
      <alignment horizontal="center" vertical="center" wrapText="1"/>
    </xf>
    <xf numFmtId="4" fontId="38" fillId="0" borderId="11" xfId="25" applyNumberFormat="1" applyFont="1" applyBorder="1" applyAlignment="1">
      <alignment horizontal="center" vertical="center" wrapText="1"/>
    </xf>
    <xf numFmtId="167" fontId="38" fillId="0" borderId="10" xfId="25" applyNumberFormat="1" applyFont="1" applyBorder="1" applyAlignment="1">
      <alignment horizontal="left" vertical="center" wrapText="1"/>
    </xf>
    <xf numFmtId="167" fontId="37" fillId="0" borderId="10" xfId="25" applyNumberFormat="1" applyFont="1" applyBorder="1" applyAlignment="1">
      <alignment horizontal="center" vertical="center" wrapText="1"/>
    </xf>
    <xf numFmtId="20" fontId="38" fillId="0" borderId="18" xfId="8" applyNumberFormat="1" applyFont="1" applyBorder="1" applyAlignment="1">
      <alignment horizontal="center" vertical="center" wrapText="1"/>
    </xf>
    <xf numFmtId="20" fontId="38" fillId="0" borderId="14" xfId="8" applyNumberFormat="1" applyFont="1" applyBorder="1" applyAlignment="1">
      <alignment horizontal="center" vertical="center" wrapText="1"/>
    </xf>
    <xf numFmtId="43" fontId="38" fillId="0" borderId="18" xfId="25" applyFont="1" applyBorder="1" applyAlignment="1">
      <alignment horizontal="center" vertical="center" wrapText="1"/>
    </xf>
    <xf numFmtId="43" fontId="38" fillId="0" borderId="14" xfId="25" applyFont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center" vertical="center"/>
    </xf>
    <xf numFmtId="0" fontId="32" fillId="0" borderId="11" xfId="0" applyFont="1" applyFill="1" applyBorder="1" applyAlignment="1">
      <alignment horizontal="center" vertical="center"/>
    </xf>
    <xf numFmtId="43" fontId="38" fillId="0" borderId="13" xfId="15" applyFont="1" applyBorder="1" applyAlignment="1">
      <alignment horizontal="center" vertical="center"/>
    </xf>
    <xf numFmtId="43" fontId="38" fillId="0" borderId="11" xfId="15" applyFont="1" applyBorder="1" applyAlignment="1">
      <alignment horizontal="center" vertical="center"/>
    </xf>
    <xf numFmtId="43" fontId="32" fillId="0" borderId="13" xfId="15" applyFont="1" applyFill="1" applyBorder="1" applyAlignment="1">
      <alignment horizontal="center"/>
    </xf>
    <xf numFmtId="43" fontId="32" fillId="0" borderId="11" xfId="15" applyFont="1" applyFill="1" applyBorder="1" applyAlignment="1">
      <alignment horizontal="center"/>
    </xf>
    <xf numFmtId="43" fontId="38" fillId="0" borderId="10" xfId="15" applyFont="1" applyBorder="1" applyAlignment="1">
      <alignment horizontal="center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4" fillId="0" borderId="13" xfId="0" applyNumberFormat="1" applyFont="1" applyBorder="1" applyAlignment="1">
      <alignment horizontal="left" wrapText="1" indent="1"/>
    </xf>
    <xf numFmtId="2" fontId="34" fillId="0" borderId="11" xfId="0" applyNumberFormat="1" applyFont="1" applyBorder="1" applyAlignment="1">
      <alignment horizontal="left" wrapText="1" indent="1"/>
    </xf>
    <xf numFmtId="0" fontId="41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34" fillId="0" borderId="13" xfId="0" applyFont="1" applyBorder="1" applyAlignment="1">
      <alignment horizontal="left" vertical="center" indent="1"/>
    </xf>
    <xf numFmtId="0" fontId="34" fillId="0" borderId="11" xfId="0" applyFont="1" applyBorder="1" applyAlignment="1">
      <alignment horizontal="left" vertical="center" indent="1"/>
    </xf>
    <xf numFmtId="0" fontId="34" fillId="11" borderId="10" xfId="0" applyFont="1" applyFill="1" applyBorder="1" applyAlignment="1">
      <alignment horizontal="center"/>
    </xf>
    <xf numFmtId="0" fontId="35" fillId="0" borderId="20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41" fillId="0" borderId="0" xfId="0" applyFont="1" applyAlignment="1">
      <alignment horizontal="center" vertical="top" wrapText="1"/>
    </xf>
    <xf numFmtId="43" fontId="36" fillId="0" borderId="0" xfId="25" applyFont="1" applyAlignment="1">
      <alignment horizontal="center"/>
    </xf>
    <xf numFmtId="43" fontId="38" fillId="0" borderId="10" xfId="25" applyFont="1" applyBorder="1" applyAlignment="1">
      <alignment horizontal="center" vertical="center"/>
    </xf>
    <xf numFmtId="43" fontId="38" fillId="0" borderId="10" xfId="25" applyFont="1" applyBorder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0" fontId="36" fillId="0" borderId="19" xfId="8" applyFont="1" applyBorder="1" applyAlignment="1">
      <alignment horizontal="center" vertical="center"/>
    </xf>
    <xf numFmtId="43" fontId="38" fillId="0" borderId="10" xfId="25" applyFont="1" applyFill="1" applyBorder="1" applyAlignment="1">
      <alignment horizontal="center" vertical="center"/>
    </xf>
    <xf numFmtId="165" fontId="38" fillId="0" borderId="10" xfId="25" applyNumberFormat="1" applyFont="1" applyFill="1" applyBorder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I23" sqref="I23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54" t="s">
        <v>186</v>
      </c>
      <c r="B1" s="154"/>
      <c r="C1" s="154"/>
      <c r="D1" s="154"/>
      <c r="E1" s="154"/>
      <c r="F1" s="154"/>
    </row>
    <row r="2" spans="1:7" s="3" customFormat="1" ht="43.5" customHeight="1" x14ac:dyDescent="0.25">
      <c r="A2" s="155" t="s">
        <v>288</v>
      </c>
      <c r="B2" s="155"/>
      <c r="C2" s="155"/>
      <c r="D2" s="155"/>
      <c r="E2" s="155"/>
      <c r="F2" s="155"/>
    </row>
    <row r="3" spans="1:7" s="3" customFormat="1" ht="21.75" customHeight="1" x14ac:dyDescent="0.25">
      <c r="A3" s="156" t="s">
        <v>93</v>
      </c>
      <c r="B3" s="156"/>
      <c r="C3" s="156"/>
      <c r="D3" s="156"/>
      <c r="E3" s="156"/>
      <c r="F3" s="156"/>
    </row>
    <row r="4" spans="1:7" ht="18" customHeight="1" x14ac:dyDescent="0.25">
      <c r="A4" s="147" t="s">
        <v>94</v>
      </c>
      <c r="B4" s="147"/>
      <c r="C4" s="147"/>
      <c r="D4" s="147"/>
      <c r="E4" s="147"/>
      <c r="F4" s="147"/>
    </row>
    <row r="5" spans="1:7" ht="34.5" customHeight="1" x14ac:dyDescent="0.25">
      <c r="A5" s="157" t="s">
        <v>91</v>
      </c>
      <c r="B5" s="157"/>
      <c r="C5" s="157"/>
      <c r="D5" s="157"/>
      <c r="E5" s="157"/>
      <c r="F5" s="157"/>
    </row>
    <row r="6" spans="1:7" x14ac:dyDescent="0.25">
      <c r="A6" s="148" t="s">
        <v>111</v>
      </c>
      <c r="B6" s="148"/>
      <c r="C6" s="149" t="s">
        <v>92</v>
      </c>
      <c r="D6" s="150"/>
      <c r="E6" s="150"/>
      <c r="F6" s="151"/>
    </row>
    <row r="7" spans="1:7" x14ac:dyDescent="0.25">
      <c r="A7" s="148"/>
      <c r="B7" s="148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58" t="s">
        <v>95</v>
      </c>
      <c r="B8" s="159"/>
      <c r="C8" s="56">
        <f>$F$16+'РСТ РСО-А'!K6+'Расчет сбытовых надбавок'!$D$8+'Иные услуги '!$C$5</f>
        <v>3495.31</v>
      </c>
      <c r="D8" s="56">
        <f>$F$16+'РСТ РСО-А'!L6+'Расчет сбытовых надбавок'!$D$8+'Иные услуги '!$C$5</f>
        <v>4099</v>
      </c>
      <c r="E8" s="56">
        <f>$F$16+'РСТ РСО-А'!M6+'Расчет сбытовых надбавок'!$D$8+'Иные услуги '!$C$5</f>
        <v>4371.8899999999994</v>
      </c>
      <c r="F8" s="56">
        <f>$F$16+'РСТ РСО-А'!N6+'Расчет сбытовых надбавок'!$D$8+'Иные услуги '!$C$5</f>
        <v>4819.9499999999989</v>
      </c>
      <c r="G8" s="142">
        <f>C8</f>
        <v>3495.31</v>
      </c>
    </row>
    <row r="9" spans="1:7" s="2" customFormat="1" ht="14.25" customHeight="1" x14ac:dyDescent="0.25">
      <c r="A9" s="158" t="s">
        <v>96</v>
      </c>
      <c r="B9" s="159"/>
      <c r="C9" s="56">
        <f>$F$16+'РСТ РСО-А'!K6+'Расчет сбытовых надбавок'!$E$8+'Иные услуги '!$C$5</f>
        <v>3464.69</v>
      </c>
      <c r="D9" s="56">
        <f>$F$16+'РСТ РСО-А'!L6+'Расчет сбытовых надбавок'!$E$8+'Иные услуги '!$C$5</f>
        <v>4068.38</v>
      </c>
      <c r="E9" s="56">
        <f>$F$16+'РСТ РСО-А'!M6+'Расчет сбытовых надбавок'!$E$8+'Иные услуги '!$C$5</f>
        <v>4341.2699999999995</v>
      </c>
      <c r="F9" s="56">
        <f>$F$16+'РСТ РСО-А'!N6+'Расчет сбытовых надбавок'!$E$8+'Иные услуги '!$C$5</f>
        <v>4789.329999999999</v>
      </c>
      <c r="G9" s="142">
        <f>D8</f>
        <v>4099</v>
      </c>
    </row>
    <row r="10" spans="1:7" s="2" customFormat="1" x14ac:dyDescent="0.25">
      <c r="A10" s="158" t="s">
        <v>97</v>
      </c>
      <c r="B10" s="159"/>
      <c r="C10" s="56">
        <f>$F$16+'РСТ РСО-А'!K6+'Расчет сбытовых надбавок'!$F$8+'Иные услуги '!$C$5</f>
        <v>3353.91</v>
      </c>
      <c r="D10" s="56">
        <f>$F$16+'РСТ РСО-А'!L6+'Расчет сбытовых надбавок'!$F$8+'Иные услуги '!$C$5</f>
        <v>3957.6</v>
      </c>
      <c r="E10" s="56">
        <f>$F$16+'РСТ РСО-А'!M6+'Расчет сбытовых надбавок'!$F$8+'Иные услуги '!$C$5</f>
        <v>4230.49</v>
      </c>
      <c r="F10" s="56">
        <f>$F$16+'РСТ РСО-А'!N6+'Расчет сбытовых надбавок'!$F$8+'Иные услуги '!$C$5</f>
        <v>4678.5499999999993</v>
      </c>
      <c r="G10" s="142">
        <f>E8</f>
        <v>4371.8899999999994</v>
      </c>
    </row>
    <row r="11" spans="1:7" s="2" customFormat="1" x14ac:dyDescent="0.25">
      <c r="A11" s="158" t="s">
        <v>98</v>
      </c>
      <c r="B11" s="159"/>
      <c r="C11" s="56">
        <f>$F$16+'РСТ РСО-А'!K6+'Расчет сбытовых надбавок'!$G$8+'Иные услуги '!$C$5</f>
        <v>3255.9</v>
      </c>
      <c r="D11" s="56">
        <f>$F$16+'РСТ РСО-А'!L6+'Расчет сбытовых надбавок'!$G$8+'Иные услуги '!$C$5</f>
        <v>3859.59</v>
      </c>
      <c r="E11" s="56">
        <f>$F$16+'РСТ РСО-А'!M6+'Расчет сбытовых надбавок'!$G$8+'Иные услуги '!$C$5</f>
        <v>4132.4799999999996</v>
      </c>
      <c r="F11" s="56">
        <f>$F$16+'РСТ РСО-А'!N6+'Расчет сбытовых надбавок'!$G$8+'Иные услуги '!$C$5</f>
        <v>4580.5399999999991</v>
      </c>
      <c r="G11" s="142">
        <f>F8</f>
        <v>4819.9499999999989</v>
      </c>
    </row>
    <row r="12" spans="1:7" x14ac:dyDescent="0.25">
      <c r="F12" s="114"/>
      <c r="G12" s="39">
        <f>C9</f>
        <v>3464.69</v>
      </c>
    </row>
    <row r="13" spans="1:7" ht="45.75" customHeight="1" x14ac:dyDescent="0.25">
      <c r="A13" s="152" t="s">
        <v>117</v>
      </c>
      <c r="B13" s="152"/>
      <c r="C13" s="152"/>
      <c r="D13" s="152"/>
      <c r="E13" s="152"/>
      <c r="F13" s="152"/>
      <c r="G13" s="39">
        <f>D9</f>
        <v>4068.38</v>
      </c>
    </row>
    <row r="14" spans="1:7" x14ac:dyDescent="0.25">
      <c r="B14" s="54"/>
      <c r="C14" s="54"/>
      <c r="D14" s="54"/>
      <c r="E14" s="54"/>
      <c r="F14" s="54"/>
      <c r="G14" s="39">
        <f>E9</f>
        <v>4341.2699999999995</v>
      </c>
    </row>
    <row r="15" spans="1:7" ht="31.5" x14ac:dyDescent="0.25">
      <c r="A15" s="12"/>
      <c r="B15" s="153" t="s">
        <v>12</v>
      </c>
      <c r="C15" s="153"/>
      <c r="D15" s="153"/>
      <c r="E15" s="10" t="s">
        <v>4</v>
      </c>
      <c r="F15" s="57" t="s">
        <v>56</v>
      </c>
      <c r="G15" s="39">
        <f>F9</f>
        <v>4789.329999999999</v>
      </c>
    </row>
    <row r="16" spans="1:7" ht="31.5" x14ac:dyDescent="0.25">
      <c r="A16" s="55">
        <v>1</v>
      </c>
      <c r="B16" s="145" t="s">
        <v>72</v>
      </c>
      <c r="C16" s="145"/>
      <c r="D16" s="145"/>
      <c r="E16" s="58" t="s">
        <v>73</v>
      </c>
      <c r="F16" s="62">
        <f>ROUND(F17+F18*F19,2)+F28</f>
        <v>1359.21</v>
      </c>
      <c r="G16" s="39">
        <f>C10</f>
        <v>3353.91</v>
      </c>
    </row>
    <row r="17" spans="1:7" ht="31.5" x14ac:dyDescent="0.25">
      <c r="A17" s="55">
        <v>2</v>
      </c>
      <c r="B17" s="145" t="s">
        <v>74</v>
      </c>
      <c r="C17" s="145"/>
      <c r="D17" s="145"/>
      <c r="E17" s="58" t="s">
        <v>73</v>
      </c>
      <c r="F17" s="63">
        <f>АТС!B25</f>
        <v>854.48</v>
      </c>
      <c r="G17" s="39">
        <f>D10</f>
        <v>3957.6</v>
      </c>
    </row>
    <row r="18" spans="1:7" ht="36" customHeight="1" x14ac:dyDescent="0.25">
      <c r="A18" s="55">
        <v>3</v>
      </c>
      <c r="B18" s="145" t="s">
        <v>75</v>
      </c>
      <c r="C18" s="145"/>
      <c r="D18" s="145"/>
      <c r="E18" s="58" t="s">
        <v>76</v>
      </c>
      <c r="F18" s="63">
        <f>АТС!B24</f>
        <v>342320.9</v>
      </c>
      <c r="G18" s="39">
        <f>E10</f>
        <v>4230.49</v>
      </c>
    </row>
    <row r="19" spans="1:7" ht="30.75" customHeight="1" x14ac:dyDescent="0.25">
      <c r="A19" s="55">
        <v>4</v>
      </c>
      <c r="B19" s="145" t="s">
        <v>78</v>
      </c>
      <c r="C19" s="145" t="s">
        <v>77</v>
      </c>
      <c r="D19" s="145" t="s">
        <v>77</v>
      </c>
      <c r="E19" s="59" t="s">
        <v>77</v>
      </c>
      <c r="F19" s="64">
        <f>IF((F24+F25)-(F26+F27)&lt;=0,0,MAX(0,(F20+F21)-(F22+F23))/((F24+F25)-(F26+F27)))</f>
        <v>1.4744242781362224E-3</v>
      </c>
      <c r="G19" s="39">
        <f>F10</f>
        <v>4678.5499999999993</v>
      </c>
    </row>
    <row r="20" spans="1:7" ht="36" customHeight="1" x14ac:dyDescent="0.25">
      <c r="A20" s="55">
        <v>5</v>
      </c>
      <c r="B20" s="145" t="s">
        <v>79</v>
      </c>
      <c r="C20" s="145" t="s">
        <v>80</v>
      </c>
      <c r="D20" s="145" t="s">
        <v>46</v>
      </c>
      <c r="E20" s="60" t="s">
        <v>46</v>
      </c>
      <c r="F20" s="132">
        <v>286.25200000000001</v>
      </c>
      <c r="G20" s="39">
        <f>C11</f>
        <v>3255.9</v>
      </c>
    </row>
    <row r="21" spans="1:7" ht="33.75" customHeight="1" x14ac:dyDescent="0.25">
      <c r="A21" s="55">
        <v>6</v>
      </c>
      <c r="B21" s="145" t="s">
        <v>81</v>
      </c>
      <c r="C21" s="145" t="s">
        <v>80</v>
      </c>
      <c r="D21" s="145" t="s">
        <v>46</v>
      </c>
      <c r="E21" s="60" t="s">
        <v>46</v>
      </c>
      <c r="F21" s="75">
        <v>1.8959999999999999</v>
      </c>
      <c r="G21" s="39">
        <f>D11</f>
        <v>3859.59</v>
      </c>
    </row>
    <row r="22" spans="1:7" ht="33" customHeight="1" x14ac:dyDescent="0.25">
      <c r="A22" s="55">
        <v>7</v>
      </c>
      <c r="B22" s="145" t="s">
        <v>82</v>
      </c>
      <c r="C22" s="145" t="s">
        <v>80</v>
      </c>
      <c r="D22" s="145" t="s">
        <v>46</v>
      </c>
      <c r="E22" s="60" t="s">
        <v>46</v>
      </c>
      <c r="F22" s="75">
        <v>31.256</v>
      </c>
      <c r="G22" s="39">
        <f>E11</f>
        <v>4132.4799999999996</v>
      </c>
    </row>
    <row r="23" spans="1:7" ht="23.25" customHeight="1" x14ac:dyDescent="0.25">
      <c r="A23" s="55">
        <v>8</v>
      </c>
      <c r="B23" s="145" t="s">
        <v>83</v>
      </c>
      <c r="C23" s="145" t="s">
        <v>80</v>
      </c>
      <c r="D23" s="145" t="s">
        <v>46</v>
      </c>
      <c r="E23" s="60" t="s">
        <v>46</v>
      </c>
      <c r="F23" s="75">
        <v>96.47</v>
      </c>
      <c r="G23" s="39">
        <f>F11</f>
        <v>4580.5399999999991</v>
      </c>
    </row>
    <row r="24" spans="1:7" ht="30" customHeight="1" x14ac:dyDescent="0.25">
      <c r="A24" s="55">
        <v>9</v>
      </c>
      <c r="B24" s="145" t="s">
        <v>84</v>
      </c>
      <c r="C24" s="145" t="s">
        <v>85</v>
      </c>
      <c r="D24" s="145" t="s">
        <v>86</v>
      </c>
      <c r="E24" s="60" t="s">
        <v>86</v>
      </c>
      <c r="F24" s="115">
        <v>175889.62100000001</v>
      </c>
    </row>
    <row r="25" spans="1:7" ht="35.25" customHeight="1" x14ac:dyDescent="0.25">
      <c r="A25" s="55">
        <v>10</v>
      </c>
      <c r="B25" s="145" t="s">
        <v>87</v>
      </c>
      <c r="C25" s="145" t="s">
        <v>85</v>
      </c>
      <c r="D25" s="145" t="s">
        <v>86</v>
      </c>
      <c r="E25" s="60" t="s">
        <v>86</v>
      </c>
      <c r="F25" s="115">
        <v>1411.721</v>
      </c>
    </row>
    <row r="26" spans="1:7" ht="34.5" customHeight="1" x14ac:dyDescent="0.25">
      <c r="A26" s="55">
        <v>11</v>
      </c>
      <c r="B26" s="145" t="s">
        <v>88</v>
      </c>
      <c r="C26" s="145" t="s">
        <v>85</v>
      </c>
      <c r="D26" s="145" t="s">
        <v>86</v>
      </c>
      <c r="E26" s="60" t="s">
        <v>86</v>
      </c>
      <c r="F26" s="115">
        <v>20228.196</v>
      </c>
    </row>
    <row r="27" spans="1:7" ht="34.5" customHeight="1" x14ac:dyDescent="0.25">
      <c r="A27" s="55">
        <v>12</v>
      </c>
      <c r="B27" s="145" t="s">
        <v>89</v>
      </c>
      <c r="C27" s="145" t="s">
        <v>85</v>
      </c>
      <c r="D27" s="145" t="s">
        <v>86</v>
      </c>
      <c r="E27" s="60" t="s">
        <v>86</v>
      </c>
      <c r="F27" s="115">
        <v>48270</v>
      </c>
    </row>
    <row r="28" spans="1:7" ht="42" customHeight="1" x14ac:dyDescent="0.25">
      <c r="A28" s="55">
        <v>13</v>
      </c>
      <c r="B28" s="145" t="s">
        <v>90</v>
      </c>
      <c r="C28" s="145"/>
      <c r="D28" s="145" t="s">
        <v>73</v>
      </c>
      <c r="E28" s="61" t="s">
        <v>73</v>
      </c>
      <c r="F28" s="144">
        <v>0</v>
      </c>
    </row>
    <row r="30" spans="1:7" ht="31.5" customHeight="1" x14ac:dyDescent="0.25">
      <c r="A30" s="146" t="s">
        <v>118</v>
      </c>
      <c r="B30" s="146"/>
      <c r="C30" s="146"/>
      <c r="D30" s="146"/>
      <c r="E30" s="146"/>
      <c r="F30" s="146"/>
    </row>
  </sheetData>
  <mergeCells count="27"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C9" sqref="C9"/>
    </sheetView>
  </sheetViews>
  <sheetFormatPr defaultRowHeight="12.75" x14ac:dyDescent="0.2"/>
  <cols>
    <col min="1" max="1" width="86.75" style="42" customWidth="1"/>
    <col min="2" max="3" width="14" style="42" customWidth="1"/>
    <col min="4" max="4" width="13.625" style="42" customWidth="1"/>
    <col min="5" max="16384" width="9" style="42"/>
  </cols>
  <sheetData>
    <row r="1" spans="1:3" ht="47.25" customHeight="1" x14ac:dyDescent="0.2">
      <c r="A1" s="259" t="s">
        <v>185</v>
      </c>
      <c r="B1" s="259"/>
      <c r="C1" s="259"/>
    </row>
    <row r="2" spans="1:3" ht="18" x14ac:dyDescent="0.25">
      <c r="A2" s="43"/>
      <c r="B2" s="43"/>
      <c r="C2" s="43"/>
    </row>
    <row r="3" spans="1:3" ht="22.5" customHeight="1" x14ac:dyDescent="0.2">
      <c r="A3" s="260" t="s">
        <v>2459</v>
      </c>
      <c r="B3" s="260"/>
      <c r="C3" s="260"/>
    </row>
    <row r="4" spans="1:3" ht="36" customHeight="1" x14ac:dyDescent="0.2">
      <c r="A4" s="44" t="s">
        <v>12</v>
      </c>
      <c r="B4" s="45" t="s">
        <v>4</v>
      </c>
      <c r="C4" s="44" t="s">
        <v>56</v>
      </c>
    </row>
    <row r="5" spans="1:3" ht="44.25" customHeight="1" x14ac:dyDescent="0.2">
      <c r="A5" s="112" t="s">
        <v>184</v>
      </c>
      <c r="B5" s="45" t="s">
        <v>181</v>
      </c>
      <c r="C5" s="117">
        <f>ROUND((C7+C6+C8)/C9,2)</f>
        <v>2.4900000000000002</v>
      </c>
    </row>
    <row r="6" spans="1:3" ht="68.25" customHeight="1" x14ac:dyDescent="0.2">
      <c r="A6" s="48" t="s">
        <v>198</v>
      </c>
      <c r="B6" s="47" t="s">
        <v>182</v>
      </c>
      <c r="C6" s="118">
        <v>166614.35</v>
      </c>
    </row>
    <row r="7" spans="1:3" ht="48.75" customHeight="1" x14ac:dyDescent="0.2">
      <c r="A7" s="46" t="s">
        <v>199</v>
      </c>
      <c r="B7" s="47" t="s">
        <v>182</v>
      </c>
      <c r="C7" s="118">
        <v>227822.83</v>
      </c>
    </row>
    <row r="8" spans="1:3" ht="68.25" customHeight="1" x14ac:dyDescent="0.2">
      <c r="A8" s="48" t="s">
        <v>200</v>
      </c>
      <c r="B8" s="47" t="s">
        <v>182</v>
      </c>
      <c r="C8" s="118">
        <v>47732.76</v>
      </c>
    </row>
    <row r="9" spans="1:3" ht="38.25" customHeight="1" x14ac:dyDescent="0.2">
      <c r="A9" s="46" t="s">
        <v>201</v>
      </c>
      <c r="B9" s="47" t="s">
        <v>183</v>
      </c>
      <c r="C9" s="119">
        <v>177301.342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61" t="s">
        <v>165</v>
      </c>
      <c r="B1" s="161"/>
      <c r="C1" s="161"/>
      <c r="D1" s="161"/>
      <c r="E1" s="161"/>
    </row>
    <row r="2" spans="1:8" ht="39.75" customHeight="1" x14ac:dyDescent="0.25">
      <c r="A2" s="160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декабре 2016 г.</v>
      </c>
      <c r="B2" s="160"/>
      <c r="C2" s="160"/>
      <c r="D2" s="160"/>
      <c r="E2" s="160"/>
    </row>
    <row r="3" spans="1:8" x14ac:dyDescent="0.25">
      <c r="A3" s="41"/>
      <c r="B3" s="41"/>
      <c r="C3" s="41"/>
      <c r="D3" s="41"/>
      <c r="E3" s="41"/>
    </row>
    <row r="4" spans="1:8" x14ac:dyDescent="0.25">
      <c r="A4" s="156" t="s">
        <v>57</v>
      </c>
      <c r="B4" s="156"/>
      <c r="C4" s="156"/>
      <c r="D4" s="156"/>
      <c r="E4" s="156"/>
    </row>
    <row r="5" spans="1:8" ht="33" customHeight="1" x14ac:dyDescent="0.25">
      <c r="A5" s="147" t="s">
        <v>58</v>
      </c>
      <c r="B5" s="147"/>
      <c r="C5" s="147"/>
      <c r="D5" s="147"/>
      <c r="E5" s="147"/>
    </row>
    <row r="6" spans="1:8" x14ac:dyDescent="0.25">
      <c r="A6" s="41"/>
      <c r="B6" s="41"/>
      <c r="C6" s="41"/>
      <c r="D6" s="41"/>
      <c r="E6" s="41"/>
    </row>
    <row r="7" spans="1:8" x14ac:dyDescent="0.25">
      <c r="A7" s="65" t="s">
        <v>99</v>
      </c>
      <c r="B7" s="54"/>
      <c r="C7" s="54"/>
      <c r="D7" s="54"/>
      <c r="E7" s="54"/>
    </row>
    <row r="8" spans="1:8" x14ac:dyDescent="0.25">
      <c r="A8" s="164" t="s">
        <v>107</v>
      </c>
      <c r="B8" s="162" t="s">
        <v>92</v>
      </c>
      <c r="C8" s="162"/>
      <c r="D8" s="162"/>
      <c r="E8" s="162"/>
    </row>
    <row r="9" spans="1:8" x14ac:dyDescent="0.25">
      <c r="A9" s="165"/>
      <c r="B9" s="66" t="s">
        <v>0</v>
      </c>
      <c r="C9" s="66" t="s">
        <v>100</v>
      </c>
      <c r="D9" s="66" t="s">
        <v>101</v>
      </c>
      <c r="E9" s="66" t="s">
        <v>3</v>
      </c>
    </row>
    <row r="10" spans="1:8" x14ac:dyDescent="0.25">
      <c r="A10" s="70" t="s">
        <v>102</v>
      </c>
      <c r="B10" s="67"/>
      <c r="C10" s="67"/>
      <c r="D10" s="67"/>
      <c r="E10" s="67"/>
      <c r="G10" t="s">
        <v>189</v>
      </c>
    </row>
    <row r="11" spans="1:8" x14ac:dyDescent="0.25">
      <c r="A11" s="68" t="s">
        <v>95</v>
      </c>
      <c r="B11" s="69">
        <f t="shared" ref="B11:E14" si="0">B30</f>
        <v>2785.07</v>
      </c>
      <c r="C11" s="69">
        <f t="shared" si="0"/>
        <v>3388.76</v>
      </c>
      <c r="D11" s="69">
        <f t="shared" si="0"/>
        <v>3661.65</v>
      </c>
      <c r="E11" s="69">
        <f t="shared" si="0"/>
        <v>4109.71</v>
      </c>
      <c r="F11" s="39">
        <f>B11</f>
        <v>2785.07</v>
      </c>
      <c r="G11" s="39">
        <f>B16</f>
        <v>3481.42</v>
      </c>
      <c r="H11" s="39">
        <f>B21</f>
        <v>6205.07</v>
      </c>
    </row>
    <row r="12" spans="1:8" x14ac:dyDescent="0.25">
      <c r="A12" s="68" t="s">
        <v>96</v>
      </c>
      <c r="B12" s="69">
        <f t="shared" si="0"/>
        <v>2766.97</v>
      </c>
      <c r="C12" s="69">
        <f t="shared" si="0"/>
        <v>3370.66</v>
      </c>
      <c r="D12" s="69">
        <f t="shared" si="0"/>
        <v>3643.5499999999997</v>
      </c>
      <c r="E12" s="69">
        <f t="shared" si="0"/>
        <v>4091.6099999999997</v>
      </c>
      <c r="F12" s="39">
        <f>C11</f>
        <v>3388.76</v>
      </c>
      <c r="G12" s="39">
        <f>C16</f>
        <v>4085.1099999999997</v>
      </c>
      <c r="H12" s="39">
        <f>C21</f>
        <v>6808.76</v>
      </c>
    </row>
    <row r="13" spans="1:8" x14ac:dyDescent="0.25">
      <c r="A13" s="68" t="s">
        <v>97</v>
      </c>
      <c r="B13" s="69">
        <f t="shared" si="0"/>
        <v>2701.48</v>
      </c>
      <c r="C13" s="69">
        <f t="shared" si="0"/>
        <v>3305.17</v>
      </c>
      <c r="D13" s="69">
        <f t="shared" si="0"/>
        <v>3578.06</v>
      </c>
      <c r="E13" s="69">
        <f t="shared" si="0"/>
        <v>4026.12</v>
      </c>
      <c r="F13" s="39">
        <f>D11</f>
        <v>3661.65</v>
      </c>
      <c r="G13" s="39">
        <f>D16</f>
        <v>4358</v>
      </c>
      <c r="H13" s="39">
        <f>D21</f>
        <v>7081.65</v>
      </c>
    </row>
    <row r="14" spans="1:8" x14ac:dyDescent="0.25">
      <c r="A14" s="68" t="s">
        <v>98</v>
      </c>
      <c r="B14" s="69">
        <f t="shared" si="0"/>
        <v>2643.55</v>
      </c>
      <c r="C14" s="69">
        <f t="shared" si="0"/>
        <v>3247.2400000000002</v>
      </c>
      <c r="D14" s="69">
        <f t="shared" si="0"/>
        <v>3520.13</v>
      </c>
      <c r="E14" s="69">
        <f t="shared" si="0"/>
        <v>3968.19</v>
      </c>
      <c r="F14" s="39">
        <f>E11</f>
        <v>4109.71</v>
      </c>
      <c r="G14" s="39">
        <f>E16</f>
        <v>4806.0599999999995</v>
      </c>
      <c r="H14" s="39">
        <f>E21</f>
        <v>7529.7099999999991</v>
      </c>
    </row>
    <row r="15" spans="1:8" x14ac:dyDescent="0.25">
      <c r="A15" s="70" t="s">
        <v>103</v>
      </c>
      <c r="B15" s="67"/>
      <c r="C15" s="67"/>
      <c r="D15" s="67"/>
      <c r="E15" s="67"/>
      <c r="F15" s="39">
        <f>B12</f>
        <v>2766.97</v>
      </c>
      <c r="G15" s="39">
        <f>B17</f>
        <v>3451.05</v>
      </c>
      <c r="H15" s="39">
        <f>B22</f>
        <v>6126.6900000000005</v>
      </c>
    </row>
    <row r="16" spans="1:8" x14ac:dyDescent="0.25">
      <c r="A16" s="68" t="s">
        <v>95</v>
      </c>
      <c r="B16" s="69">
        <f>'Расчет сбытовых надбавок'!$D$21+'Иные услуги '!$C$5+'РСТ РСО-А'!K6+АТС!$B$12</f>
        <v>3481.42</v>
      </c>
      <c r="C16" s="69">
        <f>'Расчет сбытовых надбавок'!$D$21+'Иные услуги '!$C$5+'РСТ РСО-А'!L6+АТС!$B$12</f>
        <v>4085.1099999999997</v>
      </c>
      <c r="D16" s="69">
        <f>'Расчет сбытовых надбавок'!$D$21+'Иные услуги '!$C$5+'РСТ РСО-А'!M6+АТС!$B$12</f>
        <v>4358</v>
      </c>
      <c r="E16" s="69">
        <f>'Расчет сбытовых надбавок'!$D$21+'Иные услуги '!$C$5+'РСТ РСО-А'!N6+АТС!$B$12</f>
        <v>4806.0599999999995</v>
      </c>
      <c r="F16" s="39">
        <f>C12</f>
        <v>3370.66</v>
      </c>
      <c r="G16" s="39">
        <f>C17</f>
        <v>4054.74</v>
      </c>
      <c r="H16" s="39">
        <f>C22</f>
        <v>6730.38</v>
      </c>
    </row>
    <row r="17" spans="1:8" x14ac:dyDescent="0.25">
      <c r="A17" s="68" t="s">
        <v>96</v>
      </c>
      <c r="B17" s="69">
        <f>'Расчет сбытовых надбавок'!$E$21+'Иные услуги '!$C$5+'РСТ РСО-А'!K6+АТС!$B$12</f>
        <v>3451.05</v>
      </c>
      <c r="C17" s="69">
        <f>'Расчет сбытовых надбавок'!$E$21+'Иные услуги '!$C$5+'РСТ РСО-А'!L6+АТС!$B$12</f>
        <v>4054.74</v>
      </c>
      <c r="D17" s="69">
        <f>'Расчет сбытовых надбавок'!$E$21+'Иные услуги '!$C$5+'РСТ РСО-А'!M6+АТС!$B$12</f>
        <v>4327.63</v>
      </c>
      <c r="E17" s="69">
        <f>'Расчет сбытовых надбавок'!$E$21+'Иные услуги '!$C$5+'РСТ РСО-А'!N6+АТС!$B$12</f>
        <v>4775.6899999999996</v>
      </c>
      <c r="F17" s="39">
        <f>D12</f>
        <v>3643.5499999999997</v>
      </c>
      <c r="G17" s="39">
        <f>D17</f>
        <v>4327.63</v>
      </c>
      <c r="H17" s="39">
        <f>D22</f>
        <v>7003.27</v>
      </c>
    </row>
    <row r="18" spans="1:8" x14ac:dyDescent="0.25">
      <c r="A18" s="68" t="s">
        <v>97</v>
      </c>
      <c r="B18" s="69">
        <f>'Расчет сбытовых надбавок'!$F$21+'Иные услуги '!$C$5+'РСТ РСО-А'!K6+АТС!$B$12</f>
        <v>3341.15</v>
      </c>
      <c r="C18" s="69">
        <f>'Расчет сбытовых надбавок'!$F$21+'Иные услуги '!$C$5+'РСТ РСО-А'!L6+АТС!$B$12</f>
        <v>3944.84</v>
      </c>
      <c r="D18" s="69">
        <f>'Расчет сбытовых надбавок'!$F$21+'Иные услуги '!$C$5+'РСТ РСО-А'!M6+АТС!$B$12</f>
        <v>4217.7299999999996</v>
      </c>
      <c r="E18" s="69">
        <f>'Расчет сбытовых надбавок'!$F$21+'Иные услуги '!$C$5+'РСТ РСО-А'!N6+АТС!$B$12</f>
        <v>4665.79</v>
      </c>
      <c r="F18" s="39">
        <f>E12</f>
        <v>4091.6099999999997</v>
      </c>
      <c r="G18" s="39">
        <f>E17</f>
        <v>4775.6899999999996</v>
      </c>
      <c r="H18" s="39">
        <f>E22</f>
        <v>7451.33</v>
      </c>
    </row>
    <row r="19" spans="1:8" x14ac:dyDescent="0.25">
      <c r="A19" s="68" t="s">
        <v>98</v>
      </c>
      <c r="B19" s="69">
        <f>'Расчет сбытовых надбавок'!$G$21+'Иные услуги '!$C$5+'РСТ РСО-А'!K6+АТС!$B$12</f>
        <v>3243.9300000000003</v>
      </c>
      <c r="C19" s="69">
        <f>'Расчет сбытовых надбавок'!$G$21+'Иные услуги '!$C$5+'РСТ РСО-А'!L6+АТС!$B$12</f>
        <v>3847.62</v>
      </c>
      <c r="D19" s="69">
        <f>'Расчет сбытовых надбавок'!$G$21+'Иные услуги '!$C$5+'РСТ РСО-А'!M6+АТС!$B$12</f>
        <v>4120.51</v>
      </c>
      <c r="E19" s="69">
        <f>'Расчет сбытовых надбавок'!$G$21+'Иные услуги '!$C$5+'РСТ РСО-А'!N6+АТС!$B$12</f>
        <v>4568.57</v>
      </c>
      <c r="F19" s="39">
        <f>B13</f>
        <v>2701.48</v>
      </c>
      <c r="G19" s="39">
        <f>B18</f>
        <v>3341.15</v>
      </c>
      <c r="H19" s="39">
        <f>B23</f>
        <v>5843.08</v>
      </c>
    </row>
    <row r="20" spans="1:8" x14ac:dyDescent="0.25">
      <c r="A20" s="70" t="s">
        <v>104</v>
      </c>
      <c r="B20" s="67"/>
      <c r="C20" s="67"/>
      <c r="D20" s="67"/>
      <c r="E20" s="67"/>
      <c r="F20" s="39">
        <f>C13</f>
        <v>3305.17</v>
      </c>
      <c r="G20" s="39">
        <f>C18</f>
        <v>3944.84</v>
      </c>
      <c r="H20" s="39">
        <f>C23</f>
        <v>6446.77</v>
      </c>
    </row>
    <row r="21" spans="1:8" x14ac:dyDescent="0.25">
      <c r="A21" s="68" t="s">
        <v>95</v>
      </c>
      <c r="B21" s="69">
        <f>'Расчет сбытовых надбавок'!$D$26+'Иные услуги '!$C$5+'РСТ РСО-А'!K$6+АТС!$B$13</f>
        <v>6205.07</v>
      </c>
      <c r="C21" s="69">
        <f>'Расчет сбытовых надбавок'!$D$26+'Иные услуги '!$C$5+'РСТ РСО-А'!L$6+АТС!$B$13</f>
        <v>6808.76</v>
      </c>
      <c r="D21" s="69">
        <f>'Расчет сбытовых надбавок'!$D$26+'Иные услуги '!$C$5+'РСТ РСО-А'!M$6+АТС!$B$13</f>
        <v>7081.65</v>
      </c>
      <c r="E21" s="69">
        <f>'Расчет сбытовых надбавок'!$D$26+'Иные услуги '!$C$5+'РСТ РСО-А'!N$6+АТС!$B$13</f>
        <v>7529.7099999999991</v>
      </c>
      <c r="F21" s="39">
        <f>D13</f>
        <v>3578.06</v>
      </c>
      <c r="G21" s="39">
        <f>D18</f>
        <v>4217.7299999999996</v>
      </c>
      <c r="H21" s="39">
        <f>D23</f>
        <v>6719.66</v>
      </c>
    </row>
    <row r="22" spans="1:8" x14ac:dyDescent="0.25">
      <c r="A22" s="68" t="s">
        <v>96</v>
      </c>
      <c r="B22" s="69">
        <f>'Расчет сбытовых надбавок'!$E$26+'Иные услуги '!$C$5+'РСТ РСО-А'!K$6+АТС!$B$13</f>
        <v>6126.6900000000005</v>
      </c>
      <c r="C22" s="69">
        <f>'Расчет сбытовых надбавок'!$E$26+'Иные услуги '!$C$5+'РСТ РСО-А'!L$6+АТС!$B$13</f>
        <v>6730.38</v>
      </c>
      <c r="D22" s="69">
        <f>'Расчет сбытовых надбавок'!$E$26+'Иные услуги '!$C$5+'РСТ РСО-А'!M$6+АТС!$B$13</f>
        <v>7003.27</v>
      </c>
      <c r="E22" s="69">
        <f>'Расчет сбытовых надбавок'!$E$26+'Иные услуги '!$C$5+'РСТ РСО-А'!N$6+АТС!$B$13</f>
        <v>7451.33</v>
      </c>
      <c r="F22" s="39">
        <f>E13</f>
        <v>4026.12</v>
      </c>
      <c r="G22" s="39">
        <f>E18</f>
        <v>4665.79</v>
      </c>
      <c r="H22" s="39">
        <f>E23</f>
        <v>7167.7199999999993</v>
      </c>
    </row>
    <row r="23" spans="1:8" x14ac:dyDescent="0.25">
      <c r="A23" s="68" t="s">
        <v>97</v>
      </c>
      <c r="B23" s="69">
        <f>'Расчет сбытовых надбавок'!$F$26+'Иные услуги '!$C$5+'РСТ РСО-А'!K$6+АТС!$B$13</f>
        <v>5843.08</v>
      </c>
      <c r="C23" s="69">
        <f>'Расчет сбытовых надбавок'!$F$26+'Иные услуги '!$C$5+'РСТ РСО-А'!L$6+АТС!$B$13</f>
        <v>6446.77</v>
      </c>
      <c r="D23" s="69">
        <f>'Расчет сбытовых надбавок'!$F$26+'Иные услуги '!$C$5+'РСТ РСО-А'!M$6+АТС!$B$13</f>
        <v>6719.66</v>
      </c>
      <c r="E23" s="69">
        <f>'Расчет сбытовых надбавок'!$F$26+'Иные услуги '!$C$5+'РСТ РСО-А'!N$6+АТС!$B$13</f>
        <v>7167.7199999999993</v>
      </c>
      <c r="F23" s="39">
        <f>B14</f>
        <v>2643.55</v>
      </c>
      <c r="G23" s="39">
        <f>B19</f>
        <v>3243.9300000000003</v>
      </c>
      <c r="H23" s="39">
        <f>B24</f>
        <v>5592.17</v>
      </c>
    </row>
    <row r="24" spans="1:8" x14ac:dyDescent="0.25">
      <c r="A24" s="68" t="s">
        <v>98</v>
      </c>
      <c r="B24" s="69">
        <f>'Расчет сбытовых надбавок'!$G$26+'Иные услуги '!$C$5+'РСТ РСО-А'!K$6+АТС!$B$13</f>
        <v>5592.17</v>
      </c>
      <c r="C24" s="69">
        <f>'Расчет сбытовых надбавок'!$G$26+'Иные услуги '!$C$5+'РСТ РСО-А'!L$6+АТС!$B$13</f>
        <v>6195.8600000000006</v>
      </c>
      <c r="D24" s="69">
        <f>'Расчет сбытовых надбавок'!$G$26+'Иные услуги '!$C$5+'РСТ РСО-А'!M$6+АТС!$B$13</f>
        <v>6468.75</v>
      </c>
      <c r="E24" s="69">
        <f>'Расчет сбытовых надбавок'!$G$26+'Иные услуги '!$C$5+'РСТ РСО-А'!N$6+АТС!$B$13</f>
        <v>6916.8099999999995</v>
      </c>
      <c r="F24" s="39">
        <f>C14</f>
        <v>3247.2400000000002</v>
      </c>
      <c r="G24" s="39">
        <f>C19</f>
        <v>3847.62</v>
      </c>
      <c r="H24" s="39">
        <f>C24</f>
        <v>6195.8600000000006</v>
      </c>
    </row>
    <row r="25" spans="1:8" x14ac:dyDescent="0.25">
      <c r="A25" s="163"/>
      <c r="B25" s="163"/>
      <c r="C25" s="163"/>
      <c r="D25" s="163"/>
      <c r="E25" s="163"/>
      <c r="F25" s="39">
        <f>D14</f>
        <v>3520.13</v>
      </c>
      <c r="G25" s="39">
        <f>D19</f>
        <v>4120.51</v>
      </c>
      <c r="H25" s="39">
        <f>D24</f>
        <v>6468.75</v>
      </c>
    </row>
    <row r="26" spans="1:8" x14ac:dyDescent="0.25">
      <c r="A26" s="94" t="s">
        <v>105</v>
      </c>
      <c r="B26" s="54"/>
      <c r="C26" s="54"/>
      <c r="D26" s="54"/>
      <c r="E26" s="54"/>
      <c r="F26" s="39">
        <f>E14</f>
        <v>3968.19</v>
      </c>
      <c r="G26" s="39">
        <f>E19</f>
        <v>4568.57</v>
      </c>
      <c r="H26" s="39">
        <f>E24</f>
        <v>6916.8099999999995</v>
      </c>
    </row>
    <row r="27" spans="1:8" x14ac:dyDescent="0.25">
      <c r="A27" s="164" t="s">
        <v>107</v>
      </c>
      <c r="B27" s="162" t="s">
        <v>92</v>
      </c>
      <c r="C27" s="162"/>
      <c r="D27" s="162"/>
      <c r="E27" s="162"/>
    </row>
    <row r="28" spans="1:8" x14ac:dyDescent="0.25">
      <c r="A28" s="165"/>
      <c r="B28" s="66" t="s">
        <v>0</v>
      </c>
      <c r="C28" s="66" t="s">
        <v>100</v>
      </c>
      <c r="D28" s="66" t="s">
        <v>101</v>
      </c>
      <c r="E28" s="66" t="s">
        <v>3</v>
      </c>
    </row>
    <row r="29" spans="1:8" x14ac:dyDescent="0.25">
      <c r="A29" s="70" t="s">
        <v>102</v>
      </c>
      <c r="B29" s="67"/>
      <c r="C29" s="67"/>
      <c r="D29" s="67"/>
      <c r="E29" s="67"/>
    </row>
    <row r="30" spans="1:8" x14ac:dyDescent="0.25">
      <c r="A30" s="68" t="s">
        <v>95</v>
      </c>
      <c r="B30" s="71">
        <f>АТС!$B$15+'РСТ РСО-А'!K$6+'Иные услуги '!$C$5+'Расчет сбытовых надбавок'!$D31</f>
        <v>2785.07</v>
      </c>
      <c r="C30" s="71">
        <f>АТС!$B$15+'РСТ РСО-А'!L$6+'Иные услуги '!$C$5+'Расчет сбытовых надбавок'!$D31</f>
        <v>3388.76</v>
      </c>
      <c r="D30" s="71">
        <f>АТС!$B$15+'РСТ РСО-А'!M$6+'Иные услуги '!$C$5+'Расчет сбытовых надбавок'!$D31</f>
        <v>3661.65</v>
      </c>
      <c r="E30" s="71">
        <f>АТС!$B$15+'РСТ РСО-А'!N$6+'Иные услуги '!$C$5+'Расчет сбытовых надбавок'!$D31</f>
        <v>4109.71</v>
      </c>
    </row>
    <row r="31" spans="1:8" x14ac:dyDescent="0.25">
      <c r="A31" s="68" t="s">
        <v>96</v>
      </c>
      <c r="B31" s="71">
        <f>АТС!$B$15+'РСТ РСО-А'!K$6+'Иные услуги '!$C$5+'Расчет сбытовых надбавок'!$E$31</f>
        <v>2766.97</v>
      </c>
      <c r="C31" s="71">
        <f>АТС!$B$15+'РСТ РСО-А'!L$6+'Иные услуги '!$C$5+'Расчет сбытовых надбавок'!$E$31</f>
        <v>3370.66</v>
      </c>
      <c r="D31" s="71">
        <f>АТС!$B$15+'РСТ РСО-А'!M$6+'Иные услуги '!$C$5+'Расчет сбытовых надбавок'!$E$31</f>
        <v>3643.5499999999997</v>
      </c>
      <c r="E31" s="71">
        <f>АТС!$B$15+'РСТ РСО-А'!N$6+'Иные услуги '!$C$5+'Расчет сбытовых надбавок'!$E$31</f>
        <v>4091.6099999999997</v>
      </c>
    </row>
    <row r="32" spans="1:8" x14ac:dyDescent="0.25">
      <c r="A32" s="68" t="s">
        <v>97</v>
      </c>
      <c r="B32" s="71">
        <f>АТС!$B$15+'РСТ РСО-А'!K$6+'Иные услуги '!$C$5+'Расчет сбытовых надбавок'!$F$31</f>
        <v>2701.48</v>
      </c>
      <c r="C32" s="71">
        <f>АТС!$B$15+'РСТ РСО-А'!L$6+'Иные услуги '!$C$5+'Расчет сбытовых надбавок'!$F$31</f>
        <v>3305.17</v>
      </c>
      <c r="D32" s="71">
        <f>АТС!$B$15+'РСТ РСО-А'!M$6+'Иные услуги '!$C$5+'Расчет сбытовых надбавок'!$F$31</f>
        <v>3578.06</v>
      </c>
      <c r="E32" s="71">
        <f>АТС!$B$15+'РСТ РСО-А'!N$6+'Иные услуги '!$C$5+'Расчет сбытовых надбавок'!$F$31</f>
        <v>4026.12</v>
      </c>
    </row>
    <row r="33" spans="1:6" x14ac:dyDescent="0.25">
      <c r="A33" s="68" t="s">
        <v>98</v>
      </c>
      <c r="B33" s="71">
        <f>АТС!$B$15+'РСТ РСО-А'!K$6+'Иные услуги '!$C$5+'Расчет сбытовых надбавок'!$G$31</f>
        <v>2643.55</v>
      </c>
      <c r="C33" s="71">
        <f>АТС!$B$15+'РСТ РСО-А'!L$6+'Иные услуги '!$C$5+'Расчет сбытовых надбавок'!$G$31</f>
        <v>3247.2400000000002</v>
      </c>
      <c r="D33" s="71">
        <f>АТС!$B$15+'РСТ РСО-А'!M$6+'Иные услуги '!$C$5+'Расчет сбытовых надбавок'!$G$31</f>
        <v>3520.13</v>
      </c>
      <c r="E33" s="71">
        <f>АТС!$B$15+'РСТ РСО-А'!N$6+'Иные услуги '!$C$5+'Расчет сбытовых надбавок'!$G$31</f>
        <v>3968.19</v>
      </c>
    </row>
    <row r="34" spans="1:6" x14ac:dyDescent="0.25">
      <c r="A34" s="70" t="s">
        <v>106</v>
      </c>
      <c r="B34" s="72"/>
      <c r="C34" s="72"/>
      <c r="D34" s="72"/>
      <c r="E34" s="72"/>
    </row>
    <row r="35" spans="1:6" x14ac:dyDescent="0.25">
      <c r="A35" s="68" t="s">
        <v>95</v>
      </c>
      <c r="B35" s="71">
        <f>АТС!$B$16+'РСТ РСО-А'!K$6+'Иные услуги '!$C$5+'Расчет сбытовых надбавок'!$D$36</f>
        <v>4563.46</v>
      </c>
      <c r="C35" s="71">
        <f>АТС!$B$16+'РСТ РСО-А'!L$6+'Иные услуги '!$C$5+'Расчет сбытовых надбавок'!$D$36</f>
        <v>5167.1499999999996</v>
      </c>
      <c r="D35" s="71">
        <f>АТС!$B$16+'РСТ РСО-А'!M$6+'Иные услуги '!$C$5+'Расчет сбытовых надбавок'!$D$36</f>
        <v>5440.0400000000009</v>
      </c>
      <c r="E35" s="71">
        <f>АТС!$B$16+'РСТ РСО-А'!N$6+'Иные услуги '!$C$5+'Расчет сбытовых надбавок'!$D$36</f>
        <v>5888.1</v>
      </c>
      <c r="F35" s="39">
        <f>B35</f>
        <v>4563.46</v>
      </c>
    </row>
    <row r="36" spans="1:6" x14ac:dyDescent="0.25">
      <c r="A36" s="68" t="s">
        <v>96</v>
      </c>
      <c r="B36" s="71">
        <f>АТС!$B$16+'РСТ РСО-А'!K$6+'Иные услуги '!$C$5+'Расчет сбытовых надбавок'!$E$36</f>
        <v>4514.0200000000004</v>
      </c>
      <c r="C36" s="71">
        <f>АТС!$B$16+'РСТ РСО-А'!L$6+'Иные услуги '!$C$5+'Расчет сбытовых надбавок'!$E$36</f>
        <v>5117.71</v>
      </c>
      <c r="D36" s="71">
        <f>АТС!$B$16+'РСТ РСО-А'!M$6+'Иные услуги '!$C$5+'Расчет сбытовых надбавок'!$E$36</f>
        <v>5390.6</v>
      </c>
      <c r="E36" s="71">
        <f>АТС!$B$16+'РСТ РСО-А'!N$6+'Иные услуги '!$C$5+'Расчет сбытовых надбавок'!$E$36</f>
        <v>5838.66</v>
      </c>
      <c r="F36" s="39">
        <f>C35</f>
        <v>5167.1499999999996</v>
      </c>
    </row>
    <row r="37" spans="1:6" x14ac:dyDescent="0.25">
      <c r="A37" s="68" t="s">
        <v>97</v>
      </c>
      <c r="B37" s="71">
        <f>АТС!$B$16+'РСТ РСО-А'!K$6+'Иные услуги '!$C$5+'Расчет сбытовых надбавок'!$F$36</f>
        <v>4335.1099999999997</v>
      </c>
      <c r="C37" s="71">
        <f>АТС!$B$16+'РСТ РСО-А'!L$6+'Иные услуги '!$C$5+'Расчет сбытовых надбавок'!$F$36</f>
        <v>4938.8</v>
      </c>
      <c r="D37" s="71">
        <f>АТС!$B$16+'РСТ РСО-А'!M$6+'Иные услуги '!$C$5+'Расчет сбытовых надбавок'!$F$36</f>
        <v>5211.6900000000005</v>
      </c>
      <c r="E37" s="71">
        <f>АТС!$B$16+'РСТ РСО-А'!N$6+'Иные услуги '!$C$5+'Расчет сбытовых надбавок'!$F$36</f>
        <v>5659.75</v>
      </c>
      <c r="F37" s="39">
        <f>D35</f>
        <v>5440.0400000000009</v>
      </c>
    </row>
    <row r="38" spans="1:6" x14ac:dyDescent="0.25">
      <c r="A38" s="68" t="s">
        <v>98</v>
      </c>
      <c r="B38" s="71">
        <f>АТС!$B$16+'РСТ РСО-А'!K$6+'Иные услуги '!$C$5+'Расчет сбытовых надбавок'!$G$36</f>
        <v>4176.83</v>
      </c>
      <c r="C38" s="71">
        <f>АТС!$B$16+'РСТ РСО-А'!L$6+'Иные услуги '!$C$5+'Расчет сбытовых надбавок'!$G$36</f>
        <v>4780.5200000000004</v>
      </c>
      <c r="D38" s="71">
        <f>АТС!$B$16+'РСТ РСО-А'!M$6+'Иные услуги '!$C$5+'Расчет сбытовых надбавок'!$G$36</f>
        <v>5053.4100000000008</v>
      </c>
      <c r="E38" s="71">
        <f>АТС!$B$16+'РСТ РСО-А'!N$6+'Иные услуги '!$C$5+'Расчет сбытовых надбавок'!$G$36</f>
        <v>5501.47</v>
      </c>
      <c r="F38" s="39">
        <f>E35</f>
        <v>5888.1</v>
      </c>
    </row>
    <row r="39" spans="1:6" x14ac:dyDescent="0.25">
      <c r="F39" s="39">
        <f>B36</f>
        <v>4514.0200000000004</v>
      </c>
    </row>
    <row r="40" spans="1:6" x14ac:dyDescent="0.25">
      <c r="F40" s="39">
        <f>C36</f>
        <v>5117.71</v>
      </c>
    </row>
    <row r="41" spans="1:6" x14ac:dyDescent="0.25">
      <c r="F41" s="39">
        <f>D36</f>
        <v>5390.6</v>
      </c>
    </row>
    <row r="42" spans="1:6" x14ac:dyDescent="0.25">
      <c r="F42" s="39">
        <f>E36</f>
        <v>5838.66</v>
      </c>
    </row>
    <row r="43" spans="1:6" x14ac:dyDescent="0.25">
      <c r="F43" s="39">
        <f>B37</f>
        <v>4335.1099999999997</v>
      </c>
    </row>
    <row r="44" spans="1:6" x14ac:dyDescent="0.25">
      <c r="F44" s="39">
        <f>C37</f>
        <v>4938.8</v>
      </c>
    </row>
    <row r="45" spans="1:6" x14ac:dyDescent="0.25">
      <c r="F45" s="39">
        <f>D37</f>
        <v>5211.6900000000005</v>
      </c>
    </row>
    <row r="46" spans="1:6" x14ac:dyDescent="0.25">
      <c r="F46" s="39">
        <f>E37</f>
        <v>5659.75</v>
      </c>
    </row>
    <row r="47" spans="1:6" x14ac:dyDescent="0.25">
      <c r="F47" s="39">
        <f>B38</f>
        <v>4176.83</v>
      </c>
    </row>
    <row r="48" spans="1:6" x14ac:dyDescent="0.25">
      <c r="F48" s="39">
        <f>C38</f>
        <v>4780.5200000000004</v>
      </c>
    </row>
    <row r="49" spans="6:6" x14ac:dyDescent="0.25">
      <c r="F49" s="39">
        <f>D38</f>
        <v>5053.4100000000008</v>
      </c>
    </row>
    <row r="50" spans="6:6" x14ac:dyDescent="0.25">
      <c r="F50" s="39">
        <f>E38</f>
        <v>5501.47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28" sqref="D28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79" t="s">
        <v>165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197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108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51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2" t="s">
        <v>48</v>
      </c>
      <c r="B11" s="183" t="s">
        <v>121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122</v>
      </c>
      <c r="C13" s="166" t="s">
        <v>123</v>
      </c>
      <c r="D13" s="166" t="s">
        <v>124</v>
      </c>
      <c r="E13" s="166" t="s">
        <v>125</v>
      </c>
      <c r="F13" s="166" t="s">
        <v>126</v>
      </c>
      <c r="G13" s="166" t="s">
        <v>127</v>
      </c>
      <c r="H13" s="166" t="s">
        <v>128</v>
      </c>
      <c r="I13" s="166" t="s">
        <v>129</v>
      </c>
      <c r="J13" s="166" t="s">
        <v>130</v>
      </c>
      <c r="K13" s="166" t="s">
        <v>131</v>
      </c>
      <c r="L13" s="166" t="s">
        <v>132</v>
      </c>
      <c r="M13" s="166" t="s">
        <v>133</v>
      </c>
      <c r="N13" s="177" t="s">
        <v>134</v>
      </c>
      <c r="O13" s="166" t="s">
        <v>135</v>
      </c>
      <c r="P13" s="166" t="s">
        <v>136</v>
      </c>
      <c r="Q13" s="166" t="s">
        <v>137</v>
      </c>
      <c r="R13" s="166" t="s">
        <v>138</v>
      </c>
      <c r="S13" s="166" t="s">
        <v>139</v>
      </c>
      <c r="T13" s="166" t="s">
        <v>140</v>
      </c>
      <c r="U13" s="166" t="s">
        <v>141</v>
      </c>
      <c r="V13" s="166" t="s">
        <v>142</v>
      </c>
      <c r="W13" s="166" t="s">
        <v>143</v>
      </c>
      <c r="X13" s="166" t="s">
        <v>144</v>
      </c>
      <c r="Y13" s="166" t="s">
        <v>145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78">
        <f>АТС!A41</f>
        <v>42705</v>
      </c>
      <c r="B15" s="8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2748.8</v>
      </c>
      <c r="C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2680.12</v>
      </c>
      <c r="D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2634.09</v>
      </c>
      <c r="E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2644.33</v>
      </c>
      <c r="F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2644.23</v>
      </c>
      <c r="G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2632.85</v>
      </c>
      <c r="H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2691.25</v>
      </c>
      <c r="I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2752.03</v>
      </c>
      <c r="J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2676.48</v>
      </c>
      <c r="K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2684.1000000000004</v>
      </c>
      <c r="L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2671.66</v>
      </c>
      <c r="M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2705.75</v>
      </c>
      <c r="N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2707.53</v>
      </c>
      <c r="O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2640.23</v>
      </c>
      <c r="P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2703.37</v>
      </c>
      <c r="Q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2703.84</v>
      </c>
      <c r="R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2650.8</v>
      </c>
      <c r="S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2791.33</v>
      </c>
      <c r="T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2880.59</v>
      </c>
      <c r="U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2873.84</v>
      </c>
      <c r="V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2966.11</v>
      </c>
      <c r="W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2897.19</v>
      </c>
      <c r="X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3070.51</v>
      </c>
      <c r="Y15" s="96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2798.29</v>
      </c>
      <c r="AA15" s="79"/>
    </row>
    <row r="16" spans="1:27" x14ac:dyDescent="0.2">
      <c r="A16" s="78">
        <f>A15+1</f>
        <v>42706</v>
      </c>
      <c r="B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2749.71</v>
      </c>
      <c r="C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2680.44</v>
      </c>
      <c r="D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2634.59</v>
      </c>
      <c r="E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2643.84</v>
      </c>
      <c r="F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2644.05</v>
      </c>
      <c r="G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2632.76</v>
      </c>
      <c r="H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2678.6800000000003</v>
      </c>
      <c r="I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2752.26</v>
      </c>
      <c r="J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2676.33</v>
      </c>
      <c r="K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2659.51</v>
      </c>
      <c r="L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2641.9300000000003</v>
      </c>
      <c r="M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2752.79</v>
      </c>
      <c r="N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2755.01</v>
      </c>
      <c r="O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2754.9300000000003</v>
      </c>
      <c r="P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2670.33</v>
      </c>
      <c r="Q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2708.03</v>
      </c>
      <c r="R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2748.13</v>
      </c>
      <c r="S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2929.2799999999997</v>
      </c>
      <c r="T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2925.5200000000004</v>
      </c>
      <c r="U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2882.28</v>
      </c>
      <c r="V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2822.42</v>
      </c>
      <c r="W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2780.6400000000003</v>
      </c>
      <c r="X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3063.2</v>
      </c>
      <c r="Y16" s="96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2860.58</v>
      </c>
    </row>
    <row r="17" spans="1:25" x14ac:dyDescent="0.2">
      <c r="A17" s="78">
        <f t="shared" ref="A17:A45" si="0">A16+1</f>
        <v>42707</v>
      </c>
      <c r="B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2755.83</v>
      </c>
      <c r="C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2663.01</v>
      </c>
      <c r="D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2639.2200000000003</v>
      </c>
      <c r="E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2638.83</v>
      </c>
      <c r="F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2657.75</v>
      </c>
      <c r="G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2657.8</v>
      </c>
      <c r="H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2660.6000000000004</v>
      </c>
      <c r="I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2797.52</v>
      </c>
      <c r="J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2910.4</v>
      </c>
      <c r="K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2685.61</v>
      </c>
      <c r="L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2685.86</v>
      </c>
      <c r="M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2685.4900000000002</v>
      </c>
      <c r="N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2666.62</v>
      </c>
      <c r="O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2672.57</v>
      </c>
      <c r="P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2672.7400000000002</v>
      </c>
      <c r="Q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2655.28</v>
      </c>
      <c r="R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2719.6000000000004</v>
      </c>
      <c r="S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2830.57</v>
      </c>
      <c r="T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2824.09</v>
      </c>
      <c r="U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2790.05</v>
      </c>
      <c r="V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2753.41</v>
      </c>
      <c r="W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2728.34</v>
      </c>
      <c r="X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3061.5299999999997</v>
      </c>
      <c r="Y17" s="96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2851.71</v>
      </c>
    </row>
    <row r="18" spans="1:25" x14ac:dyDescent="0.2">
      <c r="A18" s="78">
        <f t="shared" si="0"/>
        <v>42708</v>
      </c>
      <c r="B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2795.9900000000002</v>
      </c>
      <c r="C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2664.33</v>
      </c>
      <c r="D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2638.83</v>
      </c>
      <c r="E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2638.58</v>
      </c>
      <c r="F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2657.66</v>
      </c>
      <c r="G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2657.79</v>
      </c>
      <c r="H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2664.32</v>
      </c>
      <c r="I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2806.41</v>
      </c>
      <c r="J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2836.63</v>
      </c>
      <c r="K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2716.3</v>
      </c>
      <c r="L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2716.8</v>
      </c>
      <c r="M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2716.56</v>
      </c>
      <c r="N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2702.9700000000003</v>
      </c>
      <c r="O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2716.28</v>
      </c>
      <c r="P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2716.06</v>
      </c>
      <c r="Q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2684.48</v>
      </c>
      <c r="R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2674.32</v>
      </c>
      <c r="S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2834.8500000000004</v>
      </c>
      <c r="T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2825.7799999999997</v>
      </c>
      <c r="U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2789.12</v>
      </c>
      <c r="V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2753.5</v>
      </c>
      <c r="W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2729.13</v>
      </c>
      <c r="X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3067.3900000000003</v>
      </c>
      <c r="Y18" s="96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2834.23</v>
      </c>
    </row>
    <row r="19" spans="1:25" x14ac:dyDescent="0.2">
      <c r="A19" s="78">
        <f t="shared" si="0"/>
        <v>42709</v>
      </c>
      <c r="B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2778.73</v>
      </c>
      <c r="C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2680.83</v>
      </c>
      <c r="D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2633.75</v>
      </c>
      <c r="E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2644.23</v>
      </c>
      <c r="F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2644.16</v>
      </c>
      <c r="G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2632.62</v>
      </c>
      <c r="H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2696.3900000000003</v>
      </c>
      <c r="I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2752.41</v>
      </c>
      <c r="J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2650.2</v>
      </c>
      <c r="K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2668.48</v>
      </c>
      <c r="L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2709.7200000000003</v>
      </c>
      <c r="M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2846.32</v>
      </c>
      <c r="N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2845.73</v>
      </c>
      <c r="O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2846.7</v>
      </c>
      <c r="P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2738.27</v>
      </c>
      <c r="Q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2737.3500000000004</v>
      </c>
      <c r="R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2778.4500000000003</v>
      </c>
      <c r="S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2864.17</v>
      </c>
      <c r="T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2929.74</v>
      </c>
      <c r="U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2887.9800000000005</v>
      </c>
      <c r="V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2844.79</v>
      </c>
      <c r="W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2798.2300000000005</v>
      </c>
      <c r="X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3061.25</v>
      </c>
      <c r="Y19" s="96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2851.94</v>
      </c>
    </row>
    <row r="20" spans="1:25" x14ac:dyDescent="0.2">
      <c r="A20" s="78">
        <f t="shared" si="0"/>
        <v>42710</v>
      </c>
      <c r="B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2768.26</v>
      </c>
      <c r="C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2677.4700000000003</v>
      </c>
      <c r="D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2657.44</v>
      </c>
      <c r="E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2689.2200000000003</v>
      </c>
      <c r="F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2669.6800000000003</v>
      </c>
      <c r="G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2633.63</v>
      </c>
      <c r="H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2693.12</v>
      </c>
      <c r="I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2754.02</v>
      </c>
      <c r="J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2651.05</v>
      </c>
      <c r="K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2672.42</v>
      </c>
      <c r="L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2642.37</v>
      </c>
      <c r="M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2758.78</v>
      </c>
      <c r="N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2728.61</v>
      </c>
      <c r="O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2729.26</v>
      </c>
      <c r="P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2657.82</v>
      </c>
      <c r="Q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2687.13</v>
      </c>
      <c r="R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2775.15</v>
      </c>
      <c r="S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2870.0200000000004</v>
      </c>
      <c r="T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2841.6000000000004</v>
      </c>
      <c r="U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2812.2700000000004</v>
      </c>
      <c r="V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2841.46</v>
      </c>
      <c r="W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2791.53</v>
      </c>
      <c r="X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3040.4700000000003</v>
      </c>
      <c r="Y20" s="96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2861.9300000000003</v>
      </c>
    </row>
    <row r="21" spans="1:25" x14ac:dyDescent="0.2">
      <c r="A21" s="78">
        <f t="shared" si="0"/>
        <v>42711</v>
      </c>
      <c r="B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2765.65</v>
      </c>
      <c r="C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2678.82</v>
      </c>
      <c r="D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2633.2000000000003</v>
      </c>
      <c r="E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2657.17</v>
      </c>
      <c r="F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2657.03</v>
      </c>
      <c r="G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2633.77</v>
      </c>
      <c r="H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2729.13</v>
      </c>
      <c r="I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2753.56</v>
      </c>
      <c r="J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2677.58</v>
      </c>
      <c r="K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2660.75</v>
      </c>
      <c r="L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2635.21</v>
      </c>
      <c r="M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2741.4</v>
      </c>
      <c r="N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2726.12</v>
      </c>
      <c r="O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2726.6400000000003</v>
      </c>
      <c r="P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2704.42</v>
      </c>
      <c r="Q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2703.48</v>
      </c>
      <c r="R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2838.15</v>
      </c>
      <c r="S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2929.53</v>
      </c>
      <c r="T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2910.79</v>
      </c>
      <c r="U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2870.65</v>
      </c>
      <c r="V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2887.9</v>
      </c>
      <c r="W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2862.2</v>
      </c>
      <c r="X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3085.9900000000002</v>
      </c>
      <c r="Y21" s="96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2945.15</v>
      </c>
    </row>
    <row r="22" spans="1:25" x14ac:dyDescent="0.2">
      <c r="A22" s="78">
        <f t="shared" si="0"/>
        <v>42712</v>
      </c>
      <c r="B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2808.86</v>
      </c>
      <c r="C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2745.28</v>
      </c>
      <c r="D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2695.1600000000003</v>
      </c>
      <c r="E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2677.2400000000002</v>
      </c>
      <c r="F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2677.48</v>
      </c>
      <c r="G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2709.67</v>
      </c>
      <c r="H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2830.69</v>
      </c>
      <c r="I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2677.62</v>
      </c>
      <c r="J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2668.42</v>
      </c>
      <c r="K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2681.54</v>
      </c>
      <c r="L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2711.57</v>
      </c>
      <c r="M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2787.01</v>
      </c>
      <c r="N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2749.62</v>
      </c>
      <c r="O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2749.8100000000004</v>
      </c>
      <c r="P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2684.88</v>
      </c>
      <c r="Q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2701.2200000000003</v>
      </c>
      <c r="R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2817.1400000000003</v>
      </c>
      <c r="S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2924.6800000000003</v>
      </c>
      <c r="T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2931.69</v>
      </c>
      <c r="U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2911.25</v>
      </c>
      <c r="V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2938.6400000000003</v>
      </c>
      <c r="W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2865.24</v>
      </c>
      <c r="X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3096.1800000000003</v>
      </c>
      <c r="Y22" s="96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2952.34</v>
      </c>
    </row>
    <row r="23" spans="1:25" x14ac:dyDescent="0.2">
      <c r="A23" s="78">
        <f t="shared" si="0"/>
        <v>42713</v>
      </c>
      <c r="B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2850.75</v>
      </c>
      <c r="C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2749.73</v>
      </c>
      <c r="D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2695.0600000000004</v>
      </c>
      <c r="E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2694.88</v>
      </c>
      <c r="F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2694.33</v>
      </c>
      <c r="G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2726.73</v>
      </c>
      <c r="H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2835.0200000000004</v>
      </c>
      <c r="I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2660.79</v>
      </c>
      <c r="J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2713.3500000000004</v>
      </c>
      <c r="K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2702.91</v>
      </c>
      <c r="L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2794.09</v>
      </c>
      <c r="M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2922.38</v>
      </c>
      <c r="N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2866.11</v>
      </c>
      <c r="O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2845.57</v>
      </c>
      <c r="P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2706.9300000000003</v>
      </c>
      <c r="Q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2729.58</v>
      </c>
      <c r="R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2868.67</v>
      </c>
      <c r="S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2979.04</v>
      </c>
      <c r="T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3056.3</v>
      </c>
      <c r="U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3028.53</v>
      </c>
      <c r="V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2953.76</v>
      </c>
      <c r="W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2898.82</v>
      </c>
      <c r="X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3122.84</v>
      </c>
      <c r="Y23" s="96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2998.91</v>
      </c>
    </row>
    <row r="24" spans="1:25" x14ac:dyDescent="0.2">
      <c r="A24" s="78">
        <f t="shared" si="0"/>
        <v>42714</v>
      </c>
      <c r="B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2864.32</v>
      </c>
      <c r="C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2784.36</v>
      </c>
      <c r="D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2716.75</v>
      </c>
      <c r="E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2689.54</v>
      </c>
      <c r="F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2698.92</v>
      </c>
      <c r="G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2742.1400000000003</v>
      </c>
      <c r="H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2879.8100000000004</v>
      </c>
      <c r="I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2974.96</v>
      </c>
      <c r="J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3033.26</v>
      </c>
      <c r="K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2698.88</v>
      </c>
      <c r="L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2700.1000000000004</v>
      </c>
      <c r="M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2727.15</v>
      </c>
      <c r="N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2727.8900000000003</v>
      </c>
      <c r="O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2729.49</v>
      </c>
      <c r="P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2726.73</v>
      </c>
      <c r="Q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2700.9900000000002</v>
      </c>
      <c r="R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2827.4700000000003</v>
      </c>
      <c r="S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3104.75</v>
      </c>
      <c r="T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3157.8199999999997</v>
      </c>
      <c r="U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3123.95</v>
      </c>
      <c r="V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3100.58</v>
      </c>
      <c r="W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2909.32</v>
      </c>
      <c r="X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3146.12</v>
      </c>
      <c r="Y24" s="96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3004.09</v>
      </c>
    </row>
    <row r="25" spans="1:25" x14ac:dyDescent="0.2">
      <c r="A25" s="78">
        <f t="shared" si="0"/>
        <v>42715</v>
      </c>
      <c r="B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2860.1900000000005</v>
      </c>
      <c r="C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2771.37</v>
      </c>
      <c r="D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2715.8</v>
      </c>
      <c r="E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2687.73</v>
      </c>
      <c r="F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2698.2200000000003</v>
      </c>
      <c r="G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2740.19</v>
      </c>
      <c r="H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2858.88</v>
      </c>
      <c r="I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2968.01</v>
      </c>
      <c r="J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3133.2200000000003</v>
      </c>
      <c r="K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2635.7700000000004</v>
      </c>
      <c r="L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2634.98</v>
      </c>
      <c r="M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2634.67</v>
      </c>
      <c r="N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2635.33</v>
      </c>
      <c r="O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2636.88</v>
      </c>
      <c r="P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2636.5600000000004</v>
      </c>
      <c r="Q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2634.0600000000004</v>
      </c>
      <c r="R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2694.83</v>
      </c>
      <c r="S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2989.5</v>
      </c>
      <c r="T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3179.08</v>
      </c>
      <c r="U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3141.17</v>
      </c>
      <c r="V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2972.38</v>
      </c>
      <c r="W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2894.74</v>
      </c>
      <c r="X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3146.3</v>
      </c>
      <c r="Y25" s="96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3005.26</v>
      </c>
    </row>
    <row r="26" spans="1:25" x14ac:dyDescent="0.2">
      <c r="A26" s="78">
        <f t="shared" si="0"/>
        <v>42716</v>
      </c>
      <c r="B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2873.8900000000003</v>
      </c>
      <c r="C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2781.63</v>
      </c>
      <c r="D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2695.84</v>
      </c>
      <c r="E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2695.25</v>
      </c>
      <c r="F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2698.83</v>
      </c>
      <c r="G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2719.52</v>
      </c>
      <c r="H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2910.1000000000004</v>
      </c>
      <c r="I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2660.11</v>
      </c>
      <c r="J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2753</v>
      </c>
      <c r="K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2796.71</v>
      </c>
      <c r="L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2836.05</v>
      </c>
      <c r="M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2992.3500000000004</v>
      </c>
      <c r="N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2933.71</v>
      </c>
      <c r="O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2881.4800000000005</v>
      </c>
      <c r="P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2743.7400000000002</v>
      </c>
      <c r="Q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2807.24</v>
      </c>
      <c r="R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2889.8</v>
      </c>
      <c r="S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3115.23</v>
      </c>
      <c r="T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3093.46</v>
      </c>
      <c r="U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3133.46</v>
      </c>
      <c r="V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2974.71</v>
      </c>
      <c r="W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2916.28</v>
      </c>
      <c r="X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3141.49</v>
      </c>
      <c r="Y26" s="96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3006.4900000000002</v>
      </c>
    </row>
    <row r="27" spans="1:25" x14ac:dyDescent="0.2">
      <c r="A27" s="78">
        <f t="shared" si="0"/>
        <v>42717</v>
      </c>
      <c r="B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2857.16</v>
      </c>
      <c r="C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2804.67</v>
      </c>
      <c r="D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2736.9300000000003</v>
      </c>
      <c r="E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2735.98</v>
      </c>
      <c r="F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2714.6800000000003</v>
      </c>
      <c r="G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2752.08</v>
      </c>
      <c r="H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2870.67</v>
      </c>
      <c r="I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2640.11</v>
      </c>
      <c r="J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2873.62</v>
      </c>
      <c r="K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2865.46</v>
      </c>
      <c r="L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2925.4300000000003</v>
      </c>
      <c r="M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2972.07</v>
      </c>
      <c r="N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2905.1000000000004</v>
      </c>
      <c r="O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2924.83</v>
      </c>
      <c r="P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2841.3100000000004</v>
      </c>
      <c r="Q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2840.05</v>
      </c>
      <c r="R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2822.2799999999997</v>
      </c>
      <c r="S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2977.4400000000005</v>
      </c>
      <c r="T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2989.4700000000003</v>
      </c>
      <c r="U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3089.21</v>
      </c>
      <c r="V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2996.28</v>
      </c>
      <c r="W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2928.9700000000003</v>
      </c>
      <c r="X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3137.38</v>
      </c>
      <c r="Y27" s="96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3002.09</v>
      </c>
    </row>
    <row r="28" spans="1:25" x14ac:dyDescent="0.2">
      <c r="A28" s="78">
        <f t="shared" si="0"/>
        <v>42718</v>
      </c>
      <c r="B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2908.34</v>
      </c>
      <c r="C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2814.3199999999997</v>
      </c>
      <c r="D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2724.12</v>
      </c>
      <c r="E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2723.1800000000003</v>
      </c>
      <c r="F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2724.07</v>
      </c>
      <c r="G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2727.23</v>
      </c>
      <c r="H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2902.65</v>
      </c>
      <c r="I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2676.6000000000004</v>
      </c>
      <c r="J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2694.6400000000003</v>
      </c>
      <c r="K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2725</v>
      </c>
      <c r="L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2726.5</v>
      </c>
      <c r="M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2851.67</v>
      </c>
      <c r="N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2850.62</v>
      </c>
      <c r="O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2848.51</v>
      </c>
      <c r="P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2728.13</v>
      </c>
      <c r="Q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2710.69</v>
      </c>
      <c r="R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2887.2700000000004</v>
      </c>
      <c r="S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2912.04</v>
      </c>
      <c r="T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2977.7700000000004</v>
      </c>
      <c r="U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3001.15</v>
      </c>
      <c r="V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3105.58</v>
      </c>
      <c r="W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3002.46</v>
      </c>
      <c r="X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3140.54</v>
      </c>
      <c r="Y28" s="96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3002.94</v>
      </c>
    </row>
    <row r="29" spans="1:25" x14ac:dyDescent="0.2">
      <c r="A29" s="78">
        <f t="shared" si="0"/>
        <v>42719</v>
      </c>
      <c r="B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2854.26</v>
      </c>
      <c r="C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2767.67</v>
      </c>
      <c r="D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2718.73</v>
      </c>
      <c r="E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2717.6000000000004</v>
      </c>
      <c r="F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2717.6800000000003</v>
      </c>
      <c r="G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2718.12</v>
      </c>
      <c r="H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2852.7</v>
      </c>
      <c r="I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2679.36</v>
      </c>
      <c r="J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2691.54</v>
      </c>
      <c r="K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2697.32</v>
      </c>
      <c r="L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2747.19</v>
      </c>
      <c r="M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2873.5200000000004</v>
      </c>
      <c r="N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2873.92</v>
      </c>
      <c r="O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2869.6400000000003</v>
      </c>
      <c r="P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2835.13</v>
      </c>
      <c r="Q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2833.54</v>
      </c>
      <c r="R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2893.55</v>
      </c>
      <c r="S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2973.8</v>
      </c>
      <c r="T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2898.94</v>
      </c>
      <c r="U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2913.9</v>
      </c>
      <c r="V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3006.9900000000002</v>
      </c>
      <c r="W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2910.59</v>
      </c>
      <c r="X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3137.42</v>
      </c>
      <c r="Y29" s="96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2996.3</v>
      </c>
    </row>
    <row r="30" spans="1:25" x14ac:dyDescent="0.2">
      <c r="A30" s="78">
        <f t="shared" si="0"/>
        <v>42720</v>
      </c>
      <c r="B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2850.9700000000003</v>
      </c>
      <c r="C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2757.69</v>
      </c>
      <c r="D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2716.61</v>
      </c>
      <c r="E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2716.11</v>
      </c>
      <c r="F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2716.65</v>
      </c>
      <c r="G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2721.35</v>
      </c>
      <c r="H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2850.4</v>
      </c>
      <c r="I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2652.92</v>
      </c>
      <c r="J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2693.58</v>
      </c>
      <c r="K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2743.2</v>
      </c>
      <c r="L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2791.05</v>
      </c>
      <c r="M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2859.49</v>
      </c>
      <c r="N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2847.2</v>
      </c>
      <c r="O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2859.7700000000004</v>
      </c>
      <c r="P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2782.5600000000004</v>
      </c>
      <c r="Q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2805.54</v>
      </c>
      <c r="R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2906.4700000000003</v>
      </c>
      <c r="S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3015.04</v>
      </c>
      <c r="T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3013.59</v>
      </c>
      <c r="U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2981.67</v>
      </c>
      <c r="V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2999.79</v>
      </c>
      <c r="W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2921.49</v>
      </c>
      <c r="X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3131.5600000000004</v>
      </c>
      <c r="Y30" s="96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2994.94</v>
      </c>
    </row>
    <row r="31" spans="1:25" x14ac:dyDescent="0.2">
      <c r="A31" s="78">
        <f t="shared" si="0"/>
        <v>42721</v>
      </c>
      <c r="B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2851.2400000000002</v>
      </c>
      <c r="C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2758.7400000000002</v>
      </c>
      <c r="D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2703.55</v>
      </c>
      <c r="E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2685.53</v>
      </c>
      <c r="F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2685.58</v>
      </c>
      <c r="G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2729.51</v>
      </c>
      <c r="H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2839.75</v>
      </c>
      <c r="I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2966.8900000000003</v>
      </c>
      <c r="J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3034.3500000000004</v>
      </c>
      <c r="K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2658.04</v>
      </c>
      <c r="L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2716.8100000000004</v>
      </c>
      <c r="M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2716.88</v>
      </c>
      <c r="N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2697.62</v>
      </c>
      <c r="O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2696.88</v>
      </c>
      <c r="P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2715.1000000000004</v>
      </c>
      <c r="Q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2715.21</v>
      </c>
      <c r="R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2835.04</v>
      </c>
      <c r="S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3018</v>
      </c>
      <c r="T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3037.2</v>
      </c>
      <c r="U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3017.71</v>
      </c>
      <c r="V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2952.1800000000003</v>
      </c>
      <c r="W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2970.44</v>
      </c>
      <c r="X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3165.7200000000003</v>
      </c>
      <c r="Y31" s="96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3037.99</v>
      </c>
    </row>
    <row r="32" spans="1:25" x14ac:dyDescent="0.2">
      <c r="A32" s="78">
        <f t="shared" si="0"/>
        <v>42722</v>
      </c>
      <c r="B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2848.92</v>
      </c>
      <c r="C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2761</v>
      </c>
      <c r="D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2711.25</v>
      </c>
      <c r="E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2687.5600000000004</v>
      </c>
      <c r="F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2687.6600000000003</v>
      </c>
      <c r="G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2714.84</v>
      </c>
      <c r="H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2831.24</v>
      </c>
      <c r="I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2963.6900000000005</v>
      </c>
      <c r="J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3029.29</v>
      </c>
      <c r="K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2707.0200000000004</v>
      </c>
      <c r="L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2676.69</v>
      </c>
      <c r="M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2680.17</v>
      </c>
      <c r="N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2680.67</v>
      </c>
      <c r="O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2679.75</v>
      </c>
      <c r="P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2679.19</v>
      </c>
      <c r="Q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2678.81</v>
      </c>
      <c r="R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2760.77</v>
      </c>
      <c r="S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2991.04</v>
      </c>
      <c r="T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2998.6900000000005</v>
      </c>
      <c r="U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2982.87</v>
      </c>
      <c r="V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2938.4300000000003</v>
      </c>
      <c r="W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2886.98</v>
      </c>
      <c r="X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3151.94</v>
      </c>
      <c r="Y32" s="96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3031.34</v>
      </c>
    </row>
    <row r="33" spans="1:25" x14ac:dyDescent="0.2">
      <c r="A33" s="78">
        <f t="shared" si="0"/>
        <v>42723</v>
      </c>
      <c r="B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2861.9400000000005</v>
      </c>
      <c r="C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2777.67</v>
      </c>
      <c r="D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2720.79</v>
      </c>
      <c r="E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2718.58</v>
      </c>
      <c r="F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2720.57</v>
      </c>
      <c r="G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2694.6400000000003</v>
      </c>
      <c r="H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2857.05</v>
      </c>
      <c r="I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2650.05</v>
      </c>
      <c r="J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2696.3900000000003</v>
      </c>
      <c r="K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2751.8500000000004</v>
      </c>
      <c r="L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2803.21</v>
      </c>
      <c r="M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2871.09</v>
      </c>
      <c r="N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2846.94</v>
      </c>
      <c r="O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2861.57</v>
      </c>
      <c r="P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2781.7</v>
      </c>
      <c r="Q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2807.9400000000005</v>
      </c>
      <c r="R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2918.54</v>
      </c>
      <c r="S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3034.63</v>
      </c>
      <c r="T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3136.41</v>
      </c>
      <c r="U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3104.8</v>
      </c>
      <c r="V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3002.2799999999997</v>
      </c>
      <c r="W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2928.69</v>
      </c>
      <c r="X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3145.92</v>
      </c>
      <c r="Y33" s="96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3000.4700000000003</v>
      </c>
    </row>
    <row r="34" spans="1:25" x14ac:dyDescent="0.2">
      <c r="A34" s="78">
        <f t="shared" si="0"/>
        <v>42724</v>
      </c>
      <c r="B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2891.3900000000003</v>
      </c>
      <c r="C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2804.3100000000004</v>
      </c>
      <c r="D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2756.27</v>
      </c>
      <c r="E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2748.04</v>
      </c>
      <c r="F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2748.12</v>
      </c>
      <c r="G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2792.83</v>
      </c>
      <c r="H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2910.25</v>
      </c>
      <c r="I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2670.9</v>
      </c>
      <c r="J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2742.6800000000003</v>
      </c>
      <c r="K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2796.3100000000004</v>
      </c>
      <c r="L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2878.54</v>
      </c>
      <c r="M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2918.11</v>
      </c>
      <c r="N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2858.3</v>
      </c>
      <c r="O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2857.66</v>
      </c>
      <c r="P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2730.61</v>
      </c>
      <c r="Q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2747</v>
      </c>
      <c r="R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2863.6800000000003</v>
      </c>
      <c r="S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3040.83</v>
      </c>
      <c r="T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3129.7400000000002</v>
      </c>
      <c r="U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2990.21</v>
      </c>
      <c r="V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3111.71</v>
      </c>
      <c r="W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2917.29</v>
      </c>
      <c r="X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3136.1099999999997</v>
      </c>
      <c r="Y34" s="96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3026.13</v>
      </c>
    </row>
    <row r="35" spans="1:25" x14ac:dyDescent="0.2">
      <c r="A35" s="78">
        <f t="shared" si="0"/>
        <v>42725</v>
      </c>
      <c r="B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2905.41</v>
      </c>
      <c r="C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2825.28</v>
      </c>
      <c r="D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2758.94</v>
      </c>
      <c r="E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2748.38</v>
      </c>
      <c r="F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2751.1000000000004</v>
      </c>
      <c r="G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2798.15</v>
      </c>
      <c r="H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2920.2300000000005</v>
      </c>
      <c r="I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2671.77</v>
      </c>
      <c r="J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2739.44</v>
      </c>
      <c r="K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2841.46</v>
      </c>
      <c r="L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2923.51</v>
      </c>
      <c r="M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3015.8900000000003</v>
      </c>
      <c r="N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2937.25</v>
      </c>
      <c r="O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2943.1400000000003</v>
      </c>
      <c r="P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2770.8</v>
      </c>
      <c r="Q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2815.9300000000003</v>
      </c>
      <c r="R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2854.98</v>
      </c>
      <c r="S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3157.1400000000003</v>
      </c>
      <c r="T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3138.09</v>
      </c>
      <c r="U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3039.2700000000004</v>
      </c>
      <c r="V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3072.3500000000004</v>
      </c>
      <c r="W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2972.04</v>
      </c>
      <c r="X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3393.8100000000004</v>
      </c>
      <c r="Y35" s="96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3048.17</v>
      </c>
    </row>
    <row r="36" spans="1:25" x14ac:dyDescent="0.2">
      <c r="A36" s="78">
        <f t="shared" si="0"/>
        <v>42726</v>
      </c>
      <c r="B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2903.95</v>
      </c>
      <c r="C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2831.4</v>
      </c>
      <c r="D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2760.26</v>
      </c>
      <c r="E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2751.33</v>
      </c>
      <c r="F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2752.2000000000003</v>
      </c>
      <c r="G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2850.03</v>
      </c>
      <c r="H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2921.8900000000003</v>
      </c>
      <c r="I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2687.9700000000003</v>
      </c>
      <c r="J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2739.28</v>
      </c>
      <c r="K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2844.88</v>
      </c>
      <c r="L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2923.49</v>
      </c>
      <c r="M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3012.5299999999997</v>
      </c>
      <c r="N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2954.17</v>
      </c>
      <c r="O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2944</v>
      </c>
      <c r="P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2800.2700000000004</v>
      </c>
      <c r="Q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2819.12</v>
      </c>
      <c r="R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2858.34</v>
      </c>
      <c r="S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3146.5699999999997</v>
      </c>
      <c r="T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3127.08</v>
      </c>
      <c r="U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3092.1800000000003</v>
      </c>
      <c r="V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3109.6900000000005</v>
      </c>
      <c r="W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3028.7</v>
      </c>
      <c r="X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3366.59</v>
      </c>
      <c r="Y36" s="96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3022.5</v>
      </c>
    </row>
    <row r="37" spans="1:25" x14ac:dyDescent="0.2">
      <c r="A37" s="78">
        <f t="shared" si="0"/>
        <v>42727</v>
      </c>
      <c r="B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2893.07</v>
      </c>
      <c r="C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2816.04</v>
      </c>
      <c r="D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2743.05</v>
      </c>
      <c r="E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2717.86</v>
      </c>
      <c r="F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2717.99</v>
      </c>
      <c r="G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2774.48</v>
      </c>
      <c r="H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2886.2</v>
      </c>
      <c r="I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2650.92</v>
      </c>
      <c r="J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2693.2200000000003</v>
      </c>
      <c r="K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2835.3</v>
      </c>
      <c r="L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2929.9</v>
      </c>
      <c r="M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3008.32</v>
      </c>
      <c r="N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2966.83</v>
      </c>
      <c r="O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2954.4300000000003</v>
      </c>
      <c r="P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2844.65</v>
      </c>
      <c r="Q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2896.1000000000004</v>
      </c>
      <c r="R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2944.61</v>
      </c>
      <c r="S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3138.4400000000005</v>
      </c>
      <c r="T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3113.1900000000005</v>
      </c>
      <c r="U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3035.94</v>
      </c>
      <c r="V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3083.1500000000005</v>
      </c>
      <c r="W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3008.25</v>
      </c>
      <c r="X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3397.3900000000003</v>
      </c>
      <c r="Y37" s="96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3020.8</v>
      </c>
    </row>
    <row r="38" spans="1:25" x14ac:dyDescent="0.2">
      <c r="A38" s="78">
        <f t="shared" si="0"/>
        <v>42728</v>
      </c>
      <c r="B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2986.07</v>
      </c>
      <c r="C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2816.7400000000002</v>
      </c>
      <c r="D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2748.38</v>
      </c>
      <c r="E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2714.03</v>
      </c>
      <c r="F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2713.95</v>
      </c>
      <c r="G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2740.3</v>
      </c>
      <c r="H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2867.2700000000004</v>
      </c>
      <c r="I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3005.48</v>
      </c>
      <c r="J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3124.58</v>
      </c>
      <c r="K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2782.9300000000003</v>
      </c>
      <c r="L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2823.24</v>
      </c>
      <c r="M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2823.17</v>
      </c>
      <c r="N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2726.98</v>
      </c>
      <c r="O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2716.8100000000004</v>
      </c>
      <c r="P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2719.1400000000003</v>
      </c>
      <c r="Q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2721.46</v>
      </c>
      <c r="R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2858.83</v>
      </c>
      <c r="S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3231.7700000000004</v>
      </c>
      <c r="T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3190.0600000000004</v>
      </c>
      <c r="U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3158.25</v>
      </c>
      <c r="V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3024.44</v>
      </c>
      <c r="W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2952.45</v>
      </c>
      <c r="X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3402.88</v>
      </c>
      <c r="Y38" s="96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3039.61</v>
      </c>
    </row>
    <row r="39" spans="1:25" x14ac:dyDescent="0.2">
      <c r="A39" s="78">
        <f t="shared" si="0"/>
        <v>42729</v>
      </c>
      <c r="B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2898.3500000000004</v>
      </c>
      <c r="C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2819.7200000000003</v>
      </c>
      <c r="D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2748.5200000000004</v>
      </c>
      <c r="E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2713.54</v>
      </c>
      <c r="F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2713.34</v>
      </c>
      <c r="G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2738.2200000000003</v>
      </c>
      <c r="H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2825.11</v>
      </c>
      <c r="I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2841.17</v>
      </c>
      <c r="J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3080.95</v>
      </c>
      <c r="K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2629.58</v>
      </c>
      <c r="L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2698.04</v>
      </c>
      <c r="M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2698.5</v>
      </c>
      <c r="N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2689.48</v>
      </c>
      <c r="O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2697.71</v>
      </c>
      <c r="P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2697.46</v>
      </c>
      <c r="Q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2695.88</v>
      </c>
      <c r="R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2782.23</v>
      </c>
      <c r="S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3155.4</v>
      </c>
      <c r="T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3196.2200000000003</v>
      </c>
      <c r="U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3000.5299999999997</v>
      </c>
      <c r="V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2924.5600000000004</v>
      </c>
      <c r="W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2862.42</v>
      </c>
      <c r="X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3095.2</v>
      </c>
      <c r="Y39" s="96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2984.1000000000004</v>
      </c>
    </row>
    <row r="40" spans="1:25" x14ac:dyDescent="0.2">
      <c r="A40" s="78">
        <f t="shared" si="0"/>
        <v>42730</v>
      </c>
      <c r="B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2857.8500000000004</v>
      </c>
      <c r="C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2794.2700000000004</v>
      </c>
      <c r="D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2772.6600000000003</v>
      </c>
      <c r="E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2736.21</v>
      </c>
      <c r="F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2741.67</v>
      </c>
      <c r="G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2805.78</v>
      </c>
      <c r="H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2927.95</v>
      </c>
      <c r="I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2661.03</v>
      </c>
      <c r="J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2718.1400000000003</v>
      </c>
      <c r="K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2814.1000000000004</v>
      </c>
      <c r="L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2930.61</v>
      </c>
      <c r="M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3008.92</v>
      </c>
      <c r="N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2938.27</v>
      </c>
      <c r="O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2940.91</v>
      </c>
      <c r="P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2805.7200000000003</v>
      </c>
      <c r="Q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2804.32</v>
      </c>
      <c r="R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2847.8900000000003</v>
      </c>
      <c r="S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3138.9700000000003</v>
      </c>
      <c r="T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3147.12</v>
      </c>
      <c r="U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3105.0299999999997</v>
      </c>
      <c r="V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3000.23</v>
      </c>
      <c r="W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2957.1400000000003</v>
      </c>
      <c r="X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3099.75</v>
      </c>
      <c r="Y40" s="96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2988.2700000000004</v>
      </c>
    </row>
    <row r="41" spans="1:25" x14ac:dyDescent="0.2">
      <c r="A41" s="78">
        <f t="shared" si="0"/>
        <v>42731</v>
      </c>
      <c r="B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2909.4300000000003</v>
      </c>
      <c r="C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2830.38</v>
      </c>
      <c r="D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2758.1800000000003</v>
      </c>
      <c r="E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2735.34</v>
      </c>
      <c r="F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2739.02</v>
      </c>
      <c r="G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2772.9</v>
      </c>
      <c r="H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2840.63</v>
      </c>
      <c r="I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2661.7200000000003</v>
      </c>
      <c r="J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2700.9900000000002</v>
      </c>
      <c r="K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2832.2700000000004</v>
      </c>
      <c r="L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2896.45</v>
      </c>
      <c r="M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2958.8100000000004</v>
      </c>
      <c r="N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2902.63</v>
      </c>
      <c r="O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2883.13</v>
      </c>
      <c r="P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2729.71</v>
      </c>
      <c r="Q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2726.19</v>
      </c>
      <c r="R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2843.21</v>
      </c>
      <c r="S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3110.08</v>
      </c>
      <c r="T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3118.33</v>
      </c>
      <c r="U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3093.1000000000004</v>
      </c>
      <c r="V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3104.82</v>
      </c>
      <c r="W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3013.2700000000004</v>
      </c>
      <c r="X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3370.13</v>
      </c>
      <c r="Y41" s="96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3055.16</v>
      </c>
    </row>
    <row r="42" spans="1:25" x14ac:dyDescent="0.2">
      <c r="A42" s="78">
        <f t="shared" si="0"/>
        <v>42732</v>
      </c>
      <c r="B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2945.69</v>
      </c>
      <c r="C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2772.04</v>
      </c>
      <c r="D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2689.67</v>
      </c>
      <c r="E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2655.78</v>
      </c>
      <c r="F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2665.27</v>
      </c>
      <c r="G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2716.83</v>
      </c>
      <c r="H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2878.9700000000003</v>
      </c>
      <c r="I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2676.21</v>
      </c>
      <c r="J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2704.71</v>
      </c>
      <c r="K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2772.76</v>
      </c>
      <c r="L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2883.59</v>
      </c>
      <c r="M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3019.37</v>
      </c>
      <c r="N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2942.2700000000004</v>
      </c>
      <c r="O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2881.96</v>
      </c>
      <c r="P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2770.9300000000003</v>
      </c>
      <c r="Q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2887.67</v>
      </c>
      <c r="R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2876.96</v>
      </c>
      <c r="S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3083.3199999999997</v>
      </c>
      <c r="T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3090.9700000000003</v>
      </c>
      <c r="U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3012.0600000000004</v>
      </c>
      <c r="V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3047.71</v>
      </c>
      <c r="W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2885.5</v>
      </c>
      <c r="X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3145.2700000000004</v>
      </c>
      <c r="Y42" s="96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2985.75</v>
      </c>
    </row>
    <row r="43" spans="1:25" x14ac:dyDescent="0.2">
      <c r="A43" s="78">
        <f t="shared" si="0"/>
        <v>42733</v>
      </c>
      <c r="B43" s="135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2855.5</v>
      </c>
      <c r="C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2770.33</v>
      </c>
      <c r="D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2676.0600000000004</v>
      </c>
      <c r="E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2663.77</v>
      </c>
      <c r="F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2673.5</v>
      </c>
      <c r="G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2716.48</v>
      </c>
      <c r="H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2814.84</v>
      </c>
      <c r="I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2704.8</v>
      </c>
      <c r="J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2680.7200000000003</v>
      </c>
      <c r="K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2709.36</v>
      </c>
      <c r="L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2739.3500000000004</v>
      </c>
      <c r="M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2859.55</v>
      </c>
      <c r="N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2869.04</v>
      </c>
      <c r="O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2804.34</v>
      </c>
      <c r="P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2707.98</v>
      </c>
      <c r="Q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2709.83</v>
      </c>
      <c r="R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2815.53</v>
      </c>
      <c r="S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3022.08</v>
      </c>
      <c r="T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3026.3100000000004</v>
      </c>
      <c r="U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2997.08</v>
      </c>
      <c r="V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3015.86</v>
      </c>
      <c r="W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2912.13</v>
      </c>
      <c r="X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3155.34</v>
      </c>
      <c r="Y43" s="96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2974.13</v>
      </c>
    </row>
    <row r="44" spans="1:25" x14ac:dyDescent="0.2">
      <c r="A44" s="78">
        <f t="shared" si="0"/>
        <v>42734</v>
      </c>
      <c r="B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2855.01</v>
      </c>
      <c r="C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2704.12</v>
      </c>
      <c r="D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2671.98</v>
      </c>
      <c r="E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2660.87</v>
      </c>
      <c r="F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2660.29</v>
      </c>
      <c r="G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2694.12</v>
      </c>
      <c r="H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2810.0600000000004</v>
      </c>
      <c r="I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2704.11</v>
      </c>
      <c r="J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2680.1000000000004</v>
      </c>
      <c r="K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2692.4</v>
      </c>
      <c r="L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2713.91</v>
      </c>
      <c r="M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2836.3100000000004</v>
      </c>
      <c r="N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2790.01</v>
      </c>
      <c r="O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2774.78</v>
      </c>
      <c r="P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2694.91</v>
      </c>
      <c r="Q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2696.07</v>
      </c>
      <c r="R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2750.86</v>
      </c>
      <c r="S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2997.84</v>
      </c>
      <c r="T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2994.07</v>
      </c>
      <c r="U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2922.3900000000003</v>
      </c>
      <c r="V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2944.46</v>
      </c>
      <c r="W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2907.76</v>
      </c>
      <c r="X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3137.09</v>
      </c>
      <c r="Y44" s="135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2979.65</v>
      </c>
    </row>
    <row r="45" spans="1:25" x14ac:dyDescent="0.2">
      <c r="A45" s="78">
        <f t="shared" si="0"/>
        <v>42735</v>
      </c>
      <c r="B45" s="135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2804.25</v>
      </c>
      <c r="C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2689.24</v>
      </c>
      <c r="D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2649.13</v>
      </c>
      <c r="E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2640.07</v>
      </c>
      <c r="F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2640.2</v>
      </c>
      <c r="G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2668.6000000000004</v>
      </c>
      <c r="H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2736.73</v>
      </c>
      <c r="I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2833.9700000000003</v>
      </c>
      <c r="J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2943.12</v>
      </c>
      <c r="K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2633.05</v>
      </c>
      <c r="L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2696.66</v>
      </c>
      <c r="M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2703.2400000000002</v>
      </c>
      <c r="N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2633.9300000000003</v>
      </c>
      <c r="O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2654.94</v>
      </c>
      <c r="P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2655.13</v>
      </c>
      <c r="Q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2643.4700000000003</v>
      </c>
      <c r="R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2757.41</v>
      </c>
      <c r="S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3026.79</v>
      </c>
      <c r="T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2929.95</v>
      </c>
      <c r="U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2894.51</v>
      </c>
      <c r="V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2852.8100000000004</v>
      </c>
      <c r="W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2787.37</v>
      </c>
      <c r="X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3115.15</v>
      </c>
      <c r="Y45" s="143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2987.8900000000003</v>
      </c>
    </row>
    <row r="47" spans="1:25" x14ac:dyDescent="0.25">
      <c r="A47" s="86" t="s">
        <v>150</v>
      </c>
    </row>
    <row r="48" spans="1:25" ht="12.75" x14ac:dyDescent="0.2">
      <c r="A48" s="172" t="s">
        <v>48</v>
      </c>
      <c r="B48" s="183" t="s">
        <v>121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122</v>
      </c>
      <c r="C50" s="166" t="s">
        <v>123</v>
      </c>
      <c r="D50" s="166" t="s">
        <v>124</v>
      </c>
      <c r="E50" s="166" t="s">
        <v>125</v>
      </c>
      <c r="F50" s="166" t="s">
        <v>126</v>
      </c>
      <c r="G50" s="166" t="s">
        <v>127</v>
      </c>
      <c r="H50" s="166" t="s">
        <v>128</v>
      </c>
      <c r="I50" s="166" t="s">
        <v>129</v>
      </c>
      <c r="J50" s="166" t="s">
        <v>130</v>
      </c>
      <c r="K50" s="166" t="s">
        <v>131</v>
      </c>
      <c r="L50" s="166" t="s">
        <v>132</v>
      </c>
      <c r="M50" s="166" t="s">
        <v>133</v>
      </c>
      <c r="N50" s="177" t="s">
        <v>134</v>
      </c>
      <c r="O50" s="166" t="s">
        <v>135</v>
      </c>
      <c r="P50" s="166" t="s">
        <v>136</v>
      </c>
      <c r="Q50" s="166" t="s">
        <v>137</v>
      </c>
      <c r="R50" s="166" t="s">
        <v>138</v>
      </c>
      <c r="S50" s="166" t="s">
        <v>139</v>
      </c>
      <c r="T50" s="166" t="s">
        <v>140</v>
      </c>
      <c r="U50" s="166" t="s">
        <v>141</v>
      </c>
      <c r="V50" s="166" t="s">
        <v>142</v>
      </c>
      <c r="W50" s="166" t="s">
        <v>143</v>
      </c>
      <c r="X50" s="166" t="s">
        <v>144</v>
      </c>
      <c r="Y50" s="166" t="s">
        <v>145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78">
        <f t="shared" ref="A52:A80" si="1">A15</f>
        <v>42705</v>
      </c>
      <c r="B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2731.34</v>
      </c>
      <c r="C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2663.88</v>
      </c>
      <c r="D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2618.66</v>
      </c>
      <c r="E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2628.71</v>
      </c>
      <c r="F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2628.61</v>
      </c>
      <c r="G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2617.44</v>
      </c>
      <c r="H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2674.8100000000004</v>
      </c>
      <c r="I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2734.5200000000004</v>
      </c>
      <c r="J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2660.3</v>
      </c>
      <c r="K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2667.78</v>
      </c>
      <c r="L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2655.56</v>
      </c>
      <c r="M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2689.05</v>
      </c>
      <c r="N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2690.8</v>
      </c>
      <c r="O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2624.6800000000003</v>
      </c>
      <c r="P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2686.71</v>
      </c>
      <c r="Q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2687.17</v>
      </c>
      <c r="R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2635.0600000000004</v>
      </c>
      <c r="S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2773.12</v>
      </c>
      <c r="T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2860.8100000000004</v>
      </c>
      <c r="U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2854.1800000000003</v>
      </c>
      <c r="V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2944.82</v>
      </c>
      <c r="W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2877.11</v>
      </c>
      <c r="X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3047.38</v>
      </c>
      <c r="Y52" s="96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2779.96</v>
      </c>
      <c r="AA52" s="79"/>
    </row>
    <row r="53" spans="1:27" x14ac:dyDescent="0.2">
      <c r="A53" s="78">
        <f t="shared" si="1"/>
        <v>42706</v>
      </c>
      <c r="B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2732.23</v>
      </c>
      <c r="C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2664.19</v>
      </c>
      <c r="D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2619.15</v>
      </c>
      <c r="E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2628.23</v>
      </c>
      <c r="F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2628.44</v>
      </c>
      <c r="G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2617.3500000000004</v>
      </c>
      <c r="H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2662.46</v>
      </c>
      <c r="I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2734.7400000000002</v>
      </c>
      <c r="J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2660.15</v>
      </c>
      <c r="K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2643.63</v>
      </c>
      <c r="L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2626.3500000000004</v>
      </c>
      <c r="M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2735.26</v>
      </c>
      <c r="N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2737.44</v>
      </c>
      <c r="O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2737.36</v>
      </c>
      <c r="P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2654.26</v>
      </c>
      <c r="Q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2691.29</v>
      </c>
      <c r="R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2730.69</v>
      </c>
      <c r="S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2908.6400000000003</v>
      </c>
      <c r="T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2904.95</v>
      </c>
      <c r="U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2862.46</v>
      </c>
      <c r="V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2803.66</v>
      </c>
      <c r="W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2762.62</v>
      </c>
      <c r="X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3040.2</v>
      </c>
      <c r="Y53" s="96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2841.15</v>
      </c>
    </row>
    <row r="54" spans="1:27" x14ac:dyDescent="0.2">
      <c r="A54" s="78">
        <f t="shared" si="1"/>
        <v>42707</v>
      </c>
      <c r="B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2738.2400000000002</v>
      </c>
      <c r="C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2647.07</v>
      </c>
      <c r="D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2623.69</v>
      </c>
      <c r="E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2623.3100000000004</v>
      </c>
      <c r="F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2641.8900000000003</v>
      </c>
      <c r="G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2641.94</v>
      </c>
      <c r="H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2644.69</v>
      </c>
      <c r="I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2779.21</v>
      </c>
      <c r="J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2890.09</v>
      </c>
      <c r="K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2669.26</v>
      </c>
      <c r="L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2669.51</v>
      </c>
      <c r="M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2669.15</v>
      </c>
      <c r="N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2650.61</v>
      </c>
      <c r="O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2656.46</v>
      </c>
      <c r="P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2656.62</v>
      </c>
      <c r="Q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2639.4700000000003</v>
      </c>
      <c r="R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2702.65</v>
      </c>
      <c r="S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2811.67</v>
      </c>
      <c r="T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2805.3100000000004</v>
      </c>
      <c r="U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2771.86</v>
      </c>
      <c r="V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2735.87</v>
      </c>
      <c r="W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2711.2400000000002</v>
      </c>
      <c r="X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3038.5600000000004</v>
      </c>
      <c r="Y54" s="96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2832.4300000000003</v>
      </c>
    </row>
    <row r="55" spans="1:27" x14ac:dyDescent="0.2">
      <c r="A55" s="78">
        <f t="shared" si="1"/>
        <v>42708</v>
      </c>
      <c r="B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2777.7000000000003</v>
      </c>
      <c r="C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2648.36</v>
      </c>
      <c r="D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2623.3100000000004</v>
      </c>
      <c r="E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2623.06</v>
      </c>
      <c r="F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2641.8100000000004</v>
      </c>
      <c r="G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2641.9300000000003</v>
      </c>
      <c r="H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2648.3500000000004</v>
      </c>
      <c r="I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2787.9300000000003</v>
      </c>
      <c r="J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2817.62</v>
      </c>
      <c r="K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2699.41</v>
      </c>
      <c r="L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2699.9</v>
      </c>
      <c r="M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2699.67</v>
      </c>
      <c r="N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2686.32</v>
      </c>
      <c r="O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2699.3900000000003</v>
      </c>
      <c r="P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2699.1800000000003</v>
      </c>
      <c r="Q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2668.1600000000003</v>
      </c>
      <c r="R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2658.1800000000003</v>
      </c>
      <c r="S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2815.88</v>
      </c>
      <c r="T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2806.96</v>
      </c>
      <c r="U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2770.9500000000003</v>
      </c>
      <c r="V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2735.96</v>
      </c>
      <c r="W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2712.02</v>
      </c>
      <c r="X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3044.3199999999997</v>
      </c>
      <c r="Y55" s="96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2815.26</v>
      </c>
    </row>
    <row r="56" spans="1:27" x14ac:dyDescent="0.2">
      <c r="A56" s="78">
        <f t="shared" si="1"/>
        <v>42709</v>
      </c>
      <c r="B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2760.7400000000002</v>
      </c>
      <c r="C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2664.57</v>
      </c>
      <c r="D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2618.3200000000002</v>
      </c>
      <c r="E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2628.61</v>
      </c>
      <c r="F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2628.55</v>
      </c>
      <c r="G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2617.21</v>
      </c>
      <c r="H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2679.86</v>
      </c>
      <c r="I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2734.8900000000003</v>
      </c>
      <c r="J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2634.4700000000003</v>
      </c>
      <c r="K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2652.44</v>
      </c>
      <c r="L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2692.9500000000003</v>
      </c>
      <c r="M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2827.1400000000003</v>
      </c>
      <c r="N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2826.5600000000004</v>
      </c>
      <c r="O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2827.51</v>
      </c>
      <c r="P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2720.99</v>
      </c>
      <c r="Q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2720.09</v>
      </c>
      <c r="R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2760.46</v>
      </c>
      <c r="S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2844.67</v>
      </c>
      <c r="T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2909.09</v>
      </c>
      <c r="U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2868.0600000000004</v>
      </c>
      <c r="V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2825.6400000000003</v>
      </c>
      <c r="W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2779.9</v>
      </c>
      <c r="X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3038.2799999999997</v>
      </c>
      <c r="Y56" s="96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2832.66</v>
      </c>
    </row>
    <row r="57" spans="1:27" x14ac:dyDescent="0.2">
      <c r="A57" s="78">
        <f t="shared" si="1"/>
        <v>42710</v>
      </c>
      <c r="B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2750.46</v>
      </c>
      <c r="C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2661.26</v>
      </c>
      <c r="D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2641.59</v>
      </c>
      <c r="E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2672.81</v>
      </c>
      <c r="F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2653.62</v>
      </c>
      <c r="G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2618.1999999999998</v>
      </c>
      <c r="H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2676.6400000000003</v>
      </c>
      <c r="I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2736.4700000000003</v>
      </c>
      <c r="J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2635.32</v>
      </c>
      <c r="K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2656.31</v>
      </c>
      <c r="L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2626.79</v>
      </c>
      <c r="M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2741.1400000000003</v>
      </c>
      <c r="N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2711.5</v>
      </c>
      <c r="O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2712.1400000000003</v>
      </c>
      <c r="P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2641.9700000000003</v>
      </c>
      <c r="Q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2670.75</v>
      </c>
      <c r="R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2757.23</v>
      </c>
      <c r="S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2850.42</v>
      </c>
      <c r="T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2822.5</v>
      </c>
      <c r="U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2793.6900000000005</v>
      </c>
      <c r="V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2822.37</v>
      </c>
      <c r="W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2773.32</v>
      </c>
      <c r="X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3017.87</v>
      </c>
      <c r="Y57" s="96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2842.4800000000005</v>
      </c>
    </row>
    <row r="58" spans="1:27" x14ac:dyDescent="0.2">
      <c r="A58" s="78">
        <f t="shared" si="1"/>
        <v>42711</v>
      </c>
      <c r="B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2747.9</v>
      </c>
      <c r="C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2662.59</v>
      </c>
      <c r="D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2617.7800000000002</v>
      </c>
      <c r="E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2641.33</v>
      </c>
      <c r="F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2641.19</v>
      </c>
      <c r="G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2618.34</v>
      </c>
      <c r="H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2712.02</v>
      </c>
      <c r="I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2736.02</v>
      </c>
      <c r="J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2661.38</v>
      </c>
      <c r="K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2644.84</v>
      </c>
      <c r="L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2619.75</v>
      </c>
      <c r="M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2724.07</v>
      </c>
      <c r="N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2709.06</v>
      </c>
      <c r="O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2709.57</v>
      </c>
      <c r="P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2687.74</v>
      </c>
      <c r="Q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2686.82</v>
      </c>
      <c r="R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2819.12</v>
      </c>
      <c r="S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2908.8900000000003</v>
      </c>
      <c r="T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2890.4700000000003</v>
      </c>
      <c r="U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2851.04</v>
      </c>
      <c r="V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2867.99</v>
      </c>
      <c r="W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2842.74</v>
      </c>
      <c r="X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3062.58</v>
      </c>
      <c r="Y58" s="96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2924.2300000000005</v>
      </c>
    </row>
    <row r="59" spans="1:27" x14ac:dyDescent="0.2">
      <c r="A59" s="78">
        <f t="shared" si="1"/>
        <v>42712</v>
      </c>
      <c r="B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2790.34</v>
      </c>
      <c r="C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2727.8900000000003</v>
      </c>
      <c r="D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2678.65</v>
      </c>
      <c r="E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2661.04</v>
      </c>
      <c r="F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2661.28</v>
      </c>
      <c r="G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2692.9</v>
      </c>
      <c r="H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2811.78</v>
      </c>
      <c r="I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2661.41</v>
      </c>
      <c r="J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2652.38</v>
      </c>
      <c r="K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2665.27</v>
      </c>
      <c r="L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2694.77</v>
      </c>
      <c r="M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2768.87</v>
      </c>
      <c r="N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2732.1400000000003</v>
      </c>
      <c r="O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2732.33</v>
      </c>
      <c r="P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2668.55</v>
      </c>
      <c r="Q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2684.6</v>
      </c>
      <c r="R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2798.48</v>
      </c>
      <c r="S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2904.12</v>
      </c>
      <c r="T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2911.01</v>
      </c>
      <c r="U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2890.92</v>
      </c>
      <c r="V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2917.84</v>
      </c>
      <c r="W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2845.73</v>
      </c>
      <c r="X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3072.6000000000004</v>
      </c>
      <c r="Y59" s="96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2931.3</v>
      </c>
    </row>
    <row r="60" spans="1:27" x14ac:dyDescent="0.2">
      <c r="A60" s="78">
        <f t="shared" si="1"/>
        <v>42713</v>
      </c>
      <c r="B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2831.4900000000002</v>
      </c>
      <c r="C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2732.26</v>
      </c>
      <c r="D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2678.55</v>
      </c>
      <c r="E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2678.37</v>
      </c>
      <c r="F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2677.83</v>
      </c>
      <c r="G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2709.66</v>
      </c>
      <c r="H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2816.04</v>
      </c>
      <c r="I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2644.88</v>
      </c>
      <c r="J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2696.51</v>
      </c>
      <c r="K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2686.26</v>
      </c>
      <c r="L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2775.83</v>
      </c>
      <c r="M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2901.86</v>
      </c>
      <c r="N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2846.58</v>
      </c>
      <c r="O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2826.41</v>
      </c>
      <c r="P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2690.21</v>
      </c>
      <c r="Q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2712.46</v>
      </c>
      <c r="R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2849.09</v>
      </c>
      <c r="S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2957.5200000000004</v>
      </c>
      <c r="T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3033.42</v>
      </c>
      <c r="U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3006.1400000000003</v>
      </c>
      <c r="V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2932.69</v>
      </c>
      <c r="W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2878.7200000000003</v>
      </c>
      <c r="X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3098.79</v>
      </c>
      <c r="Y60" s="96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2977.04</v>
      </c>
    </row>
    <row r="61" spans="1:27" x14ac:dyDescent="0.2">
      <c r="A61" s="78">
        <f t="shared" si="1"/>
        <v>42714</v>
      </c>
      <c r="B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2844.83</v>
      </c>
      <c r="C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2766.28</v>
      </c>
      <c r="D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2699.8500000000004</v>
      </c>
      <c r="E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2673.13</v>
      </c>
      <c r="F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2682.34</v>
      </c>
      <c r="G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2724.8</v>
      </c>
      <c r="H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2860.04</v>
      </c>
      <c r="I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2953.5200000000004</v>
      </c>
      <c r="J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3010.79</v>
      </c>
      <c r="K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2682.3</v>
      </c>
      <c r="L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2683.5</v>
      </c>
      <c r="M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2710.07</v>
      </c>
      <c r="N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2710.8</v>
      </c>
      <c r="O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2712.37</v>
      </c>
      <c r="P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2709.66</v>
      </c>
      <c r="Q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2684.38</v>
      </c>
      <c r="R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2808.62</v>
      </c>
      <c r="S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3081.01</v>
      </c>
      <c r="T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3133.15</v>
      </c>
      <c r="U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3099.88</v>
      </c>
      <c r="V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3076.92</v>
      </c>
      <c r="W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2889.0299999999997</v>
      </c>
      <c r="X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3121.66</v>
      </c>
      <c r="Y61" s="96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2982.13</v>
      </c>
    </row>
    <row r="62" spans="1:27" x14ac:dyDescent="0.2">
      <c r="A62" s="78">
        <f t="shared" si="1"/>
        <v>42715</v>
      </c>
      <c r="B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2840.7700000000004</v>
      </c>
      <c r="C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2753.51</v>
      </c>
      <c r="D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2698.9300000000003</v>
      </c>
      <c r="E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2671.34</v>
      </c>
      <c r="F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2681.65</v>
      </c>
      <c r="G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2722.88</v>
      </c>
      <c r="H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2839.48</v>
      </c>
      <c r="I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2946.6900000000005</v>
      </c>
      <c r="J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3108.98</v>
      </c>
      <c r="K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2620.3000000000002</v>
      </c>
      <c r="L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2619.5200000000004</v>
      </c>
      <c r="M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2619.2200000000003</v>
      </c>
      <c r="N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2619.87</v>
      </c>
      <c r="O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2621.3900000000003</v>
      </c>
      <c r="P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2621.08</v>
      </c>
      <c r="Q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2618.62</v>
      </c>
      <c r="R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2678.32</v>
      </c>
      <c r="S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2967.8</v>
      </c>
      <c r="T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3154.04</v>
      </c>
      <c r="U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3116.79</v>
      </c>
      <c r="V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2950.9800000000005</v>
      </c>
      <c r="W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2874.7</v>
      </c>
      <c r="X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3121.84</v>
      </c>
      <c r="Y62" s="96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2983.28</v>
      </c>
    </row>
    <row r="63" spans="1:27" x14ac:dyDescent="0.2">
      <c r="A63" s="78">
        <f t="shared" si="1"/>
        <v>42716</v>
      </c>
      <c r="B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2854.23</v>
      </c>
      <c r="C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2763.59</v>
      </c>
      <c r="D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2679.32</v>
      </c>
      <c r="E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2678.7400000000002</v>
      </c>
      <c r="F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2682.25</v>
      </c>
      <c r="G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2702.58</v>
      </c>
      <c r="H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2889.79</v>
      </c>
      <c r="I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2644.2200000000003</v>
      </c>
      <c r="J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2735.4700000000003</v>
      </c>
      <c r="K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2778.4</v>
      </c>
      <c r="L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2817.0600000000004</v>
      </c>
      <c r="M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2970.6000000000004</v>
      </c>
      <c r="N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2912.99</v>
      </c>
      <c r="O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2861.69</v>
      </c>
      <c r="P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2726.37</v>
      </c>
      <c r="Q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2788.75</v>
      </c>
      <c r="R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2869.86</v>
      </c>
      <c r="S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3091.3100000000004</v>
      </c>
      <c r="T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3069.9300000000003</v>
      </c>
      <c r="U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3109.2200000000003</v>
      </c>
      <c r="V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2953.2700000000004</v>
      </c>
      <c r="W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2895.87</v>
      </c>
      <c r="X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3117.1000000000004</v>
      </c>
      <c r="Y63" s="96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2984.4900000000002</v>
      </c>
    </row>
    <row r="64" spans="1:27" x14ac:dyDescent="0.2">
      <c r="A64" s="78">
        <f t="shared" si="1"/>
        <v>42717</v>
      </c>
      <c r="B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2837.8</v>
      </c>
      <c r="C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2786.2200000000003</v>
      </c>
      <c r="D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2719.6800000000003</v>
      </c>
      <c r="E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2718.75</v>
      </c>
      <c r="F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2697.82</v>
      </c>
      <c r="G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2734.57</v>
      </c>
      <c r="H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2851.0600000000004</v>
      </c>
      <c r="I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2624.57</v>
      </c>
      <c r="J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2853.96</v>
      </c>
      <c r="K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2845.9400000000005</v>
      </c>
      <c r="L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2904.86</v>
      </c>
      <c r="M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2950.6800000000003</v>
      </c>
      <c r="N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2884.88</v>
      </c>
      <c r="O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2904.2700000000004</v>
      </c>
      <c r="P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2822.2200000000003</v>
      </c>
      <c r="Q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2820.9900000000002</v>
      </c>
      <c r="R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2803.5200000000004</v>
      </c>
      <c r="S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2955.95</v>
      </c>
      <c r="T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2967.76</v>
      </c>
      <c r="U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3065.75</v>
      </c>
      <c r="V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2974.46</v>
      </c>
      <c r="W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2908.34</v>
      </c>
      <c r="X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3113.0699999999997</v>
      </c>
      <c r="Y64" s="96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2980.17</v>
      </c>
    </row>
    <row r="65" spans="1:25" x14ac:dyDescent="0.2">
      <c r="A65" s="78">
        <f t="shared" si="1"/>
        <v>42718</v>
      </c>
      <c r="B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2888.07</v>
      </c>
      <c r="C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2795.7</v>
      </c>
      <c r="D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2707.1000000000004</v>
      </c>
      <c r="E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2706.17</v>
      </c>
      <c r="F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2707.05</v>
      </c>
      <c r="G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2710.15</v>
      </c>
      <c r="H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2882.4700000000003</v>
      </c>
      <c r="I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2660.41</v>
      </c>
      <c r="J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2678.1400000000003</v>
      </c>
      <c r="K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2707.96</v>
      </c>
      <c r="L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2709.4300000000003</v>
      </c>
      <c r="M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2832.4</v>
      </c>
      <c r="N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2831.37</v>
      </c>
      <c r="O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2829.3</v>
      </c>
      <c r="P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2711.04</v>
      </c>
      <c r="Q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2693.9</v>
      </c>
      <c r="R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2867.37</v>
      </c>
      <c r="S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2891.7</v>
      </c>
      <c r="T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2956.28</v>
      </c>
      <c r="U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2979.24</v>
      </c>
      <c r="V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3081.83</v>
      </c>
      <c r="W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2980.5299999999997</v>
      </c>
      <c r="X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3116.1800000000003</v>
      </c>
      <c r="Y65" s="96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2981</v>
      </c>
    </row>
    <row r="66" spans="1:25" x14ac:dyDescent="0.2">
      <c r="A66" s="78">
        <f t="shared" si="1"/>
        <v>42719</v>
      </c>
      <c r="B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2834.95</v>
      </c>
      <c r="C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2749.88</v>
      </c>
      <c r="D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2701.8</v>
      </c>
      <c r="E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2700.7</v>
      </c>
      <c r="F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2700.7700000000004</v>
      </c>
      <c r="G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2701.2</v>
      </c>
      <c r="H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2833.41</v>
      </c>
      <c r="I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2663.12</v>
      </c>
      <c r="J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2675.09</v>
      </c>
      <c r="K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2680.77</v>
      </c>
      <c r="L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2729.76</v>
      </c>
      <c r="M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2853.86</v>
      </c>
      <c r="N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2854.25</v>
      </c>
      <c r="O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2850.05</v>
      </c>
      <c r="P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2816.15</v>
      </c>
      <c r="Q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2814.58</v>
      </c>
      <c r="R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2873.54</v>
      </c>
      <c r="S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2952.37</v>
      </c>
      <c r="T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2878.83</v>
      </c>
      <c r="U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2893.53</v>
      </c>
      <c r="V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2984.9800000000005</v>
      </c>
      <c r="W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2890.2799999999997</v>
      </c>
      <c r="X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3113.11</v>
      </c>
      <c r="Y66" s="96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2974.4800000000005</v>
      </c>
    </row>
    <row r="67" spans="1:25" x14ac:dyDescent="0.2">
      <c r="A67" s="78">
        <f t="shared" si="1"/>
        <v>42720</v>
      </c>
      <c r="B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2831.71</v>
      </c>
      <c r="C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2740.08</v>
      </c>
      <c r="D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2699.7200000000003</v>
      </c>
      <c r="E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2699.23</v>
      </c>
      <c r="F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2699.75</v>
      </c>
      <c r="G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2704.37</v>
      </c>
      <c r="H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2831.15</v>
      </c>
      <c r="I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2637.15</v>
      </c>
      <c r="J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2677.09</v>
      </c>
      <c r="K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2725.84</v>
      </c>
      <c r="L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2772.84</v>
      </c>
      <c r="M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2840.08</v>
      </c>
      <c r="N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2828</v>
      </c>
      <c r="O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2840.36</v>
      </c>
      <c r="P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2764.51</v>
      </c>
      <c r="Q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2787.08</v>
      </c>
      <c r="R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2886.23</v>
      </c>
      <c r="S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2992.88</v>
      </c>
      <c r="T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2991.4700000000003</v>
      </c>
      <c r="U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2960.11</v>
      </c>
      <c r="V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2977.91</v>
      </c>
      <c r="W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2900.99</v>
      </c>
      <c r="X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3107.3500000000004</v>
      </c>
      <c r="Y67" s="96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2973.1400000000003</v>
      </c>
    </row>
    <row r="68" spans="1:25" x14ac:dyDescent="0.2">
      <c r="A68" s="78">
        <f t="shared" si="1"/>
        <v>42721</v>
      </c>
      <c r="B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2831.9700000000003</v>
      </c>
      <c r="C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2741.11</v>
      </c>
      <c r="D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2686.8900000000003</v>
      </c>
      <c r="E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2669.19</v>
      </c>
      <c r="F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2669.2400000000002</v>
      </c>
      <c r="G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2712.4</v>
      </c>
      <c r="H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2820.6800000000003</v>
      </c>
      <c r="I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2945.58</v>
      </c>
      <c r="J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3011.8500000000004</v>
      </c>
      <c r="K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2642.1800000000003</v>
      </c>
      <c r="L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2699.92</v>
      </c>
      <c r="M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2699.98</v>
      </c>
      <c r="N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2681.0600000000004</v>
      </c>
      <c r="O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2680.33</v>
      </c>
      <c r="P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2698.23</v>
      </c>
      <c r="Q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2698.3500000000004</v>
      </c>
      <c r="R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2816.0600000000004</v>
      </c>
      <c r="S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2995.8</v>
      </c>
      <c r="T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3014.65</v>
      </c>
      <c r="U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2995.51</v>
      </c>
      <c r="V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2931.13</v>
      </c>
      <c r="W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2949.07</v>
      </c>
      <c r="X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3140.91</v>
      </c>
      <c r="Y68" s="96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3015.4300000000003</v>
      </c>
    </row>
    <row r="69" spans="1:25" x14ac:dyDescent="0.2">
      <c r="A69" s="78">
        <f t="shared" si="1"/>
        <v>42722</v>
      </c>
      <c r="B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2829.7</v>
      </c>
      <c r="C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2743.33</v>
      </c>
      <c r="D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2694.46</v>
      </c>
      <c r="E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2671.1800000000003</v>
      </c>
      <c r="F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2671.28</v>
      </c>
      <c r="G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2697.98</v>
      </c>
      <c r="H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2812.32</v>
      </c>
      <c r="I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2942.4400000000005</v>
      </c>
      <c r="J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3006.88</v>
      </c>
      <c r="K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2690.3</v>
      </c>
      <c r="L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2660.5</v>
      </c>
      <c r="M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2663.9300000000003</v>
      </c>
      <c r="N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2664.41</v>
      </c>
      <c r="O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2663.51</v>
      </c>
      <c r="P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2662.96</v>
      </c>
      <c r="Q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2662.58</v>
      </c>
      <c r="R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2743.1000000000004</v>
      </c>
      <c r="S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2969.3100000000004</v>
      </c>
      <c r="T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2976.83</v>
      </c>
      <c r="U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2961.29</v>
      </c>
      <c r="V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2917.62</v>
      </c>
      <c r="W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2867.08</v>
      </c>
      <c r="X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3127.37</v>
      </c>
      <c r="Y69" s="96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3008.9</v>
      </c>
    </row>
    <row r="70" spans="1:25" x14ac:dyDescent="0.2">
      <c r="A70" s="78">
        <f t="shared" si="1"/>
        <v>42723</v>
      </c>
      <c r="B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2842.4900000000002</v>
      </c>
      <c r="C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2759.7</v>
      </c>
      <c r="D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2703.82</v>
      </c>
      <c r="E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2701.65</v>
      </c>
      <c r="F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2703.61</v>
      </c>
      <c r="G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2678.1400000000003</v>
      </c>
      <c r="H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2837.6800000000003</v>
      </c>
      <c r="I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2634.34</v>
      </c>
      <c r="J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2679.86</v>
      </c>
      <c r="K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2734.34</v>
      </c>
      <c r="L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2784.79</v>
      </c>
      <c r="M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2851.4800000000005</v>
      </c>
      <c r="N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2827.75</v>
      </c>
      <c r="O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2842.13</v>
      </c>
      <c r="P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2763.67</v>
      </c>
      <c r="Q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2789.4400000000005</v>
      </c>
      <c r="R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2898.09</v>
      </c>
      <c r="S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3012.13</v>
      </c>
      <c r="T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3112.12</v>
      </c>
      <c r="U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3081.06</v>
      </c>
      <c r="V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2980.36</v>
      </c>
      <c r="W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2908.0600000000004</v>
      </c>
      <c r="X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3121.46</v>
      </c>
      <c r="Y70" s="96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2978.57</v>
      </c>
    </row>
    <row r="71" spans="1:25" x14ac:dyDescent="0.2">
      <c r="A71" s="78">
        <f t="shared" si="1"/>
        <v>42724</v>
      </c>
      <c r="B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2871.41</v>
      </c>
      <c r="C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2785.87</v>
      </c>
      <c r="D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2738.6800000000003</v>
      </c>
      <c r="E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2730.6000000000004</v>
      </c>
      <c r="F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2730.67</v>
      </c>
      <c r="G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2774.6000000000004</v>
      </c>
      <c r="H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2889.94</v>
      </c>
      <c r="I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2654.8100000000004</v>
      </c>
      <c r="J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2725.33</v>
      </c>
      <c r="K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2778.01</v>
      </c>
      <c r="L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2858.8</v>
      </c>
      <c r="M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2897.66</v>
      </c>
      <c r="N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2838.91</v>
      </c>
      <c r="O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2838.28</v>
      </c>
      <c r="P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2713.48</v>
      </c>
      <c r="Q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2729.57</v>
      </c>
      <c r="R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2844.2</v>
      </c>
      <c r="S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3018.2200000000003</v>
      </c>
      <c r="T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3105.57</v>
      </c>
      <c r="U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2968.4900000000002</v>
      </c>
      <c r="V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3087.8500000000004</v>
      </c>
      <c r="W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2896.86</v>
      </c>
      <c r="X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3111.8199999999997</v>
      </c>
      <c r="Y71" s="96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3003.7799999999997</v>
      </c>
    </row>
    <row r="72" spans="1:25" x14ac:dyDescent="0.2">
      <c r="A72" s="78">
        <f t="shared" si="1"/>
        <v>42725</v>
      </c>
      <c r="B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2885.19</v>
      </c>
      <c r="C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2806.4700000000003</v>
      </c>
      <c r="D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2741.3100000000004</v>
      </c>
      <c r="E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2730.92</v>
      </c>
      <c r="F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2733.6000000000004</v>
      </c>
      <c r="G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2779.82</v>
      </c>
      <c r="H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2899.75</v>
      </c>
      <c r="I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2655.66</v>
      </c>
      <c r="J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2722.15</v>
      </c>
      <c r="K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2822.37</v>
      </c>
      <c r="L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2902.9700000000003</v>
      </c>
      <c r="M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2993.73</v>
      </c>
      <c r="N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2916.4700000000003</v>
      </c>
      <c r="O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2922.26</v>
      </c>
      <c r="P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2752.96</v>
      </c>
      <c r="Q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2797.28</v>
      </c>
      <c r="R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2835.65</v>
      </c>
      <c r="S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3132.48</v>
      </c>
      <c r="T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3113.7700000000004</v>
      </c>
      <c r="U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3016.69</v>
      </c>
      <c r="V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3049.19</v>
      </c>
      <c r="W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2950.6400000000003</v>
      </c>
      <c r="X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3364.98</v>
      </c>
      <c r="Y72" s="96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3025.44</v>
      </c>
    </row>
    <row r="73" spans="1:25" x14ac:dyDescent="0.2">
      <c r="A73" s="78">
        <f t="shared" si="1"/>
        <v>42726</v>
      </c>
      <c r="B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2883.75</v>
      </c>
      <c r="C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2812.49</v>
      </c>
      <c r="D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2742.6000000000004</v>
      </c>
      <c r="E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2733.82</v>
      </c>
      <c r="F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2734.6800000000003</v>
      </c>
      <c r="G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2830.79</v>
      </c>
      <c r="H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2901.38</v>
      </c>
      <c r="I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2671.58</v>
      </c>
      <c r="J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2721.9900000000002</v>
      </c>
      <c r="K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2825.7300000000005</v>
      </c>
      <c r="L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2902.95</v>
      </c>
      <c r="M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2990.42</v>
      </c>
      <c r="N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2933.09</v>
      </c>
      <c r="O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2923.1000000000004</v>
      </c>
      <c r="P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2781.91</v>
      </c>
      <c r="Q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2800.42</v>
      </c>
      <c r="R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2838.95</v>
      </c>
      <c r="S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3122.1000000000004</v>
      </c>
      <c r="T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3102.96</v>
      </c>
      <c r="U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3068.67</v>
      </c>
      <c r="V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3085.87</v>
      </c>
      <c r="W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3006.3</v>
      </c>
      <c r="X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3338.24</v>
      </c>
      <c r="Y73" s="96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3000.2200000000003</v>
      </c>
    </row>
    <row r="74" spans="1:25" x14ac:dyDescent="0.2">
      <c r="A74" s="78">
        <f t="shared" si="1"/>
        <v>42727</v>
      </c>
      <c r="B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2873.07</v>
      </c>
      <c r="C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2797.4</v>
      </c>
      <c r="D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2725.69</v>
      </c>
      <c r="E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2700.9500000000003</v>
      </c>
      <c r="F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2701.07</v>
      </c>
      <c r="G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2756.57</v>
      </c>
      <c r="H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2866.3199999999997</v>
      </c>
      <c r="I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2635.19</v>
      </c>
      <c r="J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2676.74</v>
      </c>
      <c r="K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2816.32</v>
      </c>
      <c r="L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2909.25</v>
      </c>
      <c r="M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2986.28</v>
      </c>
      <c r="N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2945.5299999999997</v>
      </c>
      <c r="O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2933.34</v>
      </c>
      <c r="P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2825.51</v>
      </c>
      <c r="Q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2876.05</v>
      </c>
      <c r="R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2923.7</v>
      </c>
      <c r="S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3114.12</v>
      </c>
      <c r="T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3089.3100000000004</v>
      </c>
      <c r="U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3013.42</v>
      </c>
      <c r="V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3059.8</v>
      </c>
      <c r="W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2986.2200000000003</v>
      </c>
      <c r="X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3368.49</v>
      </c>
      <c r="Y74" s="96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2998.55</v>
      </c>
    </row>
    <row r="75" spans="1:25" x14ac:dyDescent="0.2">
      <c r="A75" s="78">
        <f t="shared" si="1"/>
        <v>42728</v>
      </c>
      <c r="B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2964.4300000000003</v>
      </c>
      <c r="C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2798.09</v>
      </c>
      <c r="D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2730.92</v>
      </c>
      <c r="E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2697.1800000000003</v>
      </c>
      <c r="F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2697.1000000000004</v>
      </c>
      <c r="G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2722.9900000000002</v>
      </c>
      <c r="H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2847.7300000000005</v>
      </c>
      <c r="I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2983.49</v>
      </c>
      <c r="J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3100.5</v>
      </c>
      <c r="K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2764.87</v>
      </c>
      <c r="L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2804.46</v>
      </c>
      <c r="M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2804.4</v>
      </c>
      <c r="N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2709.91</v>
      </c>
      <c r="O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2699.92</v>
      </c>
      <c r="P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2702.2000000000003</v>
      </c>
      <c r="Q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2704.4900000000002</v>
      </c>
      <c r="R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2839.4300000000003</v>
      </c>
      <c r="S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3205.8</v>
      </c>
      <c r="T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3164.8199999999997</v>
      </c>
      <c r="U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3133.58</v>
      </c>
      <c r="V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3002.12</v>
      </c>
      <c r="W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2931.4</v>
      </c>
      <c r="X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3373.8900000000003</v>
      </c>
      <c r="Y75" s="96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3017.03</v>
      </c>
    </row>
    <row r="76" spans="1:25" x14ac:dyDescent="0.2">
      <c r="A76" s="78">
        <f t="shared" si="1"/>
        <v>42729</v>
      </c>
      <c r="B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2878.26</v>
      </c>
      <c r="C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2801.01</v>
      </c>
      <c r="D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2731.0600000000004</v>
      </c>
      <c r="E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2696.7000000000003</v>
      </c>
      <c r="F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2696.5</v>
      </c>
      <c r="G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2720.94</v>
      </c>
      <c r="H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2806.3100000000004</v>
      </c>
      <c r="I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2822.08</v>
      </c>
      <c r="J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3057.6400000000003</v>
      </c>
      <c r="K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2614.2200000000003</v>
      </c>
      <c r="L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2681.48</v>
      </c>
      <c r="M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2681.9300000000003</v>
      </c>
      <c r="N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2673.0600000000004</v>
      </c>
      <c r="O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2681.15</v>
      </c>
      <c r="P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2680.91</v>
      </c>
      <c r="Q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2679.3500000000004</v>
      </c>
      <c r="R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2764.1800000000003</v>
      </c>
      <c r="S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3130.78</v>
      </c>
      <c r="T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3170.87</v>
      </c>
      <c r="U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2978.6400000000003</v>
      </c>
      <c r="V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2904</v>
      </c>
      <c r="W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2842.95</v>
      </c>
      <c r="X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3071.63</v>
      </c>
      <c r="Y76" s="96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2962.49</v>
      </c>
    </row>
    <row r="77" spans="1:25" x14ac:dyDescent="0.2">
      <c r="A77" s="78">
        <f t="shared" si="1"/>
        <v>42730</v>
      </c>
      <c r="B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2838.4700000000003</v>
      </c>
      <c r="C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2776.01</v>
      </c>
      <c r="D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2754.78</v>
      </c>
      <c r="E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2718.9700000000003</v>
      </c>
      <c r="F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2724.33</v>
      </c>
      <c r="G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2787.32</v>
      </c>
      <c r="H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2907.33</v>
      </c>
      <c r="I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2645.12</v>
      </c>
      <c r="J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2701.2200000000003</v>
      </c>
      <c r="K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2795.49</v>
      </c>
      <c r="L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2909.94</v>
      </c>
      <c r="M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2986.87</v>
      </c>
      <c r="N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2917.4700000000003</v>
      </c>
      <c r="O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2920.0600000000004</v>
      </c>
      <c r="P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2787.25</v>
      </c>
      <c r="Q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2785.8900000000003</v>
      </c>
      <c r="R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2828.6800000000003</v>
      </c>
      <c r="S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3114.63</v>
      </c>
      <c r="T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3122.6400000000003</v>
      </c>
      <c r="U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3081.29</v>
      </c>
      <c r="V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2978.33</v>
      </c>
      <c r="W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2936</v>
      </c>
      <c r="X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3076.1000000000004</v>
      </c>
      <c r="Y77" s="96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2966.58</v>
      </c>
    </row>
    <row r="78" spans="1:25" x14ac:dyDescent="0.2">
      <c r="A78" s="78">
        <f t="shared" si="1"/>
        <v>42731</v>
      </c>
      <c r="B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2889.1400000000003</v>
      </c>
      <c r="C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2811.48</v>
      </c>
      <c r="D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2740.55</v>
      </c>
      <c r="E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2718.12</v>
      </c>
      <c r="F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2721.7400000000002</v>
      </c>
      <c r="G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2755.02</v>
      </c>
      <c r="H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2821.55</v>
      </c>
      <c r="I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2645.8</v>
      </c>
      <c r="J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2684.38</v>
      </c>
      <c r="K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2813.34</v>
      </c>
      <c r="L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2876.3900000000003</v>
      </c>
      <c r="M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2937.65</v>
      </c>
      <c r="N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2882.46</v>
      </c>
      <c r="O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2863.3</v>
      </c>
      <c r="P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2712.58</v>
      </c>
      <c r="Q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2709.13</v>
      </c>
      <c r="R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2824.09</v>
      </c>
      <c r="S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3086.25</v>
      </c>
      <c r="T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3094.36</v>
      </c>
      <c r="U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3069.58</v>
      </c>
      <c r="V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3081.09</v>
      </c>
      <c r="W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2991.15</v>
      </c>
      <c r="X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3341.7200000000003</v>
      </c>
      <c r="Y78" s="96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3032.3</v>
      </c>
    </row>
    <row r="79" spans="1:25" x14ac:dyDescent="0.2">
      <c r="A79" s="78">
        <f t="shared" si="1"/>
        <v>42732</v>
      </c>
      <c r="B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2924.76</v>
      </c>
      <c r="C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2754.17</v>
      </c>
      <c r="D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2673.25</v>
      </c>
      <c r="E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2639.96</v>
      </c>
      <c r="F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2649.29</v>
      </c>
      <c r="G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2699.9300000000003</v>
      </c>
      <c r="H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2859.21</v>
      </c>
      <c r="I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2660.03</v>
      </c>
      <c r="J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2688.03</v>
      </c>
      <c r="K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2754.88</v>
      </c>
      <c r="L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2863.76</v>
      </c>
      <c r="M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2997.1400000000003</v>
      </c>
      <c r="N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2921.4</v>
      </c>
      <c r="O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2862.15</v>
      </c>
      <c r="P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2753.08</v>
      </c>
      <c r="Q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2867.76</v>
      </c>
      <c r="R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2857.2400000000002</v>
      </c>
      <c r="S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3059.96</v>
      </c>
      <c r="T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3067.48</v>
      </c>
      <c r="U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2989.96</v>
      </c>
      <c r="V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3024.9800000000005</v>
      </c>
      <c r="W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2865.63</v>
      </c>
      <c r="X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3120.82</v>
      </c>
      <c r="Y79" s="96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2964.11</v>
      </c>
    </row>
    <row r="80" spans="1:25" x14ac:dyDescent="0.2">
      <c r="A80" s="78">
        <f t="shared" si="1"/>
        <v>42733</v>
      </c>
      <c r="B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2836.16</v>
      </c>
      <c r="C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2752.4900000000002</v>
      </c>
      <c r="D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2659.88</v>
      </c>
      <c r="E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2647.8100000000004</v>
      </c>
      <c r="F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2657.37</v>
      </c>
      <c r="G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2699.59</v>
      </c>
      <c r="H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2796.2200000000003</v>
      </c>
      <c r="I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2688.12</v>
      </c>
      <c r="J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2664.4700000000003</v>
      </c>
      <c r="K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2692.6000000000004</v>
      </c>
      <c r="L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2722.06</v>
      </c>
      <c r="M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2840.1400000000003</v>
      </c>
      <c r="N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2849.46</v>
      </c>
      <c r="O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2785.9</v>
      </c>
      <c r="P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2691.2400000000002</v>
      </c>
      <c r="Q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2693.06</v>
      </c>
      <c r="R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2796.8900000000003</v>
      </c>
      <c r="S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2999.8</v>
      </c>
      <c r="T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3003.96</v>
      </c>
      <c r="U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2975.25</v>
      </c>
      <c r="V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2993.69</v>
      </c>
      <c r="W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2891.79</v>
      </c>
      <c r="X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3130.71</v>
      </c>
      <c r="Y80" s="96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2952.7</v>
      </c>
    </row>
    <row r="81" spans="1:27" x14ac:dyDescent="0.2">
      <c r="A81" s="78">
        <f t="shared" ref="A81:A82" si="2">A44</f>
        <v>42734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2835.67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2687.4500000000003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2655.88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2644.96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2644.3900000000003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2677.62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2791.5200000000004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2687.44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2663.8500000000004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2675.94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2697.07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2817.3100000000004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2771.83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2756.86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2678.4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2679.54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2733.36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2975.99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2972.28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2901.87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2923.55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2887.5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3112.79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2958.12</v>
      </c>
    </row>
    <row r="82" spans="1:27" x14ac:dyDescent="0.2">
      <c r="A82" s="78">
        <f t="shared" si="2"/>
        <v>42735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2785.8100000000004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2672.83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2633.4300000000003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2624.53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2624.66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2652.55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2719.4900000000002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2815.01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2922.2300000000005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2617.63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2680.12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2686.58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2618.4900000000002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2639.13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2639.32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2627.87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2739.8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3004.4300000000003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2909.3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2874.48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2833.51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2769.23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3091.2300000000005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2966.2200000000003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2" t="s">
        <v>48</v>
      </c>
      <c r="B85" s="183" t="s">
        <v>121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122</v>
      </c>
      <c r="C87" s="166" t="s">
        <v>123</v>
      </c>
      <c r="D87" s="166" t="s">
        <v>124</v>
      </c>
      <c r="E87" s="166" t="s">
        <v>125</v>
      </c>
      <c r="F87" s="166" t="s">
        <v>126</v>
      </c>
      <c r="G87" s="166" t="s">
        <v>127</v>
      </c>
      <c r="H87" s="166" t="s">
        <v>128</v>
      </c>
      <c r="I87" s="166" t="s">
        <v>129</v>
      </c>
      <c r="J87" s="166" t="s">
        <v>130</v>
      </c>
      <c r="K87" s="166" t="s">
        <v>131</v>
      </c>
      <c r="L87" s="166" t="s">
        <v>132</v>
      </c>
      <c r="M87" s="166" t="s">
        <v>133</v>
      </c>
      <c r="N87" s="177" t="s">
        <v>134</v>
      </c>
      <c r="O87" s="166" t="s">
        <v>135</v>
      </c>
      <c r="P87" s="166" t="s">
        <v>136</v>
      </c>
      <c r="Q87" s="166" t="s">
        <v>137</v>
      </c>
      <c r="R87" s="166" t="s">
        <v>138</v>
      </c>
      <c r="S87" s="166" t="s">
        <v>139</v>
      </c>
      <c r="T87" s="166" t="s">
        <v>140</v>
      </c>
      <c r="U87" s="166" t="s">
        <v>141</v>
      </c>
      <c r="V87" s="166" t="s">
        <v>142</v>
      </c>
      <c r="W87" s="166" t="s">
        <v>143</v>
      </c>
      <c r="X87" s="166" t="s">
        <v>144</v>
      </c>
      <c r="Y87" s="166" t="s">
        <v>145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78">
        <f t="shared" ref="A89:A117" si="3">A52</f>
        <v>42705</v>
      </c>
      <c r="B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2668.17</v>
      </c>
      <c r="C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2605.09</v>
      </c>
      <c r="D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2562.8000000000002</v>
      </c>
      <c r="E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2572.21</v>
      </c>
      <c r="F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2572.11</v>
      </c>
      <c r="G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2561.66</v>
      </c>
      <c r="H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2615.3100000000004</v>
      </c>
      <c r="I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2671.1400000000003</v>
      </c>
      <c r="J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2601.7400000000002</v>
      </c>
      <c r="K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2608.7400000000002</v>
      </c>
      <c r="L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2597.3200000000002</v>
      </c>
      <c r="M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2628.62</v>
      </c>
      <c r="N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2630.27</v>
      </c>
      <c r="O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2568.44</v>
      </c>
      <c r="P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2626.44</v>
      </c>
      <c r="Q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2626.87</v>
      </c>
      <c r="R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2578.15</v>
      </c>
      <c r="S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2707.2400000000002</v>
      </c>
      <c r="T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2789.23</v>
      </c>
      <c r="U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2783.03</v>
      </c>
      <c r="V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2867.79</v>
      </c>
      <c r="W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2804.48</v>
      </c>
      <c r="X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2963.69</v>
      </c>
      <c r="Y89" s="96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2713.63</v>
      </c>
      <c r="AA89" s="79"/>
    </row>
    <row r="90" spans="1:27" x14ac:dyDescent="0.2">
      <c r="A90" s="78">
        <f t="shared" si="3"/>
        <v>42706</v>
      </c>
      <c r="B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2669</v>
      </c>
      <c r="C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2605.38</v>
      </c>
      <c r="D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2563.2600000000002</v>
      </c>
      <c r="E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2571.7600000000002</v>
      </c>
      <c r="F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2571.9500000000003</v>
      </c>
      <c r="G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2561.58</v>
      </c>
      <c r="H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2603.7600000000002</v>
      </c>
      <c r="I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2671.3500000000004</v>
      </c>
      <c r="J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2601.6000000000004</v>
      </c>
      <c r="K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2586.15</v>
      </c>
      <c r="L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2570</v>
      </c>
      <c r="M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2671.83</v>
      </c>
      <c r="N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2673.88</v>
      </c>
      <c r="O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2673.8</v>
      </c>
      <c r="P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2596.09</v>
      </c>
      <c r="Q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2630.7200000000003</v>
      </c>
      <c r="R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2667.56</v>
      </c>
      <c r="S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2833.96</v>
      </c>
      <c r="T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2830.51</v>
      </c>
      <c r="U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2790.78</v>
      </c>
      <c r="V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2735.8</v>
      </c>
      <c r="W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2697.42</v>
      </c>
      <c r="X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2956.9800000000005</v>
      </c>
      <c r="Y90" s="96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2770.8500000000004</v>
      </c>
    </row>
    <row r="91" spans="1:27" x14ac:dyDescent="0.2">
      <c r="A91" s="78">
        <f t="shared" si="3"/>
        <v>42707</v>
      </c>
      <c r="B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2674.63</v>
      </c>
      <c r="C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2589.37</v>
      </c>
      <c r="D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2567.5100000000002</v>
      </c>
      <c r="E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2567.16</v>
      </c>
      <c r="F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2584.5300000000002</v>
      </c>
      <c r="G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2584.58</v>
      </c>
      <c r="H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2587.15</v>
      </c>
      <c r="I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2712.9300000000003</v>
      </c>
      <c r="J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2816.62</v>
      </c>
      <c r="K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2610.12</v>
      </c>
      <c r="L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2610.36</v>
      </c>
      <c r="M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2610.02</v>
      </c>
      <c r="N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2592.6800000000003</v>
      </c>
      <c r="O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2598.15</v>
      </c>
      <c r="P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2598.3000000000002</v>
      </c>
      <c r="Q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2582.27</v>
      </c>
      <c r="R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2641.3500000000004</v>
      </c>
      <c r="S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2743.29</v>
      </c>
      <c r="T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2737.33</v>
      </c>
      <c r="U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2706.0600000000004</v>
      </c>
      <c r="V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2672.41</v>
      </c>
      <c r="W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2649.38</v>
      </c>
      <c r="X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2955.44</v>
      </c>
      <c r="Y91" s="96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2762.7000000000003</v>
      </c>
    </row>
    <row r="92" spans="1:27" x14ac:dyDescent="0.2">
      <c r="A92" s="78">
        <f t="shared" si="3"/>
        <v>42708</v>
      </c>
      <c r="B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2711.5200000000004</v>
      </c>
      <c r="C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2590.58</v>
      </c>
      <c r="D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2567.16</v>
      </c>
      <c r="E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2566.92</v>
      </c>
      <c r="F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2584.4500000000003</v>
      </c>
      <c r="G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2584.5700000000002</v>
      </c>
      <c r="H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2590.5700000000002</v>
      </c>
      <c r="I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2721.09</v>
      </c>
      <c r="J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2748.8500000000004</v>
      </c>
      <c r="K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2638.32</v>
      </c>
      <c r="L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2638.78</v>
      </c>
      <c r="M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2638.55</v>
      </c>
      <c r="N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2626.08</v>
      </c>
      <c r="O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2638.3</v>
      </c>
      <c r="P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2638.1000000000004</v>
      </c>
      <c r="Q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2609.09</v>
      </c>
      <c r="R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2599.7600000000002</v>
      </c>
      <c r="S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2747.2200000000003</v>
      </c>
      <c r="T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2738.88</v>
      </c>
      <c r="U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2705.21</v>
      </c>
      <c r="V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2672.4900000000002</v>
      </c>
      <c r="W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2650.1000000000004</v>
      </c>
      <c r="X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2960.83</v>
      </c>
      <c r="Y92" s="96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2746.6400000000003</v>
      </c>
    </row>
    <row r="93" spans="1:27" x14ac:dyDescent="0.2">
      <c r="A93" s="78">
        <f t="shared" si="3"/>
        <v>42709</v>
      </c>
      <c r="B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2695.6600000000003</v>
      </c>
      <c r="C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2605.73</v>
      </c>
      <c r="D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2562.4900000000002</v>
      </c>
      <c r="E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2572.11</v>
      </c>
      <c r="F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2572.0500000000002</v>
      </c>
      <c r="G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2561.4500000000003</v>
      </c>
      <c r="H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2620.0300000000002</v>
      </c>
      <c r="I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2671.4900000000002</v>
      </c>
      <c r="J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2577.59</v>
      </c>
      <c r="K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2594.3900000000003</v>
      </c>
      <c r="L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2632.2700000000004</v>
      </c>
      <c r="M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2757.75</v>
      </c>
      <c r="N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2757.21</v>
      </c>
      <c r="O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2758.1000000000004</v>
      </c>
      <c r="P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2658.5</v>
      </c>
      <c r="Q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2657.65</v>
      </c>
      <c r="R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2695.4</v>
      </c>
      <c r="S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2774.15</v>
      </c>
      <c r="T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2834.38</v>
      </c>
      <c r="U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2796.0200000000004</v>
      </c>
      <c r="V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2756.3500000000004</v>
      </c>
      <c r="W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2713.58</v>
      </c>
      <c r="X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2955.1800000000003</v>
      </c>
      <c r="Y93" s="96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2762.91</v>
      </c>
    </row>
    <row r="94" spans="1:27" x14ac:dyDescent="0.2">
      <c r="A94" s="78">
        <f t="shared" si="3"/>
        <v>42710</v>
      </c>
      <c r="B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2686.05</v>
      </c>
      <c r="C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2602.6400000000003</v>
      </c>
      <c r="D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2584.25</v>
      </c>
      <c r="E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2613.44</v>
      </c>
      <c r="F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2595.5</v>
      </c>
      <c r="G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2562.38</v>
      </c>
      <c r="H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2617.0200000000004</v>
      </c>
      <c r="I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2672.9700000000003</v>
      </c>
      <c r="J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2578.38</v>
      </c>
      <c r="K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2598.0100000000002</v>
      </c>
      <c r="L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2570.41</v>
      </c>
      <c r="M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2677.34</v>
      </c>
      <c r="N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2649.62</v>
      </c>
      <c r="O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2650.2200000000003</v>
      </c>
      <c r="P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2584.6000000000004</v>
      </c>
      <c r="Q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2611.52</v>
      </c>
      <c r="R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2692.38</v>
      </c>
      <c r="S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2779.52</v>
      </c>
      <c r="T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2753.42</v>
      </c>
      <c r="U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2726.48</v>
      </c>
      <c r="V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2753.29</v>
      </c>
      <c r="W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2707.42</v>
      </c>
      <c r="X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2936.1000000000004</v>
      </c>
      <c r="Y94" s="96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2772.09</v>
      </c>
    </row>
    <row r="95" spans="1:27" x14ac:dyDescent="0.2">
      <c r="A95" s="78">
        <f t="shared" si="3"/>
        <v>42711</v>
      </c>
      <c r="B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2683.65</v>
      </c>
      <c r="C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2603.8900000000003</v>
      </c>
      <c r="D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2561.98</v>
      </c>
      <c r="E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2584</v>
      </c>
      <c r="F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2583.87</v>
      </c>
      <c r="G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2562.5100000000002</v>
      </c>
      <c r="H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2650.1000000000004</v>
      </c>
      <c r="I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2672.55</v>
      </c>
      <c r="J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2602.75</v>
      </c>
      <c r="K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2587.29</v>
      </c>
      <c r="L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2563.8200000000002</v>
      </c>
      <c r="M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2661.37</v>
      </c>
      <c r="N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2647.33</v>
      </c>
      <c r="O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2647.82</v>
      </c>
      <c r="P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2627.4</v>
      </c>
      <c r="Q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2626.54</v>
      </c>
      <c r="R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2750.25</v>
      </c>
      <c r="S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2834.19</v>
      </c>
      <c r="T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2816.9700000000003</v>
      </c>
      <c r="U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2780.1000000000004</v>
      </c>
      <c r="V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2795.95</v>
      </c>
      <c r="W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2772.34</v>
      </c>
      <c r="X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2977.91</v>
      </c>
      <c r="Y95" s="96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2848.54</v>
      </c>
    </row>
    <row r="96" spans="1:27" x14ac:dyDescent="0.2">
      <c r="A96" s="78">
        <f t="shared" si="3"/>
        <v>42712</v>
      </c>
      <c r="B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2723.34</v>
      </c>
      <c r="C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2664.94</v>
      </c>
      <c r="D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2618.9</v>
      </c>
      <c r="E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2602.4300000000003</v>
      </c>
      <c r="F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2602.66</v>
      </c>
      <c r="G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2632.23</v>
      </c>
      <c r="H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2743.3900000000003</v>
      </c>
      <c r="I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2602.79</v>
      </c>
      <c r="J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2594.33</v>
      </c>
      <c r="K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2606.3900000000003</v>
      </c>
      <c r="L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2633.98</v>
      </c>
      <c r="M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2703.2700000000004</v>
      </c>
      <c r="N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2668.92</v>
      </c>
      <c r="O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2669.1000000000004</v>
      </c>
      <c r="P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2609.4499999999998</v>
      </c>
      <c r="Q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2624.4700000000003</v>
      </c>
      <c r="R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2730.95</v>
      </c>
      <c r="S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2829.73</v>
      </c>
      <c r="T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2836.1800000000003</v>
      </c>
      <c r="U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2817.3900000000003</v>
      </c>
      <c r="V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2842.5600000000004</v>
      </c>
      <c r="W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2775.13</v>
      </c>
      <c r="X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2987.28</v>
      </c>
      <c r="Y96" s="96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2855.15</v>
      </c>
    </row>
    <row r="97" spans="1:25" x14ac:dyDescent="0.2">
      <c r="A97" s="78">
        <f t="shared" si="3"/>
        <v>42713</v>
      </c>
      <c r="B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2761.82</v>
      </c>
      <c r="C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2669.03</v>
      </c>
      <c r="D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2618.8100000000004</v>
      </c>
      <c r="E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2618.6400000000003</v>
      </c>
      <c r="F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2618.1400000000003</v>
      </c>
      <c r="G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2647.9</v>
      </c>
      <c r="H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2747.37</v>
      </c>
      <c r="I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2587.33</v>
      </c>
      <c r="J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2635.61</v>
      </c>
      <c r="K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2626.02</v>
      </c>
      <c r="L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2709.77</v>
      </c>
      <c r="M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2827.62</v>
      </c>
      <c r="N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2775.9300000000003</v>
      </c>
      <c r="O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2757.07</v>
      </c>
      <c r="P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2629.71</v>
      </c>
      <c r="Q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2650.52</v>
      </c>
      <c r="R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2778.28</v>
      </c>
      <c r="S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2879.67</v>
      </c>
      <c r="T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2950.6400000000003</v>
      </c>
      <c r="U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2925.13</v>
      </c>
      <c r="V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2856.45</v>
      </c>
      <c r="W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2805.9800000000005</v>
      </c>
      <c r="X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3011.76</v>
      </c>
      <c r="Y97" s="96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2897.92</v>
      </c>
    </row>
    <row r="98" spans="1:25" x14ac:dyDescent="0.2">
      <c r="A98" s="78">
        <f t="shared" si="3"/>
        <v>42714</v>
      </c>
      <c r="B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2774.29</v>
      </c>
      <c r="C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2700.84</v>
      </c>
      <c r="D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2638.73</v>
      </c>
      <c r="E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2613.7400000000002</v>
      </c>
      <c r="F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2622.3500000000004</v>
      </c>
      <c r="G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2662.05</v>
      </c>
      <c r="H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2788.52</v>
      </c>
      <c r="I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2875.92</v>
      </c>
      <c r="J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2929.4700000000003</v>
      </c>
      <c r="K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2622.32</v>
      </c>
      <c r="L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2623.4300000000003</v>
      </c>
      <c r="M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2648.28</v>
      </c>
      <c r="N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2648.9700000000003</v>
      </c>
      <c r="O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2650.4300000000003</v>
      </c>
      <c r="P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2647.9</v>
      </c>
      <c r="Q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2624.26</v>
      </c>
      <c r="R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2740.4300000000003</v>
      </c>
      <c r="S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2995.1400000000003</v>
      </c>
      <c r="T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3043.8900000000003</v>
      </c>
      <c r="U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3012.7799999999997</v>
      </c>
      <c r="V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2991.3100000000004</v>
      </c>
      <c r="W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2815.62</v>
      </c>
      <c r="X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3033.15</v>
      </c>
      <c r="Y98" s="96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2902.6800000000003</v>
      </c>
    </row>
    <row r="99" spans="1:25" x14ac:dyDescent="0.2">
      <c r="A99" s="78">
        <f t="shared" si="3"/>
        <v>42715</v>
      </c>
      <c r="B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2770.5</v>
      </c>
      <c r="C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2688.9</v>
      </c>
      <c r="D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2637.86</v>
      </c>
      <c r="E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2612.0700000000002</v>
      </c>
      <c r="F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2621.71</v>
      </c>
      <c r="G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2660.26</v>
      </c>
      <c r="H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2769.29</v>
      </c>
      <c r="I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2869.54</v>
      </c>
      <c r="J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3021.3</v>
      </c>
      <c r="K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2564.34</v>
      </c>
      <c r="L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2563.61</v>
      </c>
      <c r="M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2563.33</v>
      </c>
      <c r="N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2563.94</v>
      </c>
      <c r="O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2565.36</v>
      </c>
      <c r="P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2565.0700000000002</v>
      </c>
      <c r="Q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2562.77</v>
      </c>
      <c r="R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2618.6</v>
      </c>
      <c r="S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2889.2799999999997</v>
      </c>
      <c r="T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3063.4300000000003</v>
      </c>
      <c r="U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3028.6000000000004</v>
      </c>
      <c r="V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2873.55</v>
      </c>
      <c r="W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2802.2300000000005</v>
      </c>
      <c r="X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3033.3199999999997</v>
      </c>
      <c r="Y99" s="96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2903.76</v>
      </c>
    </row>
    <row r="100" spans="1:25" x14ac:dyDescent="0.2">
      <c r="A100" s="78">
        <f t="shared" si="3"/>
        <v>42716</v>
      </c>
      <c r="B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2783.08</v>
      </c>
      <c r="C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2698.33</v>
      </c>
      <c r="D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2619.52</v>
      </c>
      <c r="E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2618.98</v>
      </c>
      <c r="F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2622.2700000000004</v>
      </c>
      <c r="G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2641.28</v>
      </c>
      <c r="H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2816.34</v>
      </c>
      <c r="I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2586.6999999999998</v>
      </c>
      <c r="J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2672.03</v>
      </c>
      <c r="K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2712.1800000000003</v>
      </c>
      <c r="L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2748.32</v>
      </c>
      <c r="M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2891.9</v>
      </c>
      <c r="N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2838.03</v>
      </c>
      <c r="O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2790.05</v>
      </c>
      <c r="P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2663.5200000000004</v>
      </c>
      <c r="Q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2721.8500000000004</v>
      </c>
      <c r="R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2797.7</v>
      </c>
      <c r="S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3004.7700000000004</v>
      </c>
      <c r="T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2984.78</v>
      </c>
      <c r="U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3021.52</v>
      </c>
      <c r="V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2875.6900000000005</v>
      </c>
      <c r="W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2822.0200000000004</v>
      </c>
      <c r="X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3028.8900000000003</v>
      </c>
      <c r="Y100" s="96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2904.88</v>
      </c>
    </row>
    <row r="101" spans="1:25" x14ac:dyDescent="0.2">
      <c r="A101" s="78">
        <f t="shared" si="3"/>
        <v>42717</v>
      </c>
      <c r="B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2767.71</v>
      </c>
      <c r="C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2719.4900000000002</v>
      </c>
      <c r="D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2657.26</v>
      </c>
      <c r="E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2656.4</v>
      </c>
      <c r="F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2636.83</v>
      </c>
      <c r="G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2671.19</v>
      </c>
      <c r="H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2780.12</v>
      </c>
      <c r="I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2568.33</v>
      </c>
      <c r="J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2782.83</v>
      </c>
      <c r="K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2775.33</v>
      </c>
      <c r="L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2830.42</v>
      </c>
      <c r="M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2873.2700000000004</v>
      </c>
      <c r="N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2811.75</v>
      </c>
      <c r="O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2829.87</v>
      </c>
      <c r="P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2753.15</v>
      </c>
      <c r="Q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2752</v>
      </c>
      <c r="R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2735.67</v>
      </c>
      <c r="S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2878.2</v>
      </c>
      <c r="T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2889.25</v>
      </c>
      <c r="U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2980.87</v>
      </c>
      <c r="V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2895.5</v>
      </c>
      <c r="W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2833.67</v>
      </c>
      <c r="X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3025.12</v>
      </c>
      <c r="Y101" s="96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2900.84</v>
      </c>
    </row>
    <row r="102" spans="1:25" x14ac:dyDescent="0.2">
      <c r="A102" s="78">
        <f t="shared" si="3"/>
        <v>42718</v>
      </c>
      <c r="B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2814.73</v>
      </c>
      <c r="C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2728.35</v>
      </c>
      <c r="D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2645.5</v>
      </c>
      <c r="E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2644.63</v>
      </c>
      <c r="F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2645.46</v>
      </c>
      <c r="G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2648.36</v>
      </c>
      <c r="H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2809.49</v>
      </c>
      <c r="I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2601.8500000000004</v>
      </c>
      <c r="J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2618.42</v>
      </c>
      <c r="K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2646.31</v>
      </c>
      <c r="L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2647.69</v>
      </c>
      <c r="M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2762.67</v>
      </c>
      <c r="N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2761.7000000000003</v>
      </c>
      <c r="O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2759.7700000000004</v>
      </c>
      <c r="P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2649.19</v>
      </c>
      <c r="Q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2633.17</v>
      </c>
      <c r="R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2795.37</v>
      </c>
      <c r="S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2818.12</v>
      </c>
      <c r="T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2878.51</v>
      </c>
      <c r="U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2899.98</v>
      </c>
      <c r="V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2995.9</v>
      </c>
      <c r="W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2901.1800000000003</v>
      </c>
      <c r="X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3028.02</v>
      </c>
      <c r="Y102" s="96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2901.62</v>
      </c>
    </row>
    <row r="103" spans="1:25" x14ac:dyDescent="0.2">
      <c r="A103" s="78">
        <f t="shared" si="3"/>
        <v>42719</v>
      </c>
      <c r="B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2765.05</v>
      </c>
      <c r="C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2685.51</v>
      </c>
      <c r="D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2640.55</v>
      </c>
      <c r="E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2639.52</v>
      </c>
      <c r="F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2639.59</v>
      </c>
      <c r="G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2639.9900000000002</v>
      </c>
      <c r="H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2763.62</v>
      </c>
      <c r="I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2604.38</v>
      </c>
      <c r="J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2615.5700000000002</v>
      </c>
      <c r="K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2620.8900000000003</v>
      </c>
      <c r="L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2666.69</v>
      </c>
      <c r="M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2782.74</v>
      </c>
      <c r="N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2783.1000000000004</v>
      </c>
      <c r="O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2779.17</v>
      </c>
      <c r="P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2747.48</v>
      </c>
      <c r="Q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2746.01</v>
      </c>
      <c r="R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2801.1400000000003</v>
      </c>
      <c r="S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2874.8500000000004</v>
      </c>
      <c r="T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2806.09</v>
      </c>
      <c r="U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2819.83</v>
      </c>
      <c r="V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2905.34</v>
      </c>
      <c r="W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2816.79</v>
      </c>
      <c r="X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3025.16</v>
      </c>
      <c r="Y103" s="96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2895.53</v>
      </c>
    </row>
    <row r="104" spans="1:25" x14ac:dyDescent="0.2">
      <c r="A104" s="78">
        <f t="shared" si="3"/>
        <v>42720</v>
      </c>
      <c r="B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2762.02</v>
      </c>
      <c r="C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2676.34</v>
      </c>
      <c r="D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2638.6000000000004</v>
      </c>
      <c r="E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2638.1400000000003</v>
      </c>
      <c r="F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2638.6400000000003</v>
      </c>
      <c r="G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2642.96</v>
      </c>
      <c r="H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2761.51</v>
      </c>
      <c r="I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2580.09</v>
      </c>
      <c r="J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2617.4500000000003</v>
      </c>
      <c r="K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2663.03</v>
      </c>
      <c r="L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2706.98</v>
      </c>
      <c r="M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2769.8500000000004</v>
      </c>
      <c r="N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2758.56</v>
      </c>
      <c r="O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2770.11</v>
      </c>
      <c r="P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2699.1800000000003</v>
      </c>
      <c r="Q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2720.29</v>
      </c>
      <c r="R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2813</v>
      </c>
      <c r="S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2912.74</v>
      </c>
      <c r="T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2911.41</v>
      </c>
      <c r="U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2882.09</v>
      </c>
      <c r="V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2898.7300000000005</v>
      </c>
      <c r="W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2826.8100000000004</v>
      </c>
      <c r="X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3019.77</v>
      </c>
      <c r="Y104" s="96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2894.2700000000004</v>
      </c>
    </row>
    <row r="105" spans="1:25" x14ac:dyDescent="0.2">
      <c r="A105" s="78">
        <f t="shared" si="3"/>
        <v>42721</v>
      </c>
      <c r="B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2762.2700000000004</v>
      </c>
      <c r="C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2677.3</v>
      </c>
      <c r="D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2626.6000000000004</v>
      </c>
      <c r="E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2610.0500000000002</v>
      </c>
      <c r="F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2610.1000000000004</v>
      </c>
      <c r="G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2650.46</v>
      </c>
      <c r="H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2751.71</v>
      </c>
      <c r="I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2868.5</v>
      </c>
      <c r="J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2930.4700000000003</v>
      </c>
      <c r="K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2584.8000000000002</v>
      </c>
      <c r="L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2638.79</v>
      </c>
      <c r="M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2638.85</v>
      </c>
      <c r="N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2621.16</v>
      </c>
      <c r="O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2620.48</v>
      </c>
      <c r="P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2637.2200000000003</v>
      </c>
      <c r="Q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2637.32</v>
      </c>
      <c r="R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2747.4</v>
      </c>
      <c r="S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2915.46</v>
      </c>
      <c r="T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2933.09</v>
      </c>
      <c r="U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2915.19</v>
      </c>
      <c r="V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2854.9900000000002</v>
      </c>
      <c r="W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2871.7700000000004</v>
      </c>
      <c r="X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3051.15</v>
      </c>
      <c r="Y105" s="96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2933.82</v>
      </c>
    </row>
    <row r="106" spans="1:25" x14ac:dyDescent="0.2">
      <c r="A106" s="78">
        <f t="shared" si="3"/>
        <v>42722</v>
      </c>
      <c r="B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2760.1400000000003</v>
      </c>
      <c r="C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2679.38</v>
      </c>
      <c r="D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2633.6800000000003</v>
      </c>
      <c r="E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2611.92</v>
      </c>
      <c r="F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2612.0100000000002</v>
      </c>
      <c r="G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2636.98</v>
      </c>
      <c r="H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2743.9</v>
      </c>
      <c r="I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2865.57</v>
      </c>
      <c r="J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2925.82</v>
      </c>
      <c r="K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2629.8</v>
      </c>
      <c r="L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2601.9300000000003</v>
      </c>
      <c r="M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2605.13</v>
      </c>
      <c r="N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2605.59</v>
      </c>
      <c r="O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2604.75</v>
      </c>
      <c r="P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2604.23</v>
      </c>
      <c r="Q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2603.88</v>
      </c>
      <c r="R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2679.17</v>
      </c>
      <c r="S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2890.69</v>
      </c>
      <c r="T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2897.7200000000003</v>
      </c>
      <c r="U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2883.1900000000005</v>
      </c>
      <c r="V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2842.36</v>
      </c>
      <c r="W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2795.1000000000004</v>
      </c>
      <c r="X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3038.49</v>
      </c>
      <c r="Y106" s="96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2927.71</v>
      </c>
    </row>
    <row r="107" spans="1:25" x14ac:dyDescent="0.2">
      <c r="A107" s="78">
        <f t="shared" si="3"/>
        <v>42723</v>
      </c>
      <c r="B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2772.11</v>
      </c>
      <c r="C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2694.69</v>
      </c>
      <c r="D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2642.44</v>
      </c>
      <c r="E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2640.41</v>
      </c>
      <c r="F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2642.2400000000002</v>
      </c>
      <c r="G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2618.42</v>
      </c>
      <c r="H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2767.61</v>
      </c>
      <c r="I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2577.46</v>
      </c>
      <c r="J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2620.0300000000002</v>
      </c>
      <c r="K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2670.98</v>
      </c>
      <c r="L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2718.15</v>
      </c>
      <c r="M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2780.51</v>
      </c>
      <c r="N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2758.32</v>
      </c>
      <c r="O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2771.76</v>
      </c>
      <c r="P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2698.4</v>
      </c>
      <c r="Q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2722.5</v>
      </c>
      <c r="R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2824.1000000000004</v>
      </c>
      <c r="S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2930.7300000000005</v>
      </c>
      <c r="T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3024.23</v>
      </c>
      <c r="U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2995.19</v>
      </c>
      <c r="V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2901.0200000000004</v>
      </c>
      <c r="W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2833.42</v>
      </c>
      <c r="X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3032.96</v>
      </c>
      <c r="Y107" s="96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2899.3500000000004</v>
      </c>
    </row>
    <row r="108" spans="1:25" x14ac:dyDescent="0.2">
      <c r="A108" s="78">
        <f t="shared" si="3"/>
        <v>42724</v>
      </c>
      <c r="B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2799.15</v>
      </c>
      <c r="C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2719.16</v>
      </c>
      <c r="D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2675.04</v>
      </c>
      <c r="E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2667.48</v>
      </c>
      <c r="F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2667.55</v>
      </c>
      <c r="G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2708.62</v>
      </c>
      <c r="H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2816.48</v>
      </c>
      <c r="I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2596.61</v>
      </c>
      <c r="J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2662.55</v>
      </c>
      <c r="K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2711.8100000000004</v>
      </c>
      <c r="L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2787.3500000000004</v>
      </c>
      <c r="M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2823.7</v>
      </c>
      <c r="N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2768.76</v>
      </c>
      <c r="O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2768.17</v>
      </c>
      <c r="P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2651.4700000000003</v>
      </c>
      <c r="Q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2666.52</v>
      </c>
      <c r="R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2773.7000000000003</v>
      </c>
      <c r="S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2936.42</v>
      </c>
      <c r="T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3018.1000000000004</v>
      </c>
      <c r="U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2889.9300000000003</v>
      </c>
      <c r="V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3001.54</v>
      </c>
      <c r="W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2822.95</v>
      </c>
      <c r="X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3023.95</v>
      </c>
      <c r="Y108" s="96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2922.92</v>
      </c>
    </row>
    <row r="109" spans="1:25" x14ac:dyDescent="0.2">
      <c r="A109" s="78">
        <f t="shared" si="3"/>
        <v>42725</v>
      </c>
      <c r="B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2812.03</v>
      </c>
      <c r="C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2738.4300000000003</v>
      </c>
      <c r="D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2677.4900000000002</v>
      </c>
      <c r="E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2667.78</v>
      </c>
      <c r="F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2670.28</v>
      </c>
      <c r="G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2713.51</v>
      </c>
      <c r="H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2825.65</v>
      </c>
      <c r="I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2597.41</v>
      </c>
      <c r="J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2659.58</v>
      </c>
      <c r="K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2753.29</v>
      </c>
      <c r="L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2828.66</v>
      </c>
      <c r="M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2913.52</v>
      </c>
      <c r="N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2841.28</v>
      </c>
      <c r="O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2846.69</v>
      </c>
      <c r="P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2688.38</v>
      </c>
      <c r="Q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2729.83</v>
      </c>
      <c r="R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2765.71</v>
      </c>
      <c r="S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3043.27</v>
      </c>
      <c r="T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3025.7700000000004</v>
      </c>
      <c r="U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2934.9900000000002</v>
      </c>
      <c r="V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2965.38</v>
      </c>
      <c r="W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2873.2300000000005</v>
      </c>
      <c r="X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3260.67</v>
      </c>
      <c r="Y109" s="96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2943.17</v>
      </c>
    </row>
    <row r="110" spans="1:25" x14ac:dyDescent="0.2">
      <c r="A110" s="78">
        <f t="shared" si="3"/>
        <v>42726</v>
      </c>
      <c r="B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2810.6900000000005</v>
      </c>
      <c r="C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2744.05</v>
      </c>
      <c r="D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2678.7</v>
      </c>
      <c r="E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2670.4900000000002</v>
      </c>
      <c r="F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2671.29</v>
      </c>
      <c r="G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2761.16</v>
      </c>
      <c r="H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2827.17</v>
      </c>
      <c r="I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2612.29</v>
      </c>
      <c r="J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2659.42</v>
      </c>
      <c r="K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2756.4300000000003</v>
      </c>
      <c r="L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2828.6400000000003</v>
      </c>
      <c r="M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2910.4300000000003</v>
      </c>
      <c r="N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2856.82</v>
      </c>
      <c r="O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2847.48</v>
      </c>
      <c r="P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2715.4500000000003</v>
      </c>
      <c r="Q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2732.7700000000004</v>
      </c>
      <c r="R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2768.79</v>
      </c>
      <c r="S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3033.5600000000004</v>
      </c>
      <c r="T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3015.66</v>
      </c>
      <c r="U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2983.6000000000004</v>
      </c>
      <c r="V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2999.6800000000003</v>
      </c>
      <c r="W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2925.28</v>
      </c>
      <c r="X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3235.67</v>
      </c>
      <c r="Y110" s="96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2919.59</v>
      </c>
    </row>
    <row r="111" spans="1:25" x14ac:dyDescent="0.2">
      <c r="A111" s="78">
        <f t="shared" si="3"/>
        <v>42727</v>
      </c>
      <c r="B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2800.7</v>
      </c>
      <c r="C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2729.94</v>
      </c>
      <c r="D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2662.8900000000003</v>
      </c>
      <c r="E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2639.75</v>
      </c>
      <c r="F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2639.87</v>
      </c>
      <c r="G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2691.77</v>
      </c>
      <c r="H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2794.3900000000003</v>
      </c>
      <c r="I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2578.2600000000002</v>
      </c>
      <c r="J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2617.12</v>
      </c>
      <c r="K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2747.63</v>
      </c>
      <c r="L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2834.53</v>
      </c>
      <c r="M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2906.5600000000004</v>
      </c>
      <c r="N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2868.46</v>
      </c>
      <c r="O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2857.0600000000004</v>
      </c>
      <c r="P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2756.2200000000003</v>
      </c>
      <c r="Q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2803.48</v>
      </c>
      <c r="R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2848.04</v>
      </c>
      <c r="S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3026.1000000000004</v>
      </c>
      <c r="T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3002.9</v>
      </c>
      <c r="U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2931.94</v>
      </c>
      <c r="V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2975.3</v>
      </c>
      <c r="W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2906.5</v>
      </c>
      <c r="X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3263.96</v>
      </c>
      <c r="Y111" s="96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2918.03</v>
      </c>
    </row>
    <row r="112" spans="1:25" x14ac:dyDescent="0.2">
      <c r="A112" s="78">
        <f t="shared" si="3"/>
        <v>42728</v>
      </c>
      <c r="B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2886.12</v>
      </c>
      <c r="C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2730.59</v>
      </c>
      <c r="D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2667.78</v>
      </c>
      <c r="E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2636.23</v>
      </c>
      <c r="F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2636.16</v>
      </c>
      <c r="G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2660.36</v>
      </c>
      <c r="H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2777</v>
      </c>
      <c r="I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2903.95</v>
      </c>
      <c r="J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3013.3599999999997</v>
      </c>
      <c r="K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2699.52</v>
      </c>
      <c r="L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2736.55</v>
      </c>
      <c r="M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2736.4900000000002</v>
      </c>
      <c r="N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2648.13</v>
      </c>
      <c r="O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2638.79</v>
      </c>
      <c r="P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2640.92</v>
      </c>
      <c r="Q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2643.06</v>
      </c>
      <c r="R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2769.2400000000002</v>
      </c>
      <c r="S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3111.82</v>
      </c>
      <c r="T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3073.51</v>
      </c>
      <c r="U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3044.29</v>
      </c>
      <c r="V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2921.38</v>
      </c>
      <c r="W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2855.24</v>
      </c>
      <c r="X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3269.01</v>
      </c>
      <c r="Y112" s="96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2935.3100000000004</v>
      </c>
    </row>
    <row r="113" spans="1:27" x14ac:dyDescent="0.2">
      <c r="A113" s="78">
        <f t="shared" si="3"/>
        <v>42729</v>
      </c>
      <c r="B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2805.55</v>
      </c>
      <c r="C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2733.32</v>
      </c>
      <c r="D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2667.9100000000003</v>
      </c>
      <c r="E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2635.78</v>
      </c>
      <c r="F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2635.6000000000004</v>
      </c>
      <c r="G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2658.45</v>
      </c>
      <c r="H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2738.27</v>
      </c>
      <c r="I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2753.0200000000004</v>
      </c>
      <c r="J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2973.28</v>
      </c>
      <c r="K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2558.66</v>
      </c>
      <c r="L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2621.54</v>
      </c>
      <c r="M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2621.9700000000003</v>
      </c>
      <c r="N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2613.6800000000003</v>
      </c>
      <c r="O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2621.2399999999998</v>
      </c>
      <c r="P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2621.02</v>
      </c>
      <c r="Q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2619.5600000000004</v>
      </c>
      <c r="R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2698.88</v>
      </c>
      <c r="S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3041.67</v>
      </c>
      <c r="T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3079.17</v>
      </c>
      <c r="U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2899.41</v>
      </c>
      <c r="V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2829.63</v>
      </c>
      <c r="W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2772.54</v>
      </c>
      <c r="X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2986.37</v>
      </c>
      <c r="Y113" s="96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2884.32</v>
      </c>
    </row>
    <row r="114" spans="1:27" x14ac:dyDescent="0.2">
      <c r="A114" s="78">
        <f t="shared" si="3"/>
        <v>42730</v>
      </c>
      <c r="B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2768.3500000000004</v>
      </c>
      <c r="C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2709.94</v>
      </c>
      <c r="D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2690.09</v>
      </c>
      <c r="E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2656.61</v>
      </c>
      <c r="F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2661.62</v>
      </c>
      <c r="G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2720.51</v>
      </c>
      <c r="H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2832.74</v>
      </c>
      <c r="I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2587.5500000000002</v>
      </c>
      <c r="J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2640.01</v>
      </c>
      <c r="K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2728.16</v>
      </c>
      <c r="L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2835.1800000000003</v>
      </c>
      <c r="M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2907.11</v>
      </c>
      <c r="N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2842.2200000000003</v>
      </c>
      <c r="O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2844.6400000000003</v>
      </c>
      <c r="P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2720.4500000000003</v>
      </c>
      <c r="Q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2719.1800000000003</v>
      </c>
      <c r="R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2759.19</v>
      </c>
      <c r="S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3026.58</v>
      </c>
      <c r="T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3034.07</v>
      </c>
      <c r="U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2995.4</v>
      </c>
      <c r="V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2899.13</v>
      </c>
      <c r="W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2859.55</v>
      </c>
      <c r="X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2990.55</v>
      </c>
      <c r="Y114" s="96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2888.1400000000003</v>
      </c>
    </row>
    <row r="115" spans="1:27" x14ac:dyDescent="0.2">
      <c r="A115" s="78">
        <f t="shared" si="3"/>
        <v>42731</v>
      </c>
      <c r="B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2815.7300000000005</v>
      </c>
      <c r="C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2743.11</v>
      </c>
      <c r="D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2676.79</v>
      </c>
      <c r="E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2655.8100000000004</v>
      </c>
      <c r="F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2659.19</v>
      </c>
      <c r="G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2690.31</v>
      </c>
      <c r="H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2752.52</v>
      </c>
      <c r="I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2588.1800000000003</v>
      </c>
      <c r="J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2624.26</v>
      </c>
      <c r="K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2744.8500000000004</v>
      </c>
      <c r="L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2803.8</v>
      </c>
      <c r="M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2861.08</v>
      </c>
      <c r="N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2809.48</v>
      </c>
      <c r="O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2791.57</v>
      </c>
      <c r="P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2650.63</v>
      </c>
      <c r="Q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2647.4</v>
      </c>
      <c r="R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2754.9</v>
      </c>
      <c r="S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3000.04</v>
      </c>
      <c r="T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3007.62</v>
      </c>
      <c r="U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2984.45</v>
      </c>
      <c r="V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2995.21</v>
      </c>
      <c r="W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2911.12</v>
      </c>
      <c r="X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3238.92</v>
      </c>
      <c r="Y115" s="96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2949.6000000000004</v>
      </c>
    </row>
    <row r="116" spans="1:27" x14ac:dyDescent="0.2">
      <c r="A116" s="78">
        <f t="shared" si="3"/>
        <v>42732</v>
      </c>
      <c r="B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2849.03</v>
      </c>
      <c r="C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2689.52</v>
      </c>
      <c r="D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2613.86</v>
      </c>
      <c r="E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2582.7200000000003</v>
      </c>
      <c r="F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2591.4499999999998</v>
      </c>
      <c r="G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2638.8</v>
      </c>
      <c r="H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2787.74</v>
      </c>
      <c r="I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2601.4900000000002</v>
      </c>
      <c r="J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2627.67</v>
      </c>
      <c r="K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2690.1800000000003</v>
      </c>
      <c r="L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2791.99</v>
      </c>
      <c r="M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2916.71</v>
      </c>
      <c r="N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2845.8900000000003</v>
      </c>
      <c r="O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2790.49</v>
      </c>
      <c r="P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2688.5</v>
      </c>
      <c r="Q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2795.7400000000002</v>
      </c>
      <c r="R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2785.9</v>
      </c>
      <c r="S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2975.46</v>
      </c>
      <c r="T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2982.49</v>
      </c>
      <c r="U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2910</v>
      </c>
      <c r="V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2942.75</v>
      </c>
      <c r="W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2793.74</v>
      </c>
      <c r="X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3032.37</v>
      </c>
      <c r="Y116" s="96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2885.83</v>
      </c>
    </row>
    <row r="117" spans="1:27" x14ac:dyDescent="0.2">
      <c r="A117" s="78">
        <f t="shared" si="3"/>
        <v>42733</v>
      </c>
      <c r="B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2766.19</v>
      </c>
      <c r="C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2687.95</v>
      </c>
      <c r="D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2601.3500000000004</v>
      </c>
      <c r="E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2590.0600000000004</v>
      </c>
      <c r="F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2599.0100000000002</v>
      </c>
      <c r="G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2638.48</v>
      </c>
      <c r="H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2728.84</v>
      </c>
      <c r="I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2627.75</v>
      </c>
      <c r="J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2605.6400000000003</v>
      </c>
      <c r="K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2631.94</v>
      </c>
      <c r="L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2659.5</v>
      </c>
      <c r="M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2769.9100000000003</v>
      </c>
      <c r="N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2778.62</v>
      </c>
      <c r="O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2719.19</v>
      </c>
      <c r="P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2630.6800000000003</v>
      </c>
      <c r="Q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2632.38</v>
      </c>
      <c r="R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2729.4700000000003</v>
      </c>
      <c r="S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2919.2</v>
      </c>
      <c r="T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2923.09</v>
      </c>
      <c r="U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2896.2400000000002</v>
      </c>
      <c r="V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2913.49</v>
      </c>
      <c r="W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2818.2</v>
      </c>
      <c r="X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3041.62</v>
      </c>
      <c r="Y117" s="96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2875.16</v>
      </c>
    </row>
    <row r="118" spans="1:27" x14ac:dyDescent="0.2">
      <c r="A118" s="78">
        <f t="shared" ref="A118:A119" si="4">A81</f>
        <v>42734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2765.73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2627.13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2597.61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2587.4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2586.87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2617.94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2724.4500000000003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2627.12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2605.06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2616.37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2636.12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2748.56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2706.03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2692.04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2618.67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2619.7400000000002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2670.06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2896.94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2893.4700000000003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2827.63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2847.9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2814.19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3024.8500000000004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2880.2300000000005</v>
      </c>
    </row>
    <row r="119" spans="1:27" x14ac:dyDescent="0.2">
      <c r="A119" s="78">
        <f t="shared" si="4"/>
        <v>42735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2719.1000000000004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2613.46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2576.62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2568.3000000000002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2568.41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2594.5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2657.09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2746.4100000000003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2846.67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2561.84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2620.2800000000002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2626.32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2562.65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2581.9500000000003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2582.13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2571.42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2676.08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2923.54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2834.58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2802.02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2763.71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2703.6000000000004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3004.7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2887.8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2" t="s">
        <v>48</v>
      </c>
      <c r="B122" s="183" t="s">
        <v>121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122</v>
      </c>
      <c r="C124" s="166" t="s">
        <v>123</v>
      </c>
      <c r="D124" s="166" t="s">
        <v>124</v>
      </c>
      <c r="E124" s="166" t="s">
        <v>125</v>
      </c>
      <c r="F124" s="166" t="s">
        <v>126</v>
      </c>
      <c r="G124" s="166" t="s">
        <v>127</v>
      </c>
      <c r="H124" s="166" t="s">
        <v>128</v>
      </c>
      <c r="I124" s="166" t="s">
        <v>129</v>
      </c>
      <c r="J124" s="166" t="s">
        <v>130</v>
      </c>
      <c r="K124" s="166" t="s">
        <v>131</v>
      </c>
      <c r="L124" s="166" t="s">
        <v>132</v>
      </c>
      <c r="M124" s="166" t="s">
        <v>133</v>
      </c>
      <c r="N124" s="177" t="s">
        <v>134</v>
      </c>
      <c r="O124" s="166" t="s">
        <v>135</v>
      </c>
      <c r="P124" s="166" t="s">
        <v>136</v>
      </c>
      <c r="Q124" s="166" t="s">
        <v>137</v>
      </c>
      <c r="R124" s="166" t="s">
        <v>138</v>
      </c>
      <c r="S124" s="166" t="s">
        <v>139</v>
      </c>
      <c r="T124" s="166" t="s">
        <v>140</v>
      </c>
      <c r="U124" s="166" t="s">
        <v>141</v>
      </c>
      <c r="V124" s="166" t="s">
        <v>142</v>
      </c>
      <c r="W124" s="166" t="s">
        <v>143</v>
      </c>
      <c r="X124" s="166" t="s">
        <v>144</v>
      </c>
      <c r="Y124" s="166" t="s">
        <v>145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78">
        <f t="shared" ref="A126:A154" si="5">A89</f>
        <v>42705</v>
      </c>
      <c r="B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2612.2800000000002</v>
      </c>
      <c r="C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2553.0700000000002</v>
      </c>
      <c r="D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2513.3900000000003</v>
      </c>
      <c r="E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2522.21</v>
      </c>
      <c r="F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2522.13</v>
      </c>
      <c r="G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2512.3200000000002</v>
      </c>
      <c r="H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2562.67</v>
      </c>
      <c r="I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2615.0700000000002</v>
      </c>
      <c r="J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2549.9300000000003</v>
      </c>
      <c r="K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2556.5</v>
      </c>
      <c r="L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2545.7800000000002</v>
      </c>
      <c r="M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2575.16</v>
      </c>
      <c r="N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2576.71</v>
      </c>
      <c r="O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2518.6800000000003</v>
      </c>
      <c r="P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2573.12</v>
      </c>
      <c r="Q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2573.52</v>
      </c>
      <c r="R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2527.79</v>
      </c>
      <c r="S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2648.9500000000003</v>
      </c>
      <c r="T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2725.91</v>
      </c>
      <c r="U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2720.09</v>
      </c>
      <c r="V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2799.6400000000003</v>
      </c>
      <c r="W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2740.2200000000003</v>
      </c>
      <c r="X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2889.65</v>
      </c>
      <c r="Y126" s="96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2654.95</v>
      </c>
      <c r="AA126" s="79"/>
    </row>
    <row r="127" spans="1:27" x14ac:dyDescent="0.2">
      <c r="A127" s="78">
        <f t="shared" si="5"/>
        <v>42706</v>
      </c>
      <c r="B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2613.0700000000002</v>
      </c>
      <c r="C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2553.3500000000004</v>
      </c>
      <c r="D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2513.8200000000002</v>
      </c>
      <c r="E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2521.8000000000002</v>
      </c>
      <c r="F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2521.9700000000003</v>
      </c>
      <c r="G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2512.2400000000002</v>
      </c>
      <c r="H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2551.83</v>
      </c>
      <c r="I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2615.27</v>
      </c>
      <c r="J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2549.8000000000002</v>
      </c>
      <c r="K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2535.3000000000002</v>
      </c>
      <c r="L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2520.1400000000003</v>
      </c>
      <c r="M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2615.7200000000003</v>
      </c>
      <c r="N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2617.6400000000003</v>
      </c>
      <c r="O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2617.5700000000002</v>
      </c>
      <c r="P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2544.63</v>
      </c>
      <c r="Q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2577.1400000000003</v>
      </c>
      <c r="R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2611.71</v>
      </c>
      <c r="S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2767.8900000000003</v>
      </c>
      <c r="T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2764.65</v>
      </c>
      <c r="U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2727.36</v>
      </c>
      <c r="V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2675.76</v>
      </c>
      <c r="W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2639.7400000000002</v>
      </c>
      <c r="X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2883.3500000000004</v>
      </c>
      <c r="Y127" s="96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2708.65</v>
      </c>
    </row>
    <row r="128" spans="1:27" x14ac:dyDescent="0.2">
      <c r="A128" s="78">
        <f t="shared" si="5"/>
        <v>42707</v>
      </c>
      <c r="B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2618.34</v>
      </c>
      <c r="C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2538.3200000000002</v>
      </c>
      <c r="D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2517.81</v>
      </c>
      <c r="E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2517.48</v>
      </c>
      <c r="F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2533.7800000000002</v>
      </c>
      <c r="G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2533.83</v>
      </c>
      <c r="H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2536.2400000000002</v>
      </c>
      <c r="I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2654.29</v>
      </c>
      <c r="J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2751.61</v>
      </c>
      <c r="K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2557.8000000000002</v>
      </c>
      <c r="L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2558.02</v>
      </c>
      <c r="M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2557.7000000000003</v>
      </c>
      <c r="N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2541.4300000000003</v>
      </c>
      <c r="O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2546.56</v>
      </c>
      <c r="P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2546.71</v>
      </c>
      <c r="Q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2531.66</v>
      </c>
      <c r="R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2587.11</v>
      </c>
      <c r="S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2682.79</v>
      </c>
      <c r="T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2677.2000000000003</v>
      </c>
      <c r="U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2647.8500000000004</v>
      </c>
      <c r="V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2616.2600000000002</v>
      </c>
      <c r="W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2594.6400000000003</v>
      </c>
      <c r="X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2881.91</v>
      </c>
      <c r="Y128" s="96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2701.01</v>
      </c>
    </row>
    <row r="129" spans="1:25" x14ac:dyDescent="0.2">
      <c r="A129" s="78">
        <f t="shared" si="5"/>
        <v>42708</v>
      </c>
      <c r="B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2652.9700000000003</v>
      </c>
      <c r="C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2539.46</v>
      </c>
      <c r="D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2517.48</v>
      </c>
      <c r="E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2517.2600000000002</v>
      </c>
      <c r="F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2533.71</v>
      </c>
      <c r="G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2533.8200000000002</v>
      </c>
      <c r="H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2539.4499999999998</v>
      </c>
      <c r="I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2661.9500000000003</v>
      </c>
      <c r="J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2688.01</v>
      </c>
      <c r="K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2584.27</v>
      </c>
      <c r="L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2584.7000000000003</v>
      </c>
      <c r="M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2584.4899999999998</v>
      </c>
      <c r="N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2572.77</v>
      </c>
      <c r="O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2584.2400000000002</v>
      </c>
      <c r="P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2584.06</v>
      </c>
      <c r="Q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2556.83</v>
      </c>
      <c r="R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2548.0700000000002</v>
      </c>
      <c r="S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2686.48</v>
      </c>
      <c r="T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2678.65</v>
      </c>
      <c r="U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2647.04</v>
      </c>
      <c r="V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2616.34</v>
      </c>
      <c r="W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2595.33</v>
      </c>
      <c r="X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2886.96</v>
      </c>
      <c r="Y129" s="96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2685.94</v>
      </c>
    </row>
    <row r="130" spans="1:25" x14ac:dyDescent="0.2">
      <c r="A130" s="78">
        <f t="shared" si="5"/>
        <v>42709</v>
      </c>
      <c r="B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2638.09</v>
      </c>
      <c r="C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2553.6800000000003</v>
      </c>
      <c r="D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2513.09</v>
      </c>
      <c r="E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2522.13</v>
      </c>
      <c r="F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2522.0700000000002</v>
      </c>
      <c r="G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2512.12</v>
      </c>
      <c r="H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2567.1000000000004</v>
      </c>
      <c r="I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2615.4</v>
      </c>
      <c r="J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2527.27</v>
      </c>
      <c r="K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2543.04</v>
      </c>
      <c r="L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2578.59</v>
      </c>
      <c r="M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2696.36</v>
      </c>
      <c r="N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2695.8500000000004</v>
      </c>
      <c r="O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2696.69</v>
      </c>
      <c r="P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2603.1999999999998</v>
      </c>
      <c r="Q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2602.4100000000003</v>
      </c>
      <c r="R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2637.84</v>
      </c>
      <c r="S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2711.75</v>
      </c>
      <c r="T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2768.28</v>
      </c>
      <c r="U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2732.28</v>
      </c>
      <c r="V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2695.05</v>
      </c>
      <c r="W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2654.9</v>
      </c>
      <c r="X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2881.67</v>
      </c>
      <c r="Y130" s="96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2701.21</v>
      </c>
    </row>
    <row r="131" spans="1:25" x14ac:dyDescent="0.2">
      <c r="A131" s="78">
        <f t="shared" si="5"/>
        <v>42710</v>
      </c>
      <c r="B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2629.06</v>
      </c>
      <c r="C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2550.7800000000002</v>
      </c>
      <c r="D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2533.52</v>
      </c>
      <c r="E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2560.92</v>
      </c>
      <c r="F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2544.0700000000002</v>
      </c>
      <c r="G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2512.9900000000002</v>
      </c>
      <c r="H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2564.2800000000002</v>
      </c>
      <c r="I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2616.79</v>
      </c>
      <c r="J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2528.0100000000002</v>
      </c>
      <c r="K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2546.4300000000003</v>
      </c>
      <c r="L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2520.5300000000002</v>
      </c>
      <c r="M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2620.8900000000003</v>
      </c>
      <c r="N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2594.88</v>
      </c>
      <c r="O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2595.44</v>
      </c>
      <c r="P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2533.8500000000004</v>
      </c>
      <c r="Q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2559.11</v>
      </c>
      <c r="R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</v>
      </c>
      <c r="S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2716.8</v>
      </c>
      <c r="T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2692.29</v>
      </c>
      <c r="U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2667.01</v>
      </c>
      <c r="V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2692.17</v>
      </c>
      <c r="W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2649.13</v>
      </c>
      <c r="X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2863.75</v>
      </c>
      <c r="Y131" s="96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2709.82</v>
      </c>
    </row>
    <row r="132" spans="1:25" x14ac:dyDescent="0.2">
      <c r="A132" s="78">
        <f t="shared" si="5"/>
        <v>42711</v>
      </c>
      <c r="B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2626.82</v>
      </c>
      <c r="C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2551.9499999999998</v>
      </c>
      <c r="D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2512.62</v>
      </c>
      <c r="E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2533.29</v>
      </c>
      <c r="F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2533.17</v>
      </c>
      <c r="G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2513.11</v>
      </c>
      <c r="H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2595.33</v>
      </c>
      <c r="I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2616.3900000000003</v>
      </c>
      <c r="J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2550.88</v>
      </c>
      <c r="K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2536.37</v>
      </c>
      <c r="L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2514.3500000000004</v>
      </c>
      <c r="M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2605.9</v>
      </c>
      <c r="N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2592.73</v>
      </c>
      <c r="O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2593.1800000000003</v>
      </c>
      <c r="P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2574.02</v>
      </c>
      <c r="Q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2573.21</v>
      </c>
      <c r="R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2689.32</v>
      </c>
      <c r="S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2768.11</v>
      </c>
      <c r="T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2751.94</v>
      </c>
      <c r="U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2717.34</v>
      </c>
      <c r="V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2732.21</v>
      </c>
      <c r="W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2710.05</v>
      </c>
      <c r="X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2903</v>
      </c>
      <c r="Y132" s="96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2781.57</v>
      </c>
    </row>
    <row r="133" spans="1:25" x14ac:dyDescent="0.2">
      <c r="A133" s="78">
        <f t="shared" si="5"/>
        <v>42712</v>
      </c>
      <c r="B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2664.07</v>
      </c>
      <c r="C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2609.25</v>
      </c>
      <c r="D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2566.04</v>
      </c>
      <c r="E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2550.58</v>
      </c>
      <c r="F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2550.79</v>
      </c>
      <c r="G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2578.5500000000002</v>
      </c>
      <c r="H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2682.88</v>
      </c>
      <c r="I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2550.9100000000003</v>
      </c>
      <c r="J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2542.98</v>
      </c>
      <c r="K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2554.3000000000002</v>
      </c>
      <c r="L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2580.19</v>
      </c>
      <c r="M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2645.23</v>
      </c>
      <c r="N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2612.9899999999998</v>
      </c>
      <c r="O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2613.15</v>
      </c>
      <c r="P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2557.17</v>
      </c>
      <c r="Q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2571.2600000000002</v>
      </c>
      <c r="R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2671.21</v>
      </c>
      <c r="S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2763.92</v>
      </c>
      <c r="T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2769.9700000000003</v>
      </c>
      <c r="U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2752.34</v>
      </c>
      <c r="V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2775.96</v>
      </c>
      <c r="W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2712.6800000000003</v>
      </c>
      <c r="X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2911.79</v>
      </c>
      <c r="Y133" s="96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2787.7700000000004</v>
      </c>
    </row>
    <row r="134" spans="1:25" x14ac:dyDescent="0.2">
      <c r="A134" s="78">
        <f t="shared" si="5"/>
        <v>42713</v>
      </c>
      <c r="B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2700.1800000000003</v>
      </c>
      <c r="C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2613.09</v>
      </c>
      <c r="D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2565.9500000000003</v>
      </c>
      <c r="E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2565.8000000000002</v>
      </c>
      <c r="F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2565.33</v>
      </c>
      <c r="G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2593.2600000000002</v>
      </c>
      <c r="H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2686.62</v>
      </c>
      <c r="I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2536.4</v>
      </c>
      <c r="J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2581.7200000000003</v>
      </c>
      <c r="K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2572.7200000000003</v>
      </c>
      <c r="L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2651.33</v>
      </c>
      <c r="M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2761.94</v>
      </c>
      <c r="N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2713.4300000000003</v>
      </c>
      <c r="O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2695.7200000000003</v>
      </c>
      <c r="P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2576.19</v>
      </c>
      <c r="Q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2595.71</v>
      </c>
      <c r="R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2715.63</v>
      </c>
      <c r="S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2810.79</v>
      </c>
      <c r="T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2877.4</v>
      </c>
      <c r="U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2853.46</v>
      </c>
      <c r="V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2789</v>
      </c>
      <c r="W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2741.63</v>
      </c>
      <c r="X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2934.7700000000004</v>
      </c>
      <c r="Y134" s="96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2827.92</v>
      </c>
    </row>
    <row r="135" spans="1:25" x14ac:dyDescent="0.2">
      <c r="A135" s="78">
        <f t="shared" si="5"/>
        <v>42714</v>
      </c>
      <c r="B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2711.88</v>
      </c>
      <c r="C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2642.9500000000003</v>
      </c>
      <c r="D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2584.65</v>
      </c>
      <c r="E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2561.19</v>
      </c>
      <c r="F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2569.2800000000002</v>
      </c>
      <c r="G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2606.54</v>
      </c>
      <c r="H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2725.24</v>
      </c>
      <c r="I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2807.2700000000004</v>
      </c>
      <c r="J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2857.54</v>
      </c>
      <c r="K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2569.25</v>
      </c>
      <c r="L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2570.3000000000002</v>
      </c>
      <c r="M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2593.62</v>
      </c>
      <c r="N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2594.2600000000002</v>
      </c>
      <c r="O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2595.6400000000003</v>
      </c>
      <c r="P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2593.2600000000002</v>
      </c>
      <c r="Q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2571.0700000000002</v>
      </c>
      <c r="R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2680.11</v>
      </c>
      <c r="S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2919.17</v>
      </c>
      <c r="T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2964.9300000000003</v>
      </c>
      <c r="U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2935.73</v>
      </c>
      <c r="V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2915.58</v>
      </c>
      <c r="W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2750.6800000000003</v>
      </c>
      <c r="X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2954.84</v>
      </c>
      <c r="Y135" s="96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2832.38</v>
      </c>
    </row>
    <row r="136" spans="1:25" x14ac:dyDescent="0.2">
      <c r="A136" s="78">
        <f t="shared" si="5"/>
        <v>42715</v>
      </c>
      <c r="B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2708.32</v>
      </c>
      <c r="C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2631.7400000000002</v>
      </c>
      <c r="D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2583.84</v>
      </c>
      <c r="E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2559.63</v>
      </c>
      <c r="F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2568.6800000000003</v>
      </c>
      <c r="G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2604.86</v>
      </c>
      <c r="H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2707.19</v>
      </c>
      <c r="I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2801.28</v>
      </c>
      <c r="J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2943.7200000000003</v>
      </c>
      <c r="K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2514.83</v>
      </c>
      <c r="L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2514.15</v>
      </c>
      <c r="M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2513.88</v>
      </c>
      <c r="N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2514.46</v>
      </c>
      <c r="O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2515.79</v>
      </c>
      <c r="P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2515.5200000000004</v>
      </c>
      <c r="Q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2513.36</v>
      </c>
      <c r="R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2565.7600000000002</v>
      </c>
      <c r="S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2819.8100000000004</v>
      </c>
      <c r="T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2983.26</v>
      </c>
      <c r="U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2950.5699999999997</v>
      </c>
      <c r="V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2805.05</v>
      </c>
      <c r="W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2738.11</v>
      </c>
      <c r="X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2955</v>
      </c>
      <c r="Y136" s="96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2833.4</v>
      </c>
    </row>
    <row r="137" spans="1:25" x14ac:dyDescent="0.2">
      <c r="A137" s="78">
        <f t="shared" si="5"/>
        <v>42716</v>
      </c>
      <c r="B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2720.1400000000003</v>
      </c>
      <c r="C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2640.59</v>
      </c>
      <c r="D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2566.63</v>
      </c>
      <c r="E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2566.12</v>
      </c>
      <c r="F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2569.2000000000003</v>
      </c>
      <c r="G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2587.04</v>
      </c>
      <c r="H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2751.3500000000004</v>
      </c>
      <c r="I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2535.8200000000002</v>
      </c>
      <c r="J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2615.9100000000003</v>
      </c>
      <c r="K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2653.59</v>
      </c>
      <c r="L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2687.51</v>
      </c>
      <c r="M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2822.2700000000004</v>
      </c>
      <c r="N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2771.71</v>
      </c>
      <c r="O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2726.6800000000003</v>
      </c>
      <c r="P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2607.92</v>
      </c>
      <c r="Q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2662.67</v>
      </c>
      <c r="R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2733.8500000000004</v>
      </c>
      <c r="S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2928.2</v>
      </c>
      <c r="T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2909.44</v>
      </c>
      <c r="U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2943.9300000000003</v>
      </c>
      <c r="V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2807.05</v>
      </c>
      <c r="W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2756.6800000000003</v>
      </c>
      <c r="X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2950.8500000000004</v>
      </c>
      <c r="Y137" s="96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2834.4500000000003</v>
      </c>
    </row>
    <row r="138" spans="1:25" x14ac:dyDescent="0.2">
      <c r="A138" s="78">
        <f t="shared" si="5"/>
        <v>42717</v>
      </c>
      <c r="B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2705.71</v>
      </c>
      <c r="C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2660.45</v>
      </c>
      <c r="D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2602.0500000000002</v>
      </c>
      <c r="E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2601.23</v>
      </c>
      <c r="F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2582.87</v>
      </c>
      <c r="G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2615.11</v>
      </c>
      <c r="H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2717.36</v>
      </c>
      <c r="I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2518.58</v>
      </c>
      <c r="J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2719.9</v>
      </c>
      <c r="K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2712.86</v>
      </c>
      <c r="L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2764.57</v>
      </c>
      <c r="M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2804.78</v>
      </c>
      <c r="N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2747.04</v>
      </c>
      <c r="O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2764.05</v>
      </c>
      <c r="P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2692.04</v>
      </c>
      <c r="Q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2690.96</v>
      </c>
      <c r="R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2675.63</v>
      </c>
      <c r="S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2809.41</v>
      </c>
      <c r="T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2819.78</v>
      </c>
      <c r="U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2905.7700000000004</v>
      </c>
      <c r="V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2825.65</v>
      </c>
      <c r="W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2767.62</v>
      </c>
      <c r="X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2947.31</v>
      </c>
      <c r="Y138" s="96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2830.66</v>
      </c>
    </row>
    <row r="139" spans="1:25" x14ac:dyDescent="0.2">
      <c r="A139" s="78">
        <f t="shared" si="5"/>
        <v>42718</v>
      </c>
      <c r="B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2749.84</v>
      </c>
      <c r="C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2668.77</v>
      </c>
      <c r="D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2591.0100000000002</v>
      </c>
      <c r="E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2590.19</v>
      </c>
      <c r="F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2590.96</v>
      </c>
      <c r="G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2593.69</v>
      </c>
      <c r="H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2744.9300000000003</v>
      </c>
      <c r="I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2550.0300000000002</v>
      </c>
      <c r="J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2565.59</v>
      </c>
      <c r="K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2591.77</v>
      </c>
      <c r="L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2593.0600000000004</v>
      </c>
      <c r="M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2700.98</v>
      </c>
      <c r="N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2700.07</v>
      </c>
      <c r="O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2698.25</v>
      </c>
      <c r="P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2594.4700000000003</v>
      </c>
      <c r="Q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2579.4300000000003</v>
      </c>
      <c r="R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2731.67</v>
      </c>
      <c r="S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2753.02</v>
      </c>
      <c r="T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2809.7</v>
      </c>
      <c r="U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2829.8500000000004</v>
      </c>
      <c r="V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2919.8900000000003</v>
      </c>
      <c r="W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2830.98</v>
      </c>
      <c r="X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2950.0299999999997</v>
      </c>
      <c r="Y139" s="96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2831.3900000000003</v>
      </c>
    </row>
    <row r="140" spans="1:25" x14ac:dyDescent="0.2">
      <c r="A140" s="78">
        <f t="shared" si="5"/>
        <v>42719</v>
      </c>
      <c r="B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2703.21</v>
      </c>
      <c r="C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2628.56</v>
      </c>
      <c r="D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2586.36</v>
      </c>
      <c r="E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2585.3900000000003</v>
      </c>
      <c r="F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2585.46</v>
      </c>
      <c r="G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2585.83</v>
      </c>
      <c r="H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2701.87</v>
      </c>
      <c r="I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2552.4100000000003</v>
      </c>
      <c r="J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2562.91</v>
      </c>
      <c r="K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2567.9</v>
      </c>
      <c r="L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2610.9</v>
      </c>
      <c r="M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2719.82</v>
      </c>
      <c r="N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2720.1600000000003</v>
      </c>
      <c r="O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2716.4700000000003</v>
      </c>
      <c r="P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2686.7200000000003</v>
      </c>
      <c r="Q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2685.34</v>
      </c>
      <c r="R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2737.08</v>
      </c>
      <c r="S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2806.2700000000004</v>
      </c>
      <c r="T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2741.73</v>
      </c>
      <c r="U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2754.63</v>
      </c>
      <c r="V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2834.88</v>
      </c>
      <c r="W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2751.78</v>
      </c>
      <c r="X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2947.34</v>
      </c>
      <c r="Y140" s="96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2825.67</v>
      </c>
    </row>
    <row r="141" spans="1:25" x14ac:dyDescent="0.2">
      <c r="A141" s="78">
        <f t="shared" si="5"/>
        <v>42720</v>
      </c>
      <c r="B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2700.37</v>
      </c>
      <c r="C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2619.9500000000003</v>
      </c>
      <c r="D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2584.5300000000002</v>
      </c>
      <c r="E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2584.1000000000004</v>
      </c>
      <c r="F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2584.5600000000004</v>
      </c>
      <c r="G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2588.62</v>
      </c>
      <c r="H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2699.88</v>
      </c>
      <c r="I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2529.62</v>
      </c>
      <c r="J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2564.6800000000003</v>
      </c>
      <c r="K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2607.46</v>
      </c>
      <c r="L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2648.71</v>
      </c>
      <c r="M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2707.7200000000003</v>
      </c>
      <c r="N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2697.12</v>
      </c>
      <c r="O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2707.96</v>
      </c>
      <c r="P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2641.3900000000003</v>
      </c>
      <c r="Q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2661.2000000000003</v>
      </c>
      <c r="R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2748.2200000000003</v>
      </c>
      <c r="S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2841.83</v>
      </c>
      <c r="T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2840.58</v>
      </c>
      <c r="U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2813.0600000000004</v>
      </c>
      <c r="V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2828.6800000000003</v>
      </c>
      <c r="W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2761.1800000000003</v>
      </c>
      <c r="X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2942.2799999999997</v>
      </c>
      <c r="Y141" s="96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2824.49</v>
      </c>
    </row>
    <row r="142" spans="1:25" x14ac:dyDescent="0.2">
      <c r="A142" s="78">
        <f t="shared" si="5"/>
        <v>42721</v>
      </c>
      <c r="B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2700.6000000000004</v>
      </c>
      <c r="C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2620.86</v>
      </c>
      <c r="D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2573.27</v>
      </c>
      <c r="E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2557.73</v>
      </c>
      <c r="F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2557.7800000000002</v>
      </c>
      <c r="G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2595.6600000000003</v>
      </c>
      <c r="H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2690.7000000000003</v>
      </c>
      <c r="I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2800.3100000000004</v>
      </c>
      <c r="J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2858.4700000000003</v>
      </c>
      <c r="K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2534.04</v>
      </c>
      <c r="L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2584.71</v>
      </c>
      <c r="M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2584.7600000000002</v>
      </c>
      <c r="N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2568.16</v>
      </c>
      <c r="O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2567.52</v>
      </c>
      <c r="P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2583.23</v>
      </c>
      <c r="Q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2583.33</v>
      </c>
      <c r="R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2686.6400000000003</v>
      </c>
      <c r="S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2844.38</v>
      </c>
      <c r="T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2860.9300000000003</v>
      </c>
      <c r="U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2844.13</v>
      </c>
      <c r="V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2787.63</v>
      </c>
      <c r="W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2803.37</v>
      </c>
      <c r="X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2971.73</v>
      </c>
      <c r="Y142" s="96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2861.61</v>
      </c>
    </row>
    <row r="143" spans="1:25" x14ac:dyDescent="0.2">
      <c r="A143" s="78">
        <f t="shared" si="5"/>
        <v>42722</v>
      </c>
      <c r="B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2698.61</v>
      </c>
      <c r="C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2622.8100000000004</v>
      </c>
      <c r="D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2579.91</v>
      </c>
      <c r="E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2559.4900000000002</v>
      </c>
      <c r="F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2559.5700000000002</v>
      </c>
      <c r="G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2583.0100000000002</v>
      </c>
      <c r="H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2683.36</v>
      </c>
      <c r="I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2797.5600000000004</v>
      </c>
      <c r="J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2854.11</v>
      </c>
      <c r="K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2576.27</v>
      </c>
      <c r="L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2550.11</v>
      </c>
      <c r="M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2553.12</v>
      </c>
      <c r="N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2553.5500000000002</v>
      </c>
      <c r="O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2552.75</v>
      </c>
      <c r="P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2552.2700000000004</v>
      </c>
      <c r="Q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2551.94</v>
      </c>
      <c r="R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2622.61</v>
      </c>
      <c r="S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2821.13</v>
      </c>
      <c r="T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2827.7300000000005</v>
      </c>
      <c r="U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2814.09</v>
      </c>
      <c r="V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2775.77</v>
      </c>
      <c r="W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2731.42</v>
      </c>
      <c r="X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2959.86</v>
      </c>
      <c r="Y143" s="96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2855.88</v>
      </c>
    </row>
    <row r="144" spans="1:25" x14ac:dyDescent="0.2">
      <c r="A144" s="78">
        <f t="shared" si="5"/>
        <v>42723</v>
      </c>
      <c r="B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2709.83</v>
      </c>
      <c r="C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2637.17</v>
      </c>
      <c r="D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2588.13</v>
      </c>
      <c r="E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2586.23</v>
      </c>
      <c r="F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2587.9500000000003</v>
      </c>
      <c r="G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2565.59</v>
      </c>
      <c r="H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2705.61</v>
      </c>
      <c r="I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2527.15</v>
      </c>
      <c r="J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2567.1000000000004</v>
      </c>
      <c r="K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2614.92</v>
      </c>
      <c r="L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2659.2000000000003</v>
      </c>
      <c r="M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2717.7200000000003</v>
      </c>
      <c r="N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2696.9</v>
      </c>
      <c r="O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2709.51</v>
      </c>
      <c r="P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2640.65</v>
      </c>
      <c r="Q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2663.2700000000004</v>
      </c>
      <c r="R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2758.63</v>
      </c>
      <c r="S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2858.7200000000003</v>
      </c>
      <c r="T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2946.4700000000003</v>
      </c>
      <c r="U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2919.21</v>
      </c>
      <c r="V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2830.83</v>
      </c>
      <c r="W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2767.38</v>
      </c>
      <c r="X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2954.67</v>
      </c>
      <c r="Y144" s="96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2829.2700000000004</v>
      </c>
    </row>
    <row r="145" spans="1:27" x14ac:dyDescent="0.2">
      <c r="A145" s="78">
        <f t="shared" si="5"/>
        <v>42724</v>
      </c>
      <c r="B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2735.2200000000003</v>
      </c>
      <c r="C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2660.1400000000003</v>
      </c>
      <c r="D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2618.73</v>
      </c>
      <c r="E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2611.63</v>
      </c>
      <c r="F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2611.6999999999998</v>
      </c>
      <c r="G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2650.25</v>
      </c>
      <c r="H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2751.48</v>
      </c>
      <c r="I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2545.12</v>
      </c>
      <c r="J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2607.0100000000002</v>
      </c>
      <c r="K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2653.25</v>
      </c>
      <c r="L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2724.15</v>
      </c>
      <c r="M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2758.26</v>
      </c>
      <c r="N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2706.69</v>
      </c>
      <c r="O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2706.1400000000003</v>
      </c>
      <c r="P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2596.61</v>
      </c>
      <c r="Q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2610.73</v>
      </c>
      <c r="R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2711.33</v>
      </c>
      <c r="S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2864.0600000000004</v>
      </c>
      <c r="T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2940.7200000000003</v>
      </c>
      <c r="U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2820.42</v>
      </c>
      <c r="V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2925.17</v>
      </c>
      <c r="W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2757.55</v>
      </c>
      <c r="X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2946.21</v>
      </c>
      <c r="Y145" s="96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2851.3900000000003</v>
      </c>
    </row>
    <row r="146" spans="1:27" x14ac:dyDescent="0.2">
      <c r="A146" s="78">
        <f t="shared" si="5"/>
        <v>42725</v>
      </c>
      <c r="B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2747.3</v>
      </c>
      <c r="C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2678.2200000000003</v>
      </c>
      <c r="D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2621.0300000000002</v>
      </c>
      <c r="E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2611.92</v>
      </c>
      <c r="F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2614.2700000000004</v>
      </c>
      <c r="G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2654.83</v>
      </c>
      <c r="H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2760.09</v>
      </c>
      <c r="I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2545.87</v>
      </c>
      <c r="J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2604.2200000000003</v>
      </c>
      <c r="K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2692.17</v>
      </c>
      <c r="L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2762.92</v>
      </c>
      <c r="M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2842.5600000000004</v>
      </c>
      <c r="N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2774.76</v>
      </c>
      <c r="O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2779.84</v>
      </c>
      <c r="P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2631.26</v>
      </c>
      <c r="Q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2670.1600000000003</v>
      </c>
      <c r="R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2703.83</v>
      </c>
      <c r="S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2964.34</v>
      </c>
      <c r="T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2947.91</v>
      </c>
      <c r="U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2862.71</v>
      </c>
      <c r="V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2891.2400000000002</v>
      </c>
      <c r="W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2804.75</v>
      </c>
      <c r="X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3168.3900000000003</v>
      </c>
      <c r="Y146" s="96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2870.3900000000003</v>
      </c>
    </row>
    <row r="147" spans="1:27" x14ac:dyDescent="0.2">
      <c r="A147" s="78">
        <f t="shared" si="5"/>
        <v>42726</v>
      </c>
      <c r="B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2746.05</v>
      </c>
      <c r="C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2683.5</v>
      </c>
      <c r="D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2622.17</v>
      </c>
      <c r="E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2614.46</v>
      </c>
      <c r="F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2615.21</v>
      </c>
      <c r="G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2699.57</v>
      </c>
      <c r="H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2761.52</v>
      </c>
      <c r="I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2559.84</v>
      </c>
      <c r="J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2604.08</v>
      </c>
      <c r="K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2695.13</v>
      </c>
      <c r="L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2762.8900000000003</v>
      </c>
      <c r="M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2839.67</v>
      </c>
      <c r="N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2789.3500000000004</v>
      </c>
      <c r="O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2780.58</v>
      </c>
      <c r="P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2656.6600000000003</v>
      </c>
      <c r="Q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2672.9100000000003</v>
      </c>
      <c r="R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2706.73</v>
      </c>
      <c r="S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2955.23</v>
      </c>
      <c r="T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2938.4300000000003</v>
      </c>
      <c r="U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2908.34</v>
      </c>
      <c r="V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2923.4300000000003</v>
      </c>
      <c r="W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2853.6000000000004</v>
      </c>
      <c r="X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3144.92</v>
      </c>
      <c r="Y147" s="96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2848.26</v>
      </c>
    </row>
    <row r="148" spans="1:27" x14ac:dyDescent="0.2">
      <c r="A148" s="78">
        <f t="shared" si="5"/>
        <v>42727</v>
      </c>
      <c r="B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2736.67</v>
      </c>
      <c r="C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2670.26</v>
      </c>
      <c r="D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2607.33</v>
      </c>
      <c r="E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2585.61</v>
      </c>
      <c r="F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2585.7200000000003</v>
      </c>
      <c r="G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2634.4300000000003</v>
      </c>
      <c r="H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2730.75</v>
      </c>
      <c r="I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2527.9</v>
      </c>
      <c r="J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2564.37</v>
      </c>
      <c r="K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2686.86</v>
      </c>
      <c r="L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2768.4300000000003</v>
      </c>
      <c r="M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2836.03</v>
      </c>
      <c r="N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2800.27</v>
      </c>
      <c r="O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2789.57</v>
      </c>
      <c r="P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2694.9300000000003</v>
      </c>
      <c r="Q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2739.28</v>
      </c>
      <c r="R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2781.11</v>
      </c>
      <c r="S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2948.2200000000003</v>
      </c>
      <c r="T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2926.4500000000003</v>
      </c>
      <c r="U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2859.8500000000004</v>
      </c>
      <c r="V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2900.55</v>
      </c>
      <c r="W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2835.9800000000005</v>
      </c>
      <c r="X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3171.4700000000003</v>
      </c>
      <c r="Y148" s="96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2846.79</v>
      </c>
    </row>
    <row r="149" spans="1:27" x14ac:dyDescent="0.2">
      <c r="A149" s="78">
        <f t="shared" si="5"/>
        <v>42728</v>
      </c>
      <c r="B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2816.8500000000004</v>
      </c>
      <c r="C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2670.86</v>
      </c>
      <c r="D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2611.92</v>
      </c>
      <c r="E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2582.3000000000002</v>
      </c>
      <c r="F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2582.2400000000002</v>
      </c>
      <c r="G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2604.96</v>
      </c>
      <c r="H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2714.4300000000003</v>
      </c>
      <c r="I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2833.58</v>
      </c>
      <c r="J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2936.27</v>
      </c>
      <c r="K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2641.71</v>
      </c>
      <c r="L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2676.46</v>
      </c>
      <c r="M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2676.41</v>
      </c>
      <c r="N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2593.48</v>
      </c>
      <c r="O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2584.71</v>
      </c>
      <c r="P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2586.71</v>
      </c>
      <c r="Q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2588.7200000000003</v>
      </c>
      <c r="R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2707.15</v>
      </c>
      <c r="S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3028.69</v>
      </c>
      <c r="T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2992.7200000000003</v>
      </c>
      <c r="U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2965.3</v>
      </c>
      <c r="V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2849.9300000000003</v>
      </c>
      <c r="W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2787.86</v>
      </c>
      <c r="X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3176.21</v>
      </c>
      <c r="Y149" s="96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2863.01</v>
      </c>
    </row>
    <row r="150" spans="1:27" x14ac:dyDescent="0.2">
      <c r="A150" s="78">
        <f t="shared" si="5"/>
        <v>42729</v>
      </c>
      <c r="B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2741.2200000000003</v>
      </c>
      <c r="C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2673.4300000000003</v>
      </c>
      <c r="D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2612.04</v>
      </c>
      <c r="E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2581.8900000000003</v>
      </c>
      <c r="F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2581.71</v>
      </c>
      <c r="G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2603.16</v>
      </c>
      <c r="H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2678.08</v>
      </c>
      <c r="I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2691.92</v>
      </c>
      <c r="J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2898.65</v>
      </c>
      <c r="K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2509.5</v>
      </c>
      <c r="L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2568.5200000000004</v>
      </c>
      <c r="M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2568.92</v>
      </c>
      <c r="N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2561.1400000000003</v>
      </c>
      <c r="O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2568.23</v>
      </c>
      <c r="P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2568.0300000000002</v>
      </c>
      <c r="Q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2566.66</v>
      </c>
      <c r="R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2641.11</v>
      </c>
      <c r="S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2962.84</v>
      </c>
      <c r="T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2998.03</v>
      </c>
      <c r="U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2829.32</v>
      </c>
      <c r="V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2763.82</v>
      </c>
      <c r="W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2710.2400000000002</v>
      </c>
      <c r="X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2910.94</v>
      </c>
      <c r="Y150" s="96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2815.15</v>
      </c>
    </row>
    <row r="151" spans="1:27" x14ac:dyDescent="0.2">
      <c r="A151" s="78">
        <f t="shared" si="5"/>
        <v>42730</v>
      </c>
      <c r="B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2706.3100000000004</v>
      </c>
      <c r="C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2651.48</v>
      </c>
      <c r="D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2632.8500000000004</v>
      </c>
      <c r="E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2601.4300000000003</v>
      </c>
      <c r="F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2606.1400000000003</v>
      </c>
      <c r="G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2661.41</v>
      </c>
      <c r="H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2766.7400000000002</v>
      </c>
      <c r="I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2536.61</v>
      </c>
      <c r="J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2585.8500000000004</v>
      </c>
      <c r="K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2668.58</v>
      </c>
      <c r="L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2769.03</v>
      </c>
      <c r="M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2836.55</v>
      </c>
      <c r="N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2775.6400000000003</v>
      </c>
      <c r="O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2777.91</v>
      </c>
      <c r="P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2661.36</v>
      </c>
      <c r="Q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2660.16</v>
      </c>
      <c r="R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2697.71</v>
      </c>
      <c r="S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2948.67</v>
      </c>
      <c r="T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2955.7</v>
      </c>
      <c r="U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2919.41</v>
      </c>
      <c r="V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2829.0600000000004</v>
      </c>
      <c r="W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2791.9</v>
      </c>
      <c r="X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2914.86</v>
      </c>
      <c r="Y151" s="96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2818.74</v>
      </c>
    </row>
    <row r="152" spans="1:27" x14ac:dyDescent="0.2">
      <c r="A152" s="78">
        <f t="shared" si="5"/>
        <v>42731</v>
      </c>
      <c r="B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2750.78</v>
      </c>
      <c r="C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2682.62</v>
      </c>
      <c r="D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2620.37</v>
      </c>
      <c r="E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2600.6800000000003</v>
      </c>
      <c r="F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2603.8500000000004</v>
      </c>
      <c r="G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2633.06</v>
      </c>
      <c r="H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2691.46</v>
      </c>
      <c r="I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2537.21</v>
      </c>
      <c r="J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2571.0700000000002</v>
      </c>
      <c r="K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2684.25</v>
      </c>
      <c r="L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2739.58</v>
      </c>
      <c r="M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2793.3500000000004</v>
      </c>
      <c r="N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2744.91</v>
      </c>
      <c r="O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2728.1000000000004</v>
      </c>
      <c r="P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2595.8200000000002</v>
      </c>
      <c r="Q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2592.79</v>
      </c>
      <c r="R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2693.6800000000003</v>
      </c>
      <c r="S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2923.76</v>
      </c>
      <c r="T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2930.88</v>
      </c>
      <c r="U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2909.13</v>
      </c>
      <c r="V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2919.2400000000002</v>
      </c>
      <c r="W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2840.3</v>
      </c>
      <c r="X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3147.9700000000003</v>
      </c>
      <c r="Y152" s="96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2876.42</v>
      </c>
    </row>
    <row r="153" spans="1:27" x14ac:dyDescent="0.2">
      <c r="A153" s="78">
        <f t="shared" si="5"/>
        <v>42732</v>
      </c>
      <c r="B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2782.0299999999997</v>
      </c>
      <c r="C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2632.32</v>
      </c>
      <c r="D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2561.3000000000002</v>
      </c>
      <c r="E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2532.09</v>
      </c>
      <c r="F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2540.27</v>
      </c>
      <c r="G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2584.7200000000003</v>
      </c>
      <c r="H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2724.51</v>
      </c>
      <c r="I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2549.7000000000003</v>
      </c>
      <c r="J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2574.27</v>
      </c>
      <c r="K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2632.94</v>
      </c>
      <c r="L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2728.5</v>
      </c>
      <c r="M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2845.5600000000004</v>
      </c>
      <c r="N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2779.09</v>
      </c>
      <c r="O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2727.09</v>
      </c>
      <c r="P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2631.37</v>
      </c>
      <c r="Q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2732.01</v>
      </c>
      <c r="R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2722.78</v>
      </c>
      <c r="S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2900.69</v>
      </c>
      <c r="T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2907.29</v>
      </c>
      <c r="U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2839.26</v>
      </c>
      <c r="V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2870</v>
      </c>
      <c r="W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2730.1400000000003</v>
      </c>
      <c r="X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2954.11</v>
      </c>
      <c r="Y153" s="96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2816.57</v>
      </c>
    </row>
    <row r="154" spans="1:27" x14ac:dyDescent="0.2">
      <c r="A154" s="78">
        <f t="shared" si="5"/>
        <v>42733</v>
      </c>
      <c r="B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2704.28</v>
      </c>
      <c r="C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2630.8500000000004</v>
      </c>
      <c r="D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2549.5700000000002</v>
      </c>
      <c r="E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2538.9700000000003</v>
      </c>
      <c r="F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2547.37</v>
      </c>
      <c r="G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2584.42</v>
      </c>
      <c r="H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2669.2200000000003</v>
      </c>
      <c r="I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2574.3500000000004</v>
      </c>
      <c r="J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2553.59</v>
      </c>
      <c r="K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2578.2800000000002</v>
      </c>
      <c r="L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2604.1400000000003</v>
      </c>
      <c r="M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2707.7700000000004</v>
      </c>
      <c r="N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2715.9500000000003</v>
      </c>
      <c r="O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2660.17</v>
      </c>
      <c r="P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2577.09</v>
      </c>
      <c r="Q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2578.69</v>
      </c>
      <c r="R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2669.82</v>
      </c>
      <c r="S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2847.9</v>
      </c>
      <c r="T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2851.54</v>
      </c>
      <c r="U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2826.3500000000004</v>
      </c>
      <c r="V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2842.53</v>
      </c>
      <c r="W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2753.1000000000004</v>
      </c>
      <c r="X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2962.79</v>
      </c>
      <c r="Y154" s="96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2806.5600000000004</v>
      </c>
    </row>
    <row r="155" spans="1:27" x14ac:dyDescent="0.2">
      <c r="A155" s="78">
        <f t="shared" ref="A155:A156" si="6">A118</f>
        <v>42734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2703.8500000000004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2573.7700000000004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2546.06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2536.4700000000003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2535.9700000000003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2565.1400000000003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2665.1000000000004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2573.75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2553.0500000000002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2563.66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2582.21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2687.73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2647.82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2634.6800000000003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2565.8200000000002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2566.8200000000002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2614.06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2827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2823.75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2761.9500000000003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2780.9700000000003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2749.33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2947.0600000000004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2811.32</v>
      </c>
    </row>
    <row r="156" spans="1:27" x14ac:dyDescent="0.2">
      <c r="A156" s="78">
        <f t="shared" si="6"/>
        <v>42735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2660.09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2560.9300000000003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2526.36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2518.5500000000002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2518.66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2543.1400000000003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2601.88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2685.7200000000003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2779.82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2512.4900000000002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2567.33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2573.0100000000002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2513.25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2531.36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2531.52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2521.48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2619.71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2851.96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2768.4700000000003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2737.91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2701.96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2645.53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2928.1400000000003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2818.42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2" t="s">
        <v>48</v>
      </c>
      <c r="B160" s="183" t="s">
        <v>121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122</v>
      </c>
      <c r="C162" s="166" t="s">
        <v>123</v>
      </c>
      <c r="D162" s="166" t="s">
        <v>124</v>
      </c>
      <c r="E162" s="166" t="s">
        <v>125</v>
      </c>
      <c r="F162" s="166" t="s">
        <v>126</v>
      </c>
      <c r="G162" s="166" t="s">
        <v>127</v>
      </c>
      <c r="H162" s="166" t="s">
        <v>128</v>
      </c>
      <c r="I162" s="166" t="s">
        <v>129</v>
      </c>
      <c r="J162" s="166" t="s">
        <v>130</v>
      </c>
      <c r="K162" s="166" t="s">
        <v>131</v>
      </c>
      <c r="L162" s="166" t="s">
        <v>132</v>
      </c>
      <c r="M162" s="166" t="s">
        <v>133</v>
      </c>
      <c r="N162" s="177" t="s">
        <v>134</v>
      </c>
      <c r="O162" s="166" t="s">
        <v>135</v>
      </c>
      <c r="P162" s="166" t="s">
        <v>136</v>
      </c>
      <c r="Q162" s="166" t="s">
        <v>137</v>
      </c>
      <c r="R162" s="166" t="s">
        <v>138</v>
      </c>
      <c r="S162" s="166" t="s">
        <v>139</v>
      </c>
      <c r="T162" s="166" t="s">
        <v>140</v>
      </c>
      <c r="U162" s="166" t="s">
        <v>141</v>
      </c>
      <c r="V162" s="166" t="s">
        <v>142</v>
      </c>
      <c r="W162" s="166" t="s">
        <v>143</v>
      </c>
      <c r="X162" s="166" t="s">
        <v>144</v>
      </c>
      <c r="Y162" s="166" t="s">
        <v>145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78">
        <f>A126</f>
        <v>42705</v>
      </c>
      <c r="B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3352.4900000000002</v>
      </c>
      <c r="C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3283.8100000000004</v>
      </c>
      <c r="D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3237.78</v>
      </c>
      <c r="E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3248.02</v>
      </c>
      <c r="F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3247.92</v>
      </c>
      <c r="G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3236.54</v>
      </c>
      <c r="H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3294.94</v>
      </c>
      <c r="I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3355.7200000000003</v>
      </c>
      <c r="J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3280.17</v>
      </c>
      <c r="K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3287.79</v>
      </c>
      <c r="L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3275.3500000000004</v>
      </c>
      <c r="M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3309.44</v>
      </c>
      <c r="N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3311.2200000000003</v>
      </c>
      <c r="O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3243.92</v>
      </c>
      <c r="P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3307.0600000000004</v>
      </c>
      <c r="Q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3307.53</v>
      </c>
      <c r="R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3254.4900000000002</v>
      </c>
      <c r="S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3395.0200000000004</v>
      </c>
      <c r="T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3484.28</v>
      </c>
      <c r="U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3477.53</v>
      </c>
      <c r="V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3569.8</v>
      </c>
      <c r="W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3500.88</v>
      </c>
      <c r="X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3674.2</v>
      </c>
      <c r="Y164" s="96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3401.9800000000005</v>
      </c>
    </row>
    <row r="165" spans="1:25" x14ac:dyDescent="0.2">
      <c r="A165" s="78">
        <f>A164+1</f>
        <v>42706</v>
      </c>
      <c r="B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3353.4</v>
      </c>
      <c r="C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3284.13</v>
      </c>
      <c r="D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3238.28</v>
      </c>
      <c r="E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3247.53</v>
      </c>
      <c r="F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3247.7400000000002</v>
      </c>
      <c r="G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3236.4500000000003</v>
      </c>
      <c r="H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3282.37</v>
      </c>
      <c r="I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3355.9500000000003</v>
      </c>
      <c r="J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3280.0200000000004</v>
      </c>
      <c r="K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3263.2000000000003</v>
      </c>
      <c r="L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3245.62</v>
      </c>
      <c r="M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3356.48</v>
      </c>
      <c r="N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3358.7000000000003</v>
      </c>
      <c r="O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3358.6200000000003</v>
      </c>
      <c r="P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3274.0200000000004</v>
      </c>
      <c r="Q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3311.7200000000003</v>
      </c>
      <c r="R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3351.82</v>
      </c>
      <c r="S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3532.9700000000003</v>
      </c>
      <c r="T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3529.21</v>
      </c>
      <c r="U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3485.9700000000003</v>
      </c>
      <c r="V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3426.11</v>
      </c>
      <c r="W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3384.33</v>
      </c>
      <c r="X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3666.8900000000003</v>
      </c>
      <c r="Y165" s="96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3464.2700000000004</v>
      </c>
    </row>
    <row r="166" spans="1:25" x14ac:dyDescent="0.2">
      <c r="A166" s="78">
        <f t="shared" ref="A166:A194" si="7">A165+1</f>
        <v>42707</v>
      </c>
      <c r="B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3359.52</v>
      </c>
      <c r="C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3266.7000000000003</v>
      </c>
      <c r="D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3242.91</v>
      </c>
      <c r="E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3242.5200000000004</v>
      </c>
      <c r="F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3261.44</v>
      </c>
      <c r="G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3261.4900000000002</v>
      </c>
      <c r="H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3264.29</v>
      </c>
      <c r="I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3401.21</v>
      </c>
      <c r="J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3514.09</v>
      </c>
      <c r="K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3289.3</v>
      </c>
      <c r="L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3289.55</v>
      </c>
      <c r="M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3289.1800000000003</v>
      </c>
      <c r="N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3270.3100000000004</v>
      </c>
      <c r="O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3276.26</v>
      </c>
      <c r="P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3276.4300000000003</v>
      </c>
      <c r="Q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3258.9700000000003</v>
      </c>
      <c r="R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3323.29</v>
      </c>
      <c r="S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3434.26</v>
      </c>
      <c r="T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3427.78</v>
      </c>
      <c r="U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3393.7400000000002</v>
      </c>
      <c r="V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3357.1000000000004</v>
      </c>
      <c r="W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3332.03</v>
      </c>
      <c r="X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3665.2200000000003</v>
      </c>
      <c r="Y166" s="96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3455.4000000000005</v>
      </c>
    </row>
    <row r="167" spans="1:25" x14ac:dyDescent="0.2">
      <c r="A167" s="78">
        <f t="shared" si="7"/>
        <v>42708</v>
      </c>
      <c r="B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3399.6800000000003</v>
      </c>
      <c r="C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3268.0200000000004</v>
      </c>
      <c r="D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3242.5200000000004</v>
      </c>
      <c r="E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3242.27</v>
      </c>
      <c r="F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3261.3500000000004</v>
      </c>
      <c r="G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3261.4800000000005</v>
      </c>
      <c r="H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3268.01</v>
      </c>
      <c r="I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3410.1000000000004</v>
      </c>
      <c r="J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3440.32</v>
      </c>
      <c r="K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3319.9900000000002</v>
      </c>
      <c r="L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3320.4900000000002</v>
      </c>
      <c r="M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3320.25</v>
      </c>
      <c r="N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3306.66</v>
      </c>
      <c r="O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3319.9700000000003</v>
      </c>
      <c r="P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3319.75</v>
      </c>
      <c r="Q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3288.17</v>
      </c>
      <c r="R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3278.01</v>
      </c>
      <c r="S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3438.54</v>
      </c>
      <c r="T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3429.4700000000003</v>
      </c>
      <c r="U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3392.8100000000004</v>
      </c>
      <c r="V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3357.19</v>
      </c>
      <c r="W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3332.82</v>
      </c>
      <c r="X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3671.08</v>
      </c>
      <c r="Y167" s="96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3437.92</v>
      </c>
    </row>
    <row r="168" spans="1:25" x14ac:dyDescent="0.2">
      <c r="A168" s="78">
        <f t="shared" si="7"/>
        <v>42709</v>
      </c>
      <c r="B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3382.42</v>
      </c>
      <c r="C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3284.5200000000004</v>
      </c>
      <c r="D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3237.44</v>
      </c>
      <c r="E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3247.92</v>
      </c>
      <c r="F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3247.8500000000004</v>
      </c>
      <c r="G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3236.3100000000004</v>
      </c>
      <c r="H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3300.08</v>
      </c>
      <c r="I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3356.1000000000004</v>
      </c>
      <c r="J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3253.8900000000003</v>
      </c>
      <c r="K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3272.17</v>
      </c>
      <c r="L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3313.4100000000003</v>
      </c>
      <c r="M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3450.01</v>
      </c>
      <c r="N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3449.42</v>
      </c>
      <c r="O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3450.3900000000003</v>
      </c>
      <c r="P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3341.96</v>
      </c>
      <c r="Q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3341.04</v>
      </c>
      <c r="R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3382.1400000000003</v>
      </c>
      <c r="S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3467.86</v>
      </c>
      <c r="T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3533.4300000000003</v>
      </c>
      <c r="U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3491.67</v>
      </c>
      <c r="V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3448.4800000000005</v>
      </c>
      <c r="W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3401.92</v>
      </c>
      <c r="X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3664.94</v>
      </c>
      <c r="Y168" s="96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3455.63</v>
      </c>
    </row>
    <row r="169" spans="1:25" x14ac:dyDescent="0.2">
      <c r="A169" s="78">
        <f t="shared" si="7"/>
        <v>42710</v>
      </c>
      <c r="B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3371.9500000000003</v>
      </c>
      <c r="C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3281.1600000000003</v>
      </c>
      <c r="D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3261.13</v>
      </c>
      <c r="E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3292.91</v>
      </c>
      <c r="F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3273.37</v>
      </c>
      <c r="G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3237.32</v>
      </c>
      <c r="H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3296.8100000000004</v>
      </c>
      <c r="I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3357.71</v>
      </c>
      <c r="J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3254.7400000000002</v>
      </c>
      <c r="K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3276.11</v>
      </c>
      <c r="L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3246.0600000000004</v>
      </c>
      <c r="M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3362.4700000000003</v>
      </c>
      <c r="N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3332.3</v>
      </c>
      <c r="O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3332.9500000000003</v>
      </c>
      <c r="P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3261.51</v>
      </c>
      <c r="Q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3290.82</v>
      </c>
      <c r="R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3378.84</v>
      </c>
      <c r="S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3473.71</v>
      </c>
      <c r="T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3445.29</v>
      </c>
      <c r="U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3415.96</v>
      </c>
      <c r="V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3445.15</v>
      </c>
      <c r="W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3395.2200000000003</v>
      </c>
      <c r="X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3644.16</v>
      </c>
      <c r="Y169" s="96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3465.62</v>
      </c>
    </row>
    <row r="170" spans="1:25" x14ac:dyDescent="0.2">
      <c r="A170" s="78">
        <f t="shared" si="7"/>
        <v>42711</v>
      </c>
      <c r="B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3369.34</v>
      </c>
      <c r="C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3282.51</v>
      </c>
      <c r="D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3236.8900000000003</v>
      </c>
      <c r="E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3260.86</v>
      </c>
      <c r="F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3260.7200000000003</v>
      </c>
      <c r="G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3237.46</v>
      </c>
      <c r="H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3332.82</v>
      </c>
      <c r="I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3357.25</v>
      </c>
      <c r="J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3281.27</v>
      </c>
      <c r="K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3264.44</v>
      </c>
      <c r="L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3238.9</v>
      </c>
      <c r="M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3345.09</v>
      </c>
      <c r="N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3329.8100000000004</v>
      </c>
      <c r="O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3330.33</v>
      </c>
      <c r="P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3308.11</v>
      </c>
      <c r="Q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3307.17</v>
      </c>
      <c r="R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3441.84</v>
      </c>
      <c r="S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3533.2200000000003</v>
      </c>
      <c r="T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3514.4800000000005</v>
      </c>
      <c r="U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3474.34</v>
      </c>
      <c r="V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3491.59</v>
      </c>
      <c r="W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3465.8900000000003</v>
      </c>
      <c r="X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3689.6800000000003</v>
      </c>
      <c r="Y170" s="96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3548.84</v>
      </c>
    </row>
    <row r="171" spans="1:25" x14ac:dyDescent="0.2">
      <c r="A171" s="78">
        <f t="shared" si="7"/>
        <v>42712</v>
      </c>
      <c r="B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3412.55</v>
      </c>
      <c r="C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3348.9700000000003</v>
      </c>
      <c r="D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3298.8500000000004</v>
      </c>
      <c r="E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3280.9300000000003</v>
      </c>
      <c r="F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3281.17</v>
      </c>
      <c r="G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3313.36</v>
      </c>
      <c r="H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3434.38</v>
      </c>
      <c r="I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3281.3100000000004</v>
      </c>
      <c r="J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3272.11</v>
      </c>
      <c r="K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3285.23</v>
      </c>
      <c r="L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3315.26</v>
      </c>
      <c r="M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3390.7000000000003</v>
      </c>
      <c r="N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3353.3100000000004</v>
      </c>
      <c r="O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3353.5</v>
      </c>
      <c r="P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3288.57</v>
      </c>
      <c r="Q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3304.91</v>
      </c>
      <c r="R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3420.83</v>
      </c>
      <c r="S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3528.37</v>
      </c>
      <c r="T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3535.38</v>
      </c>
      <c r="U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3514.94</v>
      </c>
      <c r="V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3542.33</v>
      </c>
      <c r="W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3468.9300000000003</v>
      </c>
      <c r="X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3699.8700000000003</v>
      </c>
      <c r="Y171" s="96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3556.03</v>
      </c>
    </row>
    <row r="172" spans="1:25" x14ac:dyDescent="0.2">
      <c r="A172" s="78">
        <f t="shared" si="7"/>
        <v>42713</v>
      </c>
      <c r="B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3454.4400000000005</v>
      </c>
      <c r="C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3353.42</v>
      </c>
      <c r="D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3298.75</v>
      </c>
      <c r="E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3298.57</v>
      </c>
      <c r="F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3298.02</v>
      </c>
      <c r="G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3330.42</v>
      </c>
      <c r="H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3438.71</v>
      </c>
      <c r="I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3264.48</v>
      </c>
      <c r="J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3317.04</v>
      </c>
      <c r="K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3306.6000000000004</v>
      </c>
      <c r="L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3397.78</v>
      </c>
      <c r="M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3526.07</v>
      </c>
      <c r="N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3469.8</v>
      </c>
      <c r="O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3449.26</v>
      </c>
      <c r="P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3310.62</v>
      </c>
      <c r="Q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3333.2700000000004</v>
      </c>
      <c r="R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3472.36</v>
      </c>
      <c r="S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3582.7300000000005</v>
      </c>
      <c r="T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3659.99</v>
      </c>
      <c r="U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3632.2200000000003</v>
      </c>
      <c r="V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3557.45</v>
      </c>
      <c r="W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3502.51</v>
      </c>
      <c r="X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3726.53</v>
      </c>
      <c r="Y172" s="96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3602.6000000000004</v>
      </c>
    </row>
    <row r="173" spans="1:25" x14ac:dyDescent="0.2">
      <c r="A173" s="78">
        <f t="shared" si="7"/>
        <v>42714</v>
      </c>
      <c r="B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3468.01</v>
      </c>
      <c r="C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3388.05</v>
      </c>
      <c r="D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3320.44</v>
      </c>
      <c r="E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3293.23</v>
      </c>
      <c r="F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3302.61</v>
      </c>
      <c r="G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3345.83</v>
      </c>
      <c r="H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3483.5</v>
      </c>
      <c r="I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3578.65</v>
      </c>
      <c r="J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3636.95</v>
      </c>
      <c r="K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3302.57</v>
      </c>
      <c r="L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3303.79</v>
      </c>
      <c r="M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3330.84</v>
      </c>
      <c r="N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3331.58</v>
      </c>
      <c r="O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3333.1800000000003</v>
      </c>
      <c r="P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3330.42</v>
      </c>
      <c r="Q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3304.6800000000003</v>
      </c>
      <c r="R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3431.16</v>
      </c>
      <c r="S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3708.44</v>
      </c>
      <c r="T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3761.51</v>
      </c>
      <c r="U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3727.6400000000003</v>
      </c>
      <c r="V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3704.2700000000004</v>
      </c>
      <c r="W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3513.01</v>
      </c>
      <c r="X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3749.8100000000004</v>
      </c>
      <c r="Y173" s="96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3607.78</v>
      </c>
    </row>
    <row r="174" spans="1:25" x14ac:dyDescent="0.2">
      <c r="A174" s="78">
        <f t="shared" si="7"/>
        <v>42715</v>
      </c>
      <c r="B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3463.88</v>
      </c>
      <c r="C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3375.0600000000004</v>
      </c>
      <c r="D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3319.4900000000002</v>
      </c>
      <c r="E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3291.42</v>
      </c>
      <c r="F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3301.9100000000003</v>
      </c>
      <c r="G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3343.88</v>
      </c>
      <c r="H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3462.57</v>
      </c>
      <c r="I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3571.7000000000003</v>
      </c>
      <c r="J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3736.91</v>
      </c>
      <c r="K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3239.46</v>
      </c>
      <c r="L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3238.67</v>
      </c>
      <c r="M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3238.36</v>
      </c>
      <c r="N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3239.0200000000004</v>
      </c>
      <c r="O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3240.57</v>
      </c>
      <c r="P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3240.25</v>
      </c>
      <c r="Q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3237.75</v>
      </c>
      <c r="R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3298.52</v>
      </c>
      <c r="S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3593.1900000000005</v>
      </c>
      <c r="T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3782.7700000000004</v>
      </c>
      <c r="U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3744.86</v>
      </c>
      <c r="V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3576.07</v>
      </c>
      <c r="W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3498.4300000000003</v>
      </c>
      <c r="X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3749.99</v>
      </c>
      <c r="Y174" s="96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3608.9500000000003</v>
      </c>
    </row>
    <row r="175" spans="1:25" x14ac:dyDescent="0.2">
      <c r="A175" s="78">
        <f t="shared" si="7"/>
        <v>42716</v>
      </c>
      <c r="B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3477.58</v>
      </c>
      <c r="C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3385.32</v>
      </c>
      <c r="D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3299.53</v>
      </c>
      <c r="E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3298.94</v>
      </c>
      <c r="F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3302.5200000000004</v>
      </c>
      <c r="G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3323.21</v>
      </c>
      <c r="H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3513.79</v>
      </c>
      <c r="I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3263.8</v>
      </c>
      <c r="J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3356.6900000000005</v>
      </c>
      <c r="K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3400.4</v>
      </c>
      <c r="L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3439.7400000000002</v>
      </c>
      <c r="M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3596.04</v>
      </c>
      <c r="N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3537.4</v>
      </c>
      <c r="O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3485.17</v>
      </c>
      <c r="P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3347.4300000000003</v>
      </c>
      <c r="Q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3410.9300000000003</v>
      </c>
      <c r="R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3493.4900000000002</v>
      </c>
      <c r="S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3718.92</v>
      </c>
      <c r="T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3697.15</v>
      </c>
      <c r="U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3737.15</v>
      </c>
      <c r="V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3578.4000000000005</v>
      </c>
      <c r="W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3519.9700000000003</v>
      </c>
      <c r="X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3745.1800000000003</v>
      </c>
      <c r="Y175" s="96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3610.1800000000003</v>
      </c>
    </row>
    <row r="176" spans="1:25" x14ac:dyDescent="0.2">
      <c r="A176" s="78">
        <f t="shared" si="7"/>
        <v>42717</v>
      </c>
      <c r="B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3460.8500000000004</v>
      </c>
      <c r="C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3408.36</v>
      </c>
      <c r="D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3340.62</v>
      </c>
      <c r="E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3339.67</v>
      </c>
      <c r="F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3318.3700000000003</v>
      </c>
      <c r="G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3355.7700000000004</v>
      </c>
      <c r="H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3474.36</v>
      </c>
      <c r="I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3243.8</v>
      </c>
      <c r="J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3477.3100000000004</v>
      </c>
      <c r="K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3469.1500000000005</v>
      </c>
      <c r="L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3529.12</v>
      </c>
      <c r="M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3575.76</v>
      </c>
      <c r="N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3508.79</v>
      </c>
      <c r="O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3528.5200000000004</v>
      </c>
      <c r="P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3445</v>
      </c>
      <c r="Q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3443.7400000000002</v>
      </c>
      <c r="R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3425.9700000000003</v>
      </c>
      <c r="S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3581.13</v>
      </c>
      <c r="T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3593.16</v>
      </c>
      <c r="U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3692.9000000000005</v>
      </c>
      <c r="V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3599.9700000000003</v>
      </c>
      <c r="W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3532.66</v>
      </c>
      <c r="X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3741.0699999999997</v>
      </c>
      <c r="Y176" s="96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3605.78</v>
      </c>
    </row>
    <row r="177" spans="1:25" x14ac:dyDescent="0.2">
      <c r="A177" s="78">
        <f t="shared" si="7"/>
        <v>42718</v>
      </c>
      <c r="B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3512.03</v>
      </c>
      <c r="C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3418.01</v>
      </c>
      <c r="D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3327.8100000000004</v>
      </c>
      <c r="E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3326.87</v>
      </c>
      <c r="F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3327.76</v>
      </c>
      <c r="G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3330.92</v>
      </c>
      <c r="H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3506.34</v>
      </c>
      <c r="I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3280.29</v>
      </c>
      <c r="J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3298.33</v>
      </c>
      <c r="K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3328.69</v>
      </c>
      <c r="L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3330.19</v>
      </c>
      <c r="M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3455.36</v>
      </c>
      <c r="N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3454.3100000000004</v>
      </c>
      <c r="O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3452.2000000000003</v>
      </c>
      <c r="P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3331.82</v>
      </c>
      <c r="Q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3314.38</v>
      </c>
      <c r="R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3490.96</v>
      </c>
      <c r="S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3515.7300000000005</v>
      </c>
      <c r="T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3581.46</v>
      </c>
      <c r="U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3604.84</v>
      </c>
      <c r="V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3709.2700000000004</v>
      </c>
      <c r="W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3606.15</v>
      </c>
      <c r="X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3744.23</v>
      </c>
      <c r="Y177" s="96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3606.63</v>
      </c>
    </row>
    <row r="178" spans="1:25" x14ac:dyDescent="0.2">
      <c r="A178" s="78">
        <f t="shared" si="7"/>
        <v>42719</v>
      </c>
      <c r="B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3457.9500000000003</v>
      </c>
      <c r="C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3371.36</v>
      </c>
      <c r="D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3322.42</v>
      </c>
      <c r="E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3321.29</v>
      </c>
      <c r="F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3321.3700000000003</v>
      </c>
      <c r="G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3321.8100000000004</v>
      </c>
      <c r="H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3456.3900000000003</v>
      </c>
      <c r="I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3283.05</v>
      </c>
      <c r="J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3295.2300000000005</v>
      </c>
      <c r="K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3301.01</v>
      </c>
      <c r="L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3350.88</v>
      </c>
      <c r="M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3477.21</v>
      </c>
      <c r="N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3477.61</v>
      </c>
      <c r="O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3473.33</v>
      </c>
      <c r="P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3438.82</v>
      </c>
      <c r="Q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3437.2300000000005</v>
      </c>
      <c r="R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3497.24</v>
      </c>
      <c r="S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3577.4900000000002</v>
      </c>
      <c r="T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3502.63</v>
      </c>
      <c r="U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3517.59</v>
      </c>
      <c r="V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3610.6800000000003</v>
      </c>
      <c r="W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3514.28</v>
      </c>
      <c r="X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3741.1100000000006</v>
      </c>
      <c r="Y178" s="96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3599.9900000000002</v>
      </c>
    </row>
    <row r="179" spans="1:25" x14ac:dyDescent="0.2">
      <c r="A179" s="78">
        <f t="shared" si="7"/>
        <v>42720</v>
      </c>
      <c r="B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3454.66</v>
      </c>
      <c r="C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3361.38</v>
      </c>
      <c r="D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3320.3</v>
      </c>
      <c r="E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3319.8</v>
      </c>
      <c r="F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3320.34</v>
      </c>
      <c r="G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3325.04</v>
      </c>
      <c r="H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3454.09</v>
      </c>
      <c r="I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3256.61</v>
      </c>
      <c r="J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3297.2700000000004</v>
      </c>
      <c r="K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3346.8900000000003</v>
      </c>
      <c r="L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3394.7400000000002</v>
      </c>
      <c r="M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3463.1800000000003</v>
      </c>
      <c r="N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3450.8900000000003</v>
      </c>
      <c r="O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3463.46</v>
      </c>
      <c r="P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3386.25</v>
      </c>
      <c r="Q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3409.2300000000005</v>
      </c>
      <c r="R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3510.16</v>
      </c>
      <c r="S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3618.7300000000005</v>
      </c>
      <c r="T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3617.28</v>
      </c>
      <c r="U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3585.36</v>
      </c>
      <c r="V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3603.4800000000005</v>
      </c>
      <c r="W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3525.1800000000003</v>
      </c>
      <c r="X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3735.25</v>
      </c>
      <c r="Y179" s="96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3598.63</v>
      </c>
    </row>
    <row r="180" spans="1:25" x14ac:dyDescent="0.2">
      <c r="A180" s="78">
        <f t="shared" si="7"/>
        <v>42721</v>
      </c>
      <c r="B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3454.9300000000003</v>
      </c>
      <c r="C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3362.4300000000003</v>
      </c>
      <c r="D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3307.2400000000002</v>
      </c>
      <c r="E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3289.2200000000003</v>
      </c>
      <c r="F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3289.2700000000004</v>
      </c>
      <c r="G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3333.2000000000003</v>
      </c>
      <c r="H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3443.4400000000005</v>
      </c>
      <c r="I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3570.58</v>
      </c>
      <c r="J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3638.04</v>
      </c>
      <c r="K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3261.73</v>
      </c>
      <c r="L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3320.5</v>
      </c>
      <c r="M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3320.57</v>
      </c>
      <c r="N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3301.3100000000004</v>
      </c>
      <c r="O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3300.57</v>
      </c>
      <c r="P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3318.79</v>
      </c>
      <c r="Q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3318.9</v>
      </c>
      <c r="R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3438.7300000000005</v>
      </c>
      <c r="S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3621.6900000000005</v>
      </c>
      <c r="T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3640.8900000000003</v>
      </c>
      <c r="U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3621.4000000000005</v>
      </c>
      <c r="V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3555.87</v>
      </c>
      <c r="W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3574.13</v>
      </c>
      <c r="X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3769.41</v>
      </c>
      <c r="Y180" s="96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3641.6800000000003</v>
      </c>
    </row>
    <row r="181" spans="1:25" x14ac:dyDescent="0.2">
      <c r="A181" s="78">
        <f t="shared" si="7"/>
        <v>42722</v>
      </c>
      <c r="B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3452.61</v>
      </c>
      <c r="C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3364.69</v>
      </c>
      <c r="D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3314.94</v>
      </c>
      <c r="E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3291.25</v>
      </c>
      <c r="F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3291.3500000000004</v>
      </c>
      <c r="G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3318.53</v>
      </c>
      <c r="H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3434.9300000000003</v>
      </c>
      <c r="I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3567.38</v>
      </c>
      <c r="J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3632.9800000000005</v>
      </c>
      <c r="K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3310.71</v>
      </c>
      <c r="L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3280.38</v>
      </c>
      <c r="M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3283.86</v>
      </c>
      <c r="N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3284.36</v>
      </c>
      <c r="O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3283.44</v>
      </c>
      <c r="P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3282.88</v>
      </c>
      <c r="Q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3282.5</v>
      </c>
      <c r="R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3364.46</v>
      </c>
      <c r="S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3594.7300000000005</v>
      </c>
      <c r="T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3602.38</v>
      </c>
      <c r="U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3586.5600000000004</v>
      </c>
      <c r="V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3542.12</v>
      </c>
      <c r="W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3490.67</v>
      </c>
      <c r="X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3755.63</v>
      </c>
      <c r="Y181" s="96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3635.03</v>
      </c>
    </row>
    <row r="182" spans="1:25" x14ac:dyDescent="0.2">
      <c r="A182" s="78">
        <f t="shared" si="7"/>
        <v>42723</v>
      </c>
      <c r="B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3465.63</v>
      </c>
      <c r="C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3381.36</v>
      </c>
      <c r="D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3324.4800000000005</v>
      </c>
      <c r="E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3322.2700000000004</v>
      </c>
      <c r="F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3324.26</v>
      </c>
      <c r="G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3298.33</v>
      </c>
      <c r="H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3460.7400000000002</v>
      </c>
      <c r="I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3253.7400000000002</v>
      </c>
      <c r="J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3300.08</v>
      </c>
      <c r="K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3355.54</v>
      </c>
      <c r="L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3406.9</v>
      </c>
      <c r="M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3474.78</v>
      </c>
      <c r="N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3450.63</v>
      </c>
      <c r="O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3465.26</v>
      </c>
      <c r="P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3385.3900000000003</v>
      </c>
      <c r="Q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3411.63</v>
      </c>
      <c r="R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3522.2300000000005</v>
      </c>
      <c r="S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3638.32</v>
      </c>
      <c r="T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3740.1000000000004</v>
      </c>
      <c r="U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3708.49</v>
      </c>
      <c r="V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3605.9700000000003</v>
      </c>
      <c r="W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3532.38</v>
      </c>
      <c r="X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3749.61</v>
      </c>
      <c r="Y182" s="96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3604.16</v>
      </c>
    </row>
    <row r="183" spans="1:25" x14ac:dyDescent="0.2">
      <c r="A183" s="78">
        <f t="shared" si="7"/>
        <v>42724</v>
      </c>
      <c r="B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3495.08</v>
      </c>
      <c r="C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3408</v>
      </c>
      <c r="D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3359.96</v>
      </c>
      <c r="E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3351.7300000000005</v>
      </c>
      <c r="F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3351.8100000000004</v>
      </c>
      <c r="G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3396.5200000000004</v>
      </c>
      <c r="H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3513.9400000000005</v>
      </c>
      <c r="I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3274.59</v>
      </c>
      <c r="J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3346.37</v>
      </c>
      <c r="K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3400</v>
      </c>
      <c r="L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3482.2300000000005</v>
      </c>
      <c r="M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3521.8</v>
      </c>
      <c r="N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3461.9900000000002</v>
      </c>
      <c r="O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3461.3500000000004</v>
      </c>
      <c r="P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3334.3</v>
      </c>
      <c r="Q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3350.69</v>
      </c>
      <c r="R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3467.37</v>
      </c>
      <c r="S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3644.5200000000004</v>
      </c>
      <c r="T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3733.4300000000003</v>
      </c>
      <c r="U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3593.9000000000005</v>
      </c>
      <c r="V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3715.4</v>
      </c>
      <c r="W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3520.9800000000005</v>
      </c>
      <c r="X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3739.8</v>
      </c>
      <c r="Y183" s="96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3629.82</v>
      </c>
    </row>
    <row r="184" spans="1:25" x14ac:dyDescent="0.2">
      <c r="A184" s="78">
        <f t="shared" si="7"/>
        <v>42725</v>
      </c>
      <c r="B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3509.1000000000004</v>
      </c>
      <c r="C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3428.9700000000003</v>
      </c>
      <c r="D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3362.63</v>
      </c>
      <c r="E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3352.07</v>
      </c>
      <c r="F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3354.79</v>
      </c>
      <c r="G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3401.84</v>
      </c>
      <c r="H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3523.92</v>
      </c>
      <c r="I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3275.46</v>
      </c>
      <c r="J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3343.13</v>
      </c>
      <c r="K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3445.15</v>
      </c>
      <c r="L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3527.2</v>
      </c>
      <c r="M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3619.58</v>
      </c>
      <c r="N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3540.9400000000005</v>
      </c>
      <c r="O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3546.83</v>
      </c>
      <c r="P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3374.4900000000002</v>
      </c>
      <c r="Q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3419.62</v>
      </c>
      <c r="R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3458.67</v>
      </c>
      <c r="S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3760.83</v>
      </c>
      <c r="T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3741.78</v>
      </c>
      <c r="U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3642.96</v>
      </c>
      <c r="V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3676.04</v>
      </c>
      <c r="W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3575.7300000000005</v>
      </c>
      <c r="X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3997.5</v>
      </c>
      <c r="Y184" s="96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3651.86</v>
      </c>
    </row>
    <row r="185" spans="1:25" x14ac:dyDescent="0.2">
      <c r="A185" s="78">
        <f t="shared" si="7"/>
        <v>42726</v>
      </c>
      <c r="B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3507.6400000000003</v>
      </c>
      <c r="C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3435.09</v>
      </c>
      <c r="D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3363.9500000000003</v>
      </c>
      <c r="E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3355.0200000000004</v>
      </c>
      <c r="F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3355.8900000000003</v>
      </c>
      <c r="G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3453.7200000000003</v>
      </c>
      <c r="H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3525.58</v>
      </c>
      <c r="I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3291.6600000000003</v>
      </c>
      <c r="J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3342.9700000000003</v>
      </c>
      <c r="K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3448.57</v>
      </c>
      <c r="L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3527.1800000000003</v>
      </c>
      <c r="M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3616.2200000000003</v>
      </c>
      <c r="N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3557.86</v>
      </c>
      <c r="O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3547.69</v>
      </c>
      <c r="P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3403.96</v>
      </c>
      <c r="Q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3422.8100000000004</v>
      </c>
      <c r="R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3462.03</v>
      </c>
      <c r="S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3750.26</v>
      </c>
      <c r="T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3730.7700000000004</v>
      </c>
      <c r="U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3695.87</v>
      </c>
      <c r="V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3713.38</v>
      </c>
      <c r="W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3632.3900000000003</v>
      </c>
      <c r="X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3970.28</v>
      </c>
      <c r="Y185" s="96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3626.1900000000005</v>
      </c>
    </row>
    <row r="186" spans="1:25" x14ac:dyDescent="0.2">
      <c r="A186" s="78">
        <f t="shared" si="7"/>
        <v>42727</v>
      </c>
      <c r="B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3496.76</v>
      </c>
      <c r="C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3419.7300000000005</v>
      </c>
      <c r="D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3346.7400000000002</v>
      </c>
      <c r="E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3321.55</v>
      </c>
      <c r="F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3321.6800000000003</v>
      </c>
      <c r="G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3378.17</v>
      </c>
      <c r="H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3489.8900000000003</v>
      </c>
      <c r="I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3254.61</v>
      </c>
      <c r="J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3296.91</v>
      </c>
      <c r="K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3438.9900000000002</v>
      </c>
      <c r="L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3533.59</v>
      </c>
      <c r="M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3612.01</v>
      </c>
      <c r="N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3570.5200000000004</v>
      </c>
      <c r="O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3558.12</v>
      </c>
      <c r="P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3448.34</v>
      </c>
      <c r="Q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3499.79</v>
      </c>
      <c r="R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3548.3</v>
      </c>
      <c r="S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3742.13</v>
      </c>
      <c r="T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3716.88</v>
      </c>
      <c r="U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3639.63</v>
      </c>
      <c r="V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3686.84</v>
      </c>
      <c r="W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3611.9400000000005</v>
      </c>
      <c r="X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4001.08</v>
      </c>
      <c r="Y186" s="96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3624.4900000000002</v>
      </c>
    </row>
    <row r="187" spans="1:25" x14ac:dyDescent="0.2">
      <c r="A187" s="78">
        <f t="shared" si="7"/>
        <v>42728</v>
      </c>
      <c r="B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3589.76</v>
      </c>
      <c r="C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3420.4300000000003</v>
      </c>
      <c r="D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3352.07</v>
      </c>
      <c r="E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3317.7200000000003</v>
      </c>
      <c r="F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3317.6400000000003</v>
      </c>
      <c r="G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3343.9900000000002</v>
      </c>
      <c r="H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3470.96</v>
      </c>
      <c r="I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3609.17</v>
      </c>
      <c r="J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3728.2700000000004</v>
      </c>
      <c r="K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3386.62</v>
      </c>
      <c r="L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3426.9300000000003</v>
      </c>
      <c r="M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3426.86</v>
      </c>
      <c r="N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3330.67</v>
      </c>
      <c r="O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3320.5</v>
      </c>
      <c r="P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3322.83</v>
      </c>
      <c r="Q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3325.15</v>
      </c>
      <c r="R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3462.5200000000004</v>
      </c>
      <c r="S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3835.46</v>
      </c>
      <c r="T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3793.75</v>
      </c>
      <c r="U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3761.9400000000005</v>
      </c>
      <c r="V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3628.13</v>
      </c>
      <c r="W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3556.1400000000003</v>
      </c>
      <c r="X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4006.5700000000006</v>
      </c>
      <c r="Y187" s="96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3643.3</v>
      </c>
    </row>
    <row r="188" spans="1:25" x14ac:dyDescent="0.2">
      <c r="A188" s="78">
        <f t="shared" si="7"/>
        <v>42729</v>
      </c>
      <c r="B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3502.04</v>
      </c>
      <c r="C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3423.41</v>
      </c>
      <c r="D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3352.21</v>
      </c>
      <c r="E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3317.2300000000005</v>
      </c>
      <c r="F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3317.03</v>
      </c>
      <c r="G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3341.9100000000003</v>
      </c>
      <c r="H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3428.8</v>
      </c>
      <c r="I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3444.86</v>
      </c>
      <c r="J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3684.6400000000003</v>
      </c>
      <c r="K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3233.2700000000004</v>
      </c>
      <c r="L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3301.7300000000005</v>
      </c>
      <c r="M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3302.19</v>
      </c>
      <c r="N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3293.17</v>
      </c>
      <c r="O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3301.4</v>
      </c>
      <c r="P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3301.15</v>
      </c>
      <c r="Q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3299.57</v>
      </c>
      <c r="R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3385.92</v>
      </c>
      <c r="S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3759.09</v>
      </c>
      <c r="T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3799.9100000000003</v>
      </c>
      <c r="U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3604.2200000000003</v>
      </c>
      <c r="V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3528.25</v>
      </c>
      <c r="W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3466.11</v>
      </c>
      <c r="X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3698.8900000000003</v>
      </c>
      <c r="Y188" s="96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3587.79</v>
      </c>
    </row>
    <row r="189" spans="1:25" x14ac:dyDescent="0.2">
      <c r="A189" s="78">
        <f t="shared" si="7"/>
        <v>42730</v>
      </c>
      <c r="B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3461.54</v>
      </c>
      <c r="C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3397.96</v>
      </c>
      <c r="D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3376.3500000000004</v>
      </c>
      <c r="E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3339.9</v>
      </c>
      <c r="F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3345.36</v>
      </c>
      <c r="G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3409.4700000000003</v>
      </c>
      <c r="H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3531.6400000000003</v>
      </c>
      <c r="I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3264.7200000000003</v>
      </c>
      <c r="J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3321.83</v>
      </c>
      <c r="K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3417.79</v>
      </c>
      <c r="L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3534.3</v>
      </c>
      <c r="M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3612.61</v>
      </c>
      <c r="N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3541.96</v>
      </c>
      <c r="O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3544.6000000000004</v>
      </c>
      <c r="P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3409.4100000000003</v>
      </c>
      <c r="Q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3408.01</v>
      </c>
      <c r="R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3451.58</v>
      </c>
      <c r="S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3742.66</v>
      </c>
      <c r="T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3750.8100000000004</v>
      </c>
      <c r="U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3708.7200000000003</v>
      </c>
      <c r="V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3603.92</v>
      </c>
      <c r="W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3560.83</v>
      </c>
      <c r="X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3703.4400000000005</v>
      </c>
      <c r="Y189" s="96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3591.96</v>
      </c>
    </row>
    <row r="190" spans="1:25" x14ac:dyDescent="0.2">
      <c r="A190" s="78">
        <f t="shared" si="7"/>
        <v>42731</v>
      </c>
      <c r="B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3513.12</v>
      </c>
      <c r="C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3434.07</v>
      </c>
      <c r="D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3361.87</v>
      </c>
      <c r="E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3339.03</v>
      </c>
      <c r="F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3342.71</v>
      </c>
      <c r="G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3376.59</v>
      </c>
      <c r="H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3444.32</v>
      </c>
      <c r="I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3265.41</v>
      </c>
      <c r="J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3304.6800000000003</v>
      </c>
      <c r="K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3435.96</v>
      </c>
      <c r="L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3500.1400000000003</v>
      </c>
      <c r="M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3562.5</v>
      </c>
      <c r="N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3506.32</v>
      </c>
      <c r="O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3486.82</v>
      </c>
      <c r="P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3333.4</v>
      </c>
      <c r="Q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3329.88</v>
      </c>
      <c r="R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3446.9</v>
      </c>
      <c r="S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3713.7700000000004</v>
      </c>
      <c r="T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3722.0200000000004</v>
      </c>
      <c r="U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3696.79</v>
      </c>
      <c r="V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3708.51</v>
      </c>
      <c r="W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3616.96</v>
      </c>
      <c r="X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3973.82</v>
      </c>
      <c r="Y190" s="96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3658.8500000000004</v>
      </c>
    </row>
    <row r="191" spans="1:25" x14ac:dyDescent="0.2">
      <c r="A191" s="78">
        <f t="shared" si="7"/>
        <v>42732</v>
      </c>
      <c r="B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3549.38</v>
      </c>
      <c r="C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3375.7300000000005</v>
      </c>
      <c r="D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3293.36</v>
      </c>
      <c r="E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3259.4700000000003</v>
      </c>
      <c r="F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3268.96</v>
      </c>
      <c r="G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3320.5200000000004</v>
      </c>
      <c r="H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3482.66</v>
      </c>
      <c r="I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3279.9</v>
      </c>
      <c r="J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3308.4</v>
      </c>
      <c r="K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3376.4500000000003</v>
      </c>
      <c r="L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3487.28</v>
      </c>
      <c r="M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3623.0600000000004</v>
      </c>
      <c r="N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3545.96</v>
      </c>
      <c r="O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3485.65</v>
      </c>
      <c r="P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3374.62</v>
      </c>
      <c r="Q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3491.36</v>
      </c>
      <c r="R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3480.6500000000005</v>
      </c>
      <c r="S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3687.01</v>
      </c>
      <c r="T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3694.66</v>
      </c>
      <c r="U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3615.75</v>
      </c>
      <c r="V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3651.4000000000005</v>
      </c>
      <c r="W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3489.1900000000005</v>
      </c>
      <c r="X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3748.96</v>
      </c>
      <c r="Y191" s="96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3589.4400000000005</v>
      </c>
    </row>
    <row r="192" spans="1:25" x14ac:dyDescent="0.2">
      <c r="A192" s="78">
        <f t="shared" si="7"/>
        <v>42733</v>
      </c>
      <c r="B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3459.19</v>
      </c>
      <c r="C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3374.0200000000004</v>
      </c>
      <c r="D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3279.75</v>
      </c>
      <c r="E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3267.46</v>
      </c>
      <c r="F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3277.19</v>
      </c>
      <c r="G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3320.17</v>
      </c>
      <c r="H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3418.53</v>
      </c>
      <c r="I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3308.4900000000002</v>
      </c>
      <c r="J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3284.4100000000003</v>
      </c>
      <c r="K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3313.05</v>
      </c>
      <c r="L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3343.04</v>
      </c>
      <c r="M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3463.2400000000002</v>
      </c>
      <c r="N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3472.7300000000005</v>
      </c>
      <c r="O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3408.03</v>
      </c>
      <c r="P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3311.67</v>
      </c>
      <c r="Q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3313.52</v>
      </c>
      <c r="R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3419.2200000000003</v>
      </c>
      <c r="S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3625.7700000000004</v>
      </c>
      <c r="T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3630</v>
      </c>
      <c r="U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3600.7700000000004</v>
      </c>
      <c r="V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3619.55</v>
      </c>
      <c r="W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3515.82</v>
      </c>
      <c r="X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3759.03</v>
      </c>
      <c r="Y192" s="96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3577.82</v>
      </c>
    </row>
    <row r="193" spans="1:25" x14ac:dyDescent="0.2">
      <c r="A193" s="78">
        <f t="shared" si="7"/>
        <v>42734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3458.7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3307.8100000000004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3275.67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3264.5600000000004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3263.98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3297.8100000000004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3413.75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3307.8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3283.79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3296.09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3317.6000000000004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3440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3393.7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3378.4700000000003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3298.6000000000004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3299.76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3354.55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3601.53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3597.76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3526.08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3548.15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3511.45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3740.78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3583.34</v>
      </c>
    </row>
    <row r="194" spans="1:25" x14ac:dyDescent="0.2">
      <c r="A194" s="78">
        <f t="shared" si="7"/>
        <v>42735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3407.94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3292.9300000000003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3252.82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3243.76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3243.8900000000003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3272.29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3340.42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3437.6600000000003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3546.8100000000004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3236.7400000000002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3300.3500000000004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3306.9300000000003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3237.62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3258.63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3258.82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3247.1600000000003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3361.1000000000004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3630.4800000000005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3533.6400000000003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3498.2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3456.5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3391.0600000000004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3718.84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3591.58</v>
      </c>
    </row>
    <row r="196" spans="1:25" x14ac:dyDescent="0.25">
      <c r="A196" s="86" t="s">
        <v>150</v>
      </c>
    </row>
    <row r="197" spans="1:25" ht="12.75" x14ac:dyDescent="0.2">
      <c r="A197" s="172" t="s">
        <v>48</v>
      </c>
      <c r="B197" s="183" t="s">
        <v>121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5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5" ht="12.75" x14ac:dyDescent="0.2">
      <c r="A199" s="173"/>
      <c r="B199" s="175" t="s">
        <v>122</v>
      </c>
      <c r="C199" s="166" t="s">
        <v>123</v>
      </c>
      <c r="D199" s="166" t="s">
        <v>124</v>
      </c>
      <c r="E199" s="166" t="s">
        <v>125</v>
      </c>
      <c r="F199" s="166" t="s">
        <v>126</v>
      </c>
      <c r="G199" s="166" t="s">
        <v>127</v>
      </c>
      <c r="H199" s="166" t="s">
        <v>128</v>
      </c>
      <c r="I199" s="166" t="s">
        <v>129</v>
      </c>
      <c r="J199" s="166" t="s">
        <v>130</v>
      </c>
      <c r="K199" s="166" t="s">
        <v>131</v>
      </c>
      <c r="L199" s="166" t="s">
        <v>132</v>
      </c>
      <c r="M199" s="166" t="s">
        <v>133</v>
      </c>
      <c r="N199" s="177" t="s">
        <v>134</v>
      </c>
      <c r="O199" s="166" t="s">
        <v>135</v>
      </c>
      <c r="P199" s="166" t="s">
        <v>136</v>
      </c>
      <c r="Q199" s="166" t="s">
        <v>137</v>
      </c>
      <c r="R199" s="166" t="s">
        <v>138</v>
      </c>
      <c r="S199" s="166" t="s">
        <v>139</v>
      </c>
      <c r="T199" s="166" t="s">
        <v>140</v>
      </c>
      <c r="U199" s="166" t="s">
        <v>141</v>
      </c>
      <c r="V199" s="166" t="s">
        <v>142</v>
      </c>
      <c r="W199" s="166" t="s">
        <v>143</v>
      </c>
      <c r="X199" s="166" t="s">
        <v>144</v>
      </c>
      <c r="Y199" s="166" t="s">
        <v>145</v>
      </c>
    </row>
    <row r="200" spans="1:25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5" x14ac:dyDescent="0.2">
      <c r="A201" s="78">
        <f t="shared" ref="A201:A229" si="8">A164</f>
        <v>42705</v>
      </c>
      <c r="B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3335.03</v>
      </c>
      <c r="C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3267.57</v>
      </c>
      <c r="D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3222.3500000000004</v>
      </c>
      <c r="E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3232.4</v>
      </c>
      <c r="F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3232.3</v>
      </c>
      <c r="G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3221.13</v>
      </c>
      <c r="H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3278.5</v>
      </c>
      <c r="I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3338.21</v>
      </c>
      <c r="J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3263.9900000000002</v>
      </c>
      <c r="K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3271.4700000000003</v>
      </c>
      <c r="L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3259.25</v>
      </c>
      <c r="M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3292.7400000000002</v>
      </c>
      <c r="N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3294.4900000000002</v>
      </c>
      <c r="O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3228.3700000000003</v>
      </c>
      <c r="P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3290.4</v>
      </c>
      <c r="Q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3290.86</v>
      </c>
      <c r="R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3238.75</v>
      </c>
      <c r="S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3376.8100000000004</v>
      </c>
      <c r="T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3464.5</v>
      </c>
      <c r="U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3457.87</v>
      </c>
      <c r="V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3548.51</v>
      </c>
      <c r="W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3480.8</v>
      </c>
      <c r="X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3651.07</v>
      </c>
      <c r="Y201" s="96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3383.65</v>
      </c>
    </row>
    <row r="202" spans="1:25" x14ac:dyDescent="0.2">
      <c r="A202" s="78">
        <f t="shared" si="8"/>
        <v>42706</v>
      </c>
      <c r="B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3335.92</v>
      </c>
      <c r="C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3267.88</v>
      </c>
      <c r="D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3222.84</v>
      </c>
      <c r="E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3231.92</v>
      </c>
      <c r="F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3232.13</v>
      </c>
      <c r="G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3221.04</v>
      </c>
      <c r="H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3266.15</v>
      </c>
      <c r="I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3338.4300000000003</v>
      </c>
      <c r="J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3263.84</v>
      </c>
      <c r="K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3247.32</v>
      </c>
      <c r="L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3230.04</v>
      </c>
      <c r="M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3338.9500000000003</v>
      </c>
      <c r="N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3341.13</v>
      </c>
      <c r="O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3341.05</v>
      </c>
      <c r="P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3257.9500000000003</v>
      </c>
      <c r="Q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3294.98</v>
      </c>
      <c r="R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3334.38</v>
      </c>
      <c r="S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3512.33</v>
      </c>
      <c r="T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3508.6400000000003</v>
      </c>
      <c r="U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3466.15</v>
      </c>
      <c r="V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3407.3500000000004</v>
      </c>
      <c r="W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3366.3100000000004</v>
      </c>
      <c r="X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3643.8900000000003</v>
      </c>
      <c r="Y202" s="96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3444.84</v>
      </c>
    </row>
    <row r="203" spans="1:25" x14ac:dyDescent="0.2">
      <c r="A203" s="78">
        <f t="shared" si="8"/>
        <v>42707</v>
      </c>
      <c r="B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3341.9300000000003</v>
      </c>
      <c r="C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3250.76</v>
      </c>
      <c r="D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3227.38</v>
      </c>
      <c r="E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3227</v>
      </c>
      <c r="F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3245.58</v>
      </c>
      <c r="G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3245.63</v>
      </c>
      <c r="H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3248.38</v>
      </c>
      <c r="I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3382.9</v>
      </c>
      <c r="J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3493.78</v>
      </c>
      <c r="K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3272.9500000000003</v>
      </c>
      <c r="L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3273.2000000000003</v>
      </c>
      <c r="M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3272.84</v>
      </c>
      <c r="N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3254.3</v>
      </c>
      <c r="O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3260.15</v>
      </c>
      <c r="P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3260.3100000000004</v>
      </c>
      <c r="Q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3243.1600000000003</v>
      </c>
      <c r="R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3306.34</v>
      </c>
      <c r="S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3415.36</v>
      </c>
      <c r="T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3409</v>
      </c>
      <c r="U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3375.55</v>
      </c>
      <c r="V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3339.5600000000004</v>
      </c>
      <c r="W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3314.9300000000003</v>
      </c>
      <c r="X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3642.25</v>
      </c>
      <c r="Y203" s="96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3436.12</v>
      </c>
    </row>
    <row r="204" spans="1:25" x14ac:dyDescent="0.2">
      <c r="A204" s="78">
        <f t="shared" si="8"/>
        <v>42708</v>
      </c>
      <c r="B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3381.3900000000003</v>
      </c>
      <c r="C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3252.05</v>
      </c>
      <c r="D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3227</v>
      </c>
      <c r="E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3226.75</v>
      </c>
      <c r="F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3245.5</v>
      </c>
      <c r="G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3245.6200000000003</v>
      </c>
      <c r="H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3252.04</v>
      </c>
      <c r="I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3391.62</v>
      </c>
      <c r="J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3421.3100000000004</v>
      </c>
      <c r="K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3303.1000000000004</v>
      </c>
      <c r="L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3303.59</v>
      </c>
      <c r="M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3303.36</v>
      </c>
      <c r="N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3290.01</v>
      </c>
      <c r="O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3303.08</v>
      </c>
      <c r="P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3302.87</v>
      </c>
      <c r="Q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3271.8500000000004</v>
      </c>
      <c r="R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3261.87</v>
      </c>
      <c r="S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3419.57</v>
      </c>
      <c r="T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3410.65</v>
      </c>
      <c r="U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3374.6400000000003</v>
      </c>
      <c r="V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3339.65</v>
      </c>
      <c r="W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3315.71</v>
      </c>
      <c r="X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3648.01</v>
      </c>
      <c r="Y204" s="96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3418.95</v>
      </c>
    </row>
    <row r="205" spans="1:25" x14ac:dyDescent="0.2">
      <c r="A205" s="78">
        <f t="shared" si="8"/>
        <v>42709</v>
      </c>
      <c r="B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3364.4300000000003</v>
      </c>
      <c r="C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3268.26</v>
      </c>
      <c r="D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3222.01</v>
      </c>
      <c r="E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3232.3</v>
      </c>
      <c r="F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3232.2400000000002</v>
      </c>
      <c r="G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3220.9</v>
      </c>
      <c r="H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3283.55</v>
      </c>
      <c r="I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3338.58</v>
      </c>
      <c r="J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3238.1600000000003</v>
      </c>
      <c r="K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3256.13</v>
      </c>
      <c r="L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3296.6400000000003</v>
      </c>
      <c r="M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3430.83</v>
      </c>
      <c r="N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3430.25</v>
      </c>
      <c r="O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3431.2</v>
      </c>
      <c r="P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3324.6800000000003</v>
      </c>
      <c r="Q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3323.78</v>
      </c>
      <c r="R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3364.15</v>
      </c>
      <c r="S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3448.36</v>
      </c>
      <c r="T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3512.78</v>
      </c>
      <c r="U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3471.75</v>
      </c>
      <c r="V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3429.33</v>
      </c>
      <c r="W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3383.59</v>
      </c>
      <c r="X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3641.9700000000003</v>
      </c>
      <c r="Y205" s="96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3436.3500000000004</v>
      </c>
    </row>
    <row r="206" spans="1:25" x14ac:dyDescent="0.2">
      <c r="A206" s="78">
        <f t="shared" si="8"/>
        <v>42710</v>
      </c>
      <c r="B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3354.15</v>
      </c>
      <c r="C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3264.9500000000003</v>
      </c>
      <c r="D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3245.28</v>
      </c>
      <c r="E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3276.5</v>
      </c>
      <c r="F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3257.3100000000004</v>
      </c>
      <c r="G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3221.8900000000003</v>
      </c>
      <c r="H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3280.33</v>
      </c>
      <c r="I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3340.1600000000003</v>
      </c>
      <c r="J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3239.01</v>
      </c>
      <c r="K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3260</v>
      </c>
      <c r="L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3230.48</v>
      </c>
      <c r="M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3344.83</v>
      </c>
      <c r="N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3315.19</v>
      </c>
      <c r="O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3315.83</v>
      </c>
      <c r="P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3245.6600000000003</v>
      </c>
      <c r="Q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3274.44</v>
      </c>
      <c r="R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3360.92</v>
      </c>
      <c r="S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3454.11</v>
      </c>
      <c r="T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3426.19</v>
      </c>
      <c r="U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3397.38</v>
      </c>
      <c r="V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3426.0600000000004</v>
      </c>
      <c r="W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3377.01</v>
      </c>
      <c r="X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3621.5600000000004</v>
      </c>
      <c r="Y206" s="96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3446.17</v>
      </c>
    </row>
    <row r="207" spans="1:25" x14ac:dyDescent="0.2">
      <c r="A207" s="78">
        <f t="shared" si="8"/>
        <v>42711</v>
      </c>
      <c r="B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3351.59</v>
      </c>
      <c r="C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3266.28</v>
      </c>
      <c r="D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3221.4700000000003</v>
      </c>
      <c r="E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3245.0200000000004</v>
      </c>
      <c r="F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3244.88</v>
      </c>
      <c r="G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3222.03</v>
      </c>
      <c r="H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3315.71</v>
      </c>
      <c r="I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3339.71</v>
      </c>
      <c r="J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3265.07</v>
      </c>
      <c r="K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3248.53</v>
      </c>
      <c r="L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3223.44</v>
      </c>
      <c r="M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3327.76</v>
      </c>
      <c r="N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3312.75</v>
      </c>
      <c r="O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3313.26</v>
      </c>
      <c r="P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3291.4300000000003</v>
      </c>
      <c r="Q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3290.51</v>
      </c>
      <c r="R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3422.8100000000004</v>
      </c>
      <c r="S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3512.58</v>
      </c>
      <c r="T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3494.16</v>
      </c>
      <c r="U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3454.7300000000005</v>
      </c>
      <c r="V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3471.6800000000003</v>
      </c>
      <c r="W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3446.4300000000003</v>
      </c>
      <c r="X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3666.2700000000004</v>
      </c>
      <c r="Y207" s="96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3527.92</v>
      </c>
    </row>
    <row r="208" spans="1:25" x14ac:dyDescent="0.2">
      <c r="A208" s="78">
        <f t="shared" si="8"/>
        <v>42712</v>
      </c>
      <c r="B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3394.03</v>
      </c>
      <c r="C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3331.58</v>
      </c>
      <c r="D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3282.34</v>
      </c>
      <c r="E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3264.73</v>
      </c>
      <c r="F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3264.9700000000003</v>
      </c>
      <c r="G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3296.59</v>
      </c>
      <c r="H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3415.4700000000003</v>
      </c>
      <c r="I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3265.1000000000004</v>
      </c>
      <c r="J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3256.07</v>
      </c>
      <c r="K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3268.96</v>
      </c>
      <c r="L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3298.46</v>
      </c>
      <c r="M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3372.5600000000004</v>
      </c>
      <c r="N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3335.83</v>
      </c>
      <c r="O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3336.0200000000004</v>
      </c>
      <c r="P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3272.2400000000002</v>
      </c>
      <c r="Q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3288.29</v>
      </c>
      <c r="R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3402.17</v>
      </c>
      <c r="S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3507.8100000000004</v>
      </c>
      <c r="T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3514.7</v>
      </c>
      <c r="U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3494.61</v>
      </c>
      <c r="V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3521.53</v>
      </c>
      <c r="W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3449.42</v>
      </c>
      <c r="X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3676.29</v>
      </c>
      <c r="Y208" s="96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3534.9900000000002</v>
      </c>
    </row>
    <row r="209" spans="1:25" x14ac:dyDescent="0.2">
      <c r="A209" s="78">
        <f t="shared" si="8"/>
        <v>42713</v>
      </c>
      <c r="B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3435.1800000000003</v>
      </c>
      <c r="C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3335.9500000000003</v>
      </c>
      <c r="D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3282.2400000000002</v>
      </c>
      <c r="E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3282.0600000000004</v>
      </c>
      <c r="F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3281.52</v>
      </c>
      <c r="G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3313.3500000000004</v>
      </c>
      <c r="H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3419.7300000000005</v>
      </c>
      <c r="I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3248.57</v>
      </c>
      <c r="J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3300.2000000000003</v>
      </c>
      <c r="K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3289.9500000000003</v>
      </c>
      <c r="L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3379.5200000000004</v>
      </c>
      <c r="M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3505.55</v>
      </c>
      <c r="N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3450.2700000000004</v>
      </c>
      <c r="O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3430.1000000000004</v>
      </c>
      <c r="P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3293.9</v>
      </c>
      <c r="Q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3316.15</v>
      </c>
      <c r="R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3452.78</v>
      </c>
      <c r="S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3561.21</v>
      </c>
      <c r="T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3637.11</v>
      </c>
      <c r="U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3609.83</v>
      </c>
      <c r="V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3536.38</v>
      </c>
      <c r="W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3482.4100000000003</v>
      </c>
      <c r="X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3702.4800000000005</v>
      </c>
      <c r="Y209" s="96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3580.7300000000005</v>
      </c>
    </row>
    <row r="210" spans="1:25" x14ac:dyDescent="0.2">
      <c r="A210" s="78">
        <f t="shared" si="8"/>
        <v>42714</v>
      </c>
      <c r="B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3448.5200000000004</v>
      </c>
      <c r="C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3369.9700000000003</v>
      </c>
      <c r="D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3303.54</v>
      </c>
      <c r="E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3276.82</v>
      </c>
      <c r="F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3286.03</v>
      </c>
      <c r="G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3328.4900000000002</v>
      </c>
      <c r="H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3463.7300000000005</v>
      </c>
      <c r="I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3557.21</v>
      </c>
      <c r="J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3614.4800000000005</v>
      </c>
      <c r="K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3285.9900000000002</v>
      </c>
      <c r="L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3287.19</v>
      </c>
      <c r="M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3313.76</v>
      </c>
      <c r="N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3314.4900000000002</v>
      </c>
      <c r="O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3316.0600000000004</v>
      </c>
      <c r="P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3313.3500000000004</v>
      </c>
      <c r="Q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3288.07</v>
      </c>
      <c r="R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3412.3100000000004</v>
      </c>
      <c r="S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3684.7</v>
      </c>
      <c r="T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3736.84</v>
      </c>
      <c r="U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3703.5699999999997</v>
      </c>
      <c r="V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3680.61</v>
      </c>
      <c r="W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3492.7200000000003</v>
      </c>
      <c r="X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3725.3500000000004</v>
      </c>
      <c r="Y210" s="96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3585.82</v>
      </c>
    </row>
    <row r="211" spans="1:25" x14ac:dyDescent="0.2">
      <c r="A211" s="78">
        <f t="shared" si="8"/>
        <v>42715</v>
      </c>
      <c r="B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3444.46</v>
      </c>
      <c r="C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3357.2000000000003</v>
      </c>
      <c r="D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3302.6200000000003</v>
      </c>
      <c r="E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3275.03</v>
      </c>
      <c r="F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3285.34</v>
      </c>
      <c r="G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3326.57</v>
      </c>
      <c r="H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3443.17</v>
      </c>
      <c r="I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3550.38</v>
      </c>
      <c r="J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3712.67</v>
      </c>
      <c r="K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3223.9900000000002</v>
      </c>
      <c r="L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3223.21</v>
      </c>
      <c r="M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3222.9100000000003</v>
      </c>
      <c r="N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3223.5600000000004</v>
      </c>
      <c r="O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3225.08</v>
      </c>
      <c r="P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3224.7700000000004</v>
      </c>
      <c r="Q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3222.3100000000004</v>
      </c>
      <c r="R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3282.01</v>
      </c>
      <c r="S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3571.4900000000002</v>
      </c>
      <c r="T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3757.7300000000005</v>
      </c>
      <c r="U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3720.48</v>
      </c>
      <c r="V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3554.67</v>
      </c>
      <c r="W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3478.3900000000003</v>
      </c>
      <c r="X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3725.5299999999997</v>
      </c>
      <c r="Y211" s="96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3586.9700000000003</v>
      </c>
    </row>
    <row r="212" spans="1:25" x14ac:dyDescent="0.2">
      <c r="A212" s="78">
        <f t="shared" si="8"/>
        <v>42716</v>
      </c>
      <c r="B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3457.92</v>
      </c>
      <c r="C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3367.28</v>
      </c>
      <c r="D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3283.01</v>
      </c>
      <c r="E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3282.4300000000003</v>
      </c>
      <c r="F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3285.9400000000005</v>
      </c>
      <c r="G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3306.2700000000004</v>
      </c>
      <c r="H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3493.4800000000005</v>
      </c>
      <c r="I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3247.9100000000003</v>
      </c>
      <c r="J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3339.1600000000003</v>
      </c>
      <c r="K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3382.09</v>
      </c>
      <c r="L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3420.75</v>
      </c>
      <c r="M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3574.29</v>
      </c>
      <c r="N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3516.6800000000003</v>
      </c>
      <c r="O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3465.38</v>
      </c>
      <c r="P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3330.0600000000004</v>
      </c>
      <c r="Q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3392.4400000000005</v>
      </c>
      <c r="R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3473.55</v>
      </c>
      <c r="S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3695</v>
      </c>
      <c r="T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3673.62</v>
      </c>
      <c r="U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3712.91</v>
      </c>
      <c r="V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3556.96</v>
      </c>
      <c r="W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3499.5600000000004</v>
      </c>
      <c r="X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3720.79</v>
      </c>
      <c r="Y212" s="96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3588.1800000000003</v>
      </c>
    </row>
    <row r="213" spans="1:25" x14ac:dyDescent="0.2">
      <c r="A213" s="78">
        <f t="shared" si="8"/>
        <v>42717</v>
      </c>
      <c r="B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3441.4900000000002</v>
      </c>
      <c r="C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3389.91</v>
      </c>
      <c r="D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3323.37</v>
      </c>
      <c r="E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3322.44</v>
      </c>
      <c r="F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3301.51</v>
      </c>
      <c r="G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3338.26</v>
      </c>
      <c r="H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3454.75</v>
      </c>
      <c r="I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3228.26</v>
      </c>
      <c r="J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3457.6500000000005</v>
      </c>
      <c r="K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3449.63</v>
      </c>
      <c r="L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3508.55</v>
      </c>
      <c r="M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3554.37</v>
      </c>
      <c r="N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3488.57</v>
      </c>
      <c r="O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3507.96</v>
      </c>
      <c r="P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3425.91</v>
      </c>
      <c r="Q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3424.6800000000003</v>
      </c>
      <c r="R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3407.21</v>
      </c>
      <c r="S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3559.6400000000003</v>
      </c>
      <c r="T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3571.4500000000003</v>
      </c>
      <c r="U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3669.4400000000005</v>
      </c>
      <c r="V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3578.1500000000005</v>
      </c>
      <c r="W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3512.03</v>
      </c>
      <c r="X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3716.76</v>
      </c>
      <c r="Y213" s="96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3583.86</v>
      </c>
    </row>
    <row r="214" spans="1:25" x14ac:dyDescent="0.2">
      <c r="A214" s="78">
        <f t="shared" si="8"/>
        <v>42718</v>
      </c>
      <c r="B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3491.76</v>
      </c>
      <c r="C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3399.3900000000003</v>
      </c>
      <c r="D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3310.79</v>
      </c>
      <c r="E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3309.86</v>
      </c>
      <c r="F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3310.7400000000002</v>
      </c>
      <c r="G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3313.84</v>
      </c>
      <c r="H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3486.16</v>
      </c>
      <c r="I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3264.1000000000004</v>
      </c>
      <c r="J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3281.83</v>
      </c>
      <c r="K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3311.65</v>
      </c>
      <c r="L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3313.1200000000003</v>
      </c>
      <c r="M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3436.09</v>
      </c>
      <c r="N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3435.0600000000004</v>
      </c>
      <c r="O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3432.9900000000002</v>
      </c>
      <c r="P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3314.7300000000005</v>
      </c>
      <c r="Q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3297.59</v>
      </c>
      <c r="R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3471.0600000000004</v>
      </c>
      <c r="S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3495.3900000000003</v>
      </c>
      <c r="T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3559.9700000000003</v>
      </c>
      <c r="U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3582.9300000000003</v>
      </c>
      <c r="V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3685.5200000000004</v>
      </c>
      <c r="W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3584.2200000000003</v>
      </c>
      <c r="X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3719.87</v>
      </c>
      <c r="Y214" s="96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3584.69</v>
      </c>
    </row>
    <row r="215" spans="1:25" x14ac:dyDescent="0.2">
      <c r="A215" s="78">
        <f t="shared" si="8"/>
        <v>42719</v>
      </c>
      <c r="B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3438.6400000000003</v>
      </c>
      <c r="C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3353.57</v>
      </c>
      <c r="D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3305.4900000000002</v>
      </c>
      <c r="E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3304.3900000000003</v>
      </c>
      <c r="F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3304.46</v>
      </c>
      <c r="G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3304.8900000000003</v>
      </c>
      <c r="H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3437.1000000000004</v>
      </c>
      <c r="I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3266.8100000000004</v>
      </c>
      <c r="J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3278.78</v>
      </c>
      <c r="K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3284.46</v>
      </c>
      <c r="L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3333.4500000000003</v>
      </c>
      <c r="M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3457.55</v>
      </c>
      <c r="N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3457.9400000000005</v>
      </c>
      <c r="O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3453.7400000000002</v>
      </c>
      <c r="P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3419.84</v>
      </c>
      <c r="Q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3418.2700000000004</v>
      </c>
      <c r="R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3477.2300000000005</v>
      </c>
      <c r="S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3556.0600000000004</v>
      </c>
      <c r="T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3482.5200000000004</v>
      </c>
      <c r="U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3497.2200000000003</v>
      </c>
      <c r="V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3588.67</v>
      </c>
      <c r="W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3493.9700000000003</v>
      </c>
      <c r="X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3716.8</v>
      </c>
      <c r="Y215" s="96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3578.17</v>
      </c>
    </row>
    <row r="216" spans="1:25" x14ac:dyDescent="0.2">
      <c r="A216" s="78">
        <f t="shared" si="8"/>
        <v>42720</v>
      </c>
      <c r="B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3435.4</v>
      </c>
      <c r="C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3343.7700000000004</v>
      </c>
      <c r="D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3303.4100000000003</v>
      </c>
      <c r="E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3302.92</v>
      </c>
      <c r="F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3303.44</v>
      </c>
      <c r="G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3308.0600000000004</v>
      </c>
      <c r="H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3434.84</v>
      </c>
      <c r="I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3240.84</v>
      </c>
      <c r="J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3280.78</v>
      </c>
      <c r="K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3329.53</v>
      </c>
      <c r="L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3376.53</v>
      </c>
      <c r="M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3443.7700000000004</v>
      </c>
      <c r="N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3431.69</v>
      </c>
      <c r="O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3444.05</v>
      </c>
      <c r="P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3368.2000000000003</v>
      </c>
      <c r="Q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3390.7700000000004</v>
      </c>
      <c r="R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3489.92</v>
      </c>
      <c r="S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3596.57</v>
      </c>
      <c r="T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3595.16</v>
      </c>
      <c r="U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3563.8</v>
      </c>
      <c r="V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3581.6000000000004</v>
      </c>
      <c r="W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3504.6800000000003</v>
      </c>
      <c r="X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3711.04</v>
      </c>
      <c r="Y216" s="96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3576.83</v>
      </c>
    </row>
    <row r="217" spans="1:25" x14ac:dyDescent="0.2">
      <c r="A217" s="78">
        <f t="shared" si="8"/>
        <v>42721</v>
      </c>
      <c r="B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3435.6600000000003</v>
      </c>
      <c r="C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3344.8</v>
      </c>
      <c r="D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3290.58</v>
      </c>
      <c r="E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3272.88</v>
      </c>
      <c r="F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3272.9300000000003</v>
      </c>
      <c r="G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3316.09</v>
      </c>
      <c r="H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3424.37</v>
      </c>
      <c r="I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3549.2700000000004</v>
      </c>
      <c r="J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3615.54</v>
      </c>
      <c r="K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3245.87</v>
      </c>
      <c r="L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3303.61</v>
      </c>
      <c r="M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3303.67</v>
      </c>
      <c r="N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3284.75</v>
      </c>
      <c r="O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3284.0200000000004</v>
      </c>
      <c r="P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3301.92</v>
      </c>
      <c r="Q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3302.04</v>
      </c>
      <c r="R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3419.75</v>
      </c>
      <c r="S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3599.4900000000002</v>
      </c>
      <c r="T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3618.34</v>
      </c>
      <c r="U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3599.2000000000003</v>
      </c>
      <c r="V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3534.82</v>
      </c>
      <c r="W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3552.76</v>
      </c>
      <c r="X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3744.6000000000004</v>
      </c>
      <c r="Y217" s="96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3619.12</v>
      </c>
    </row>
    <row r="218" spans="1:25" x14ac:dyDescent="0.2">
      <c r="A218" s="78">
        <f t="shared" si="8"/>
        <v>42722</v>
      </c>
      <c r="B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3433.3900000000003</v>
      </c>
      <c r="C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3347.0200000000004</v>
      </c>
      <c r="D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3298.15</v>
      </c>
      <c r="E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3274.87</v>
      </c>
      <c r="F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3274.9700000000003</v>
      </c>
      <c r="G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3301.67</v>
      </c>
      <c r="H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3416.01</v>
      </c>
      <c r="I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3546.13</v>
      </c>
      <c r="J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3610.57</v>
      </c>
      <c r="K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3293.9900000000002</v>
      </c>
      <c r="L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3264.19</v>
      </c>
      <c r="M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3267.6200000000003</v>
      </c>
      <c r="N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3268.1000000000004</v>
      </c>
      <c r="O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3267.2000000000003</v>
      </c>
      <c r="P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3266.65</v>
      </c>
      <c r="Q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3266.2700000000004</v>
      </c>
      <c r="R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3346.79</v>
      </c>
      <c r="S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3573</v>
      </c>
      <c r="T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3580.5200000000004</v>
      </c>
      <c r="U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3564.9800000000005</v>
      </c>
      <c r="V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3521.3100000000004</v>
      </c>
      <c r="W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3470.7700000000004</v>
      </c>
      <c r="X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3731.0600000000004</v>
      </c>
      <c r="Y218" s="96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3612.59</v>
      </c>
    </row>
    <row r="219" spans="1:25" x14ac:dyDescent="0.2">
      <c r="A219" s="78">
        <f t="shared" si="8"/>
        <v>42723</v>
      </c>
      <c r="B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3446.1800000000003</v>
      </c>
      <c r="C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3363.3900000000003</v>
      </c>
      <c r="D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3307.51</v>
      </c>
      <c r="E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3305.34</v>
      </c>
      <c r="F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3307.3</v>
      </c>
      <c r="G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3281.83</v>
      </c>
      <c r="H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3441.37</v>
      </c>
      <c r="I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3238.03</v>
      </c>
      <c r="J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3283.55</v>
      </c>
      <c r="K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3338.03</v>
      </c>
      <c r="L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3388.4800000000005</v>
      </c>
      <c r="M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3455.17</v>
      </c>
      <c r="N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3431.4400000000005</v>
      </c>
      <c r="O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3445.82</v>
      </c>
      <c r="P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3367.36</v>
      </c>
      <c r="Q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3393.13</v>
      </c>
      <c r="R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3501.78</v>
      </c>
      <c r="S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3615.82</v>
      </c>
      <c r="T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3715.8100000000004</v>
      </c>
      <c r="U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3684.75</v>
      </c>
      <c r="V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3584.05</v>
      </c>
      <c r="W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3511.75</v>
      </c>
      <c r="X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3725.15</v>
      </c>
      <c r="Y219" s="96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3582.26</v>
      </c>
    </row>
    <row r="220" spans="1:25" x14ac:dyDescent="0.2">
      <c r="A220" s="78">
        <f t="shared" si="8"/>
        <v>42724</v>
      </c>
      <c r="B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3475.1000000000004</v>
      </c>
      <c r="C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3389.5600000000004</v>
      </c>
      <c r="D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3342.37</v>
      </c>
      <c r="E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3334.29</v>
      </c>
      <c r="F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3334.36</v>
      </c>
      <c r="G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3378.29</v>
      </c>
      <c r="H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3493.63</v>
      </c>
      <c r="I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3258.5</v>
      </c>
      <c r="J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3329.0200000000004</v>
      </c>
      <c r="K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3381.7000000000003</v>
      </c>
      <c r="L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3462.4900000000002</v>
      </c>
      <c r="M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3501.3500000000004</v>
      </c>
      <c r="N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3442.6000000000004</v>
      </c>
      <c r="O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3441.9700000000003</v>
      </c>
      <c r="P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3317.17</v>
      </c>
      <c r="Q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3333.26</v>
      </c>
      <c r="R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3447.8900000000003</v>
      </c>
      <c r="S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3621.91</v>
      </c>
      <c r="T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3709.26</v>
      </c>
      <c r="U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3572.1800000000003</v>
      </c>
      <c r="V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3691.54</v>
      </c>
      <c r="W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3500.55</v>
      </c>
      <c r="X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3715.51</v>
      </c>
      <c r="Y220" s="96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3607.4700000000003</v>
      </c>
    </row>
    <row r="221" spans="1:25" x14ac:dyDescent="0.2">
      <c r="A221" s="78">
        <f t="shared" si="8"/>
        <v>42725</v>
      </c>
      <c r="B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3488.88</v>
      </c>
      <c r="C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3410.16</v>
      </c>
      <c r="D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3345</v>
      </c>
      <c r="E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3334.61</v>
      </c>
      <c r="F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3337.29</v>
      </c>
      <c r="G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3383.51</v>
      </c>
      <c r="H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3503.4400000000005</v>
      </c>
      <c r="I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3259.3500000000004</v>
      </c>
      <c r="J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3325.84</v>
      </c>
      <c r="K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3426.0600000000004</v>
      </c>
      <c r="L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3506.66</v>
      </c>
      <c r="M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3597.42</v>
      </c>
      <c r="N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3520.16</v>
      </c>
      <c r="O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3525.9500000000003</v>
      </c>
      <c r="P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3356.65</v>
      </c>
      <c r="Q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3400.9700000000003</v>
      </c>
      <c r="R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3439.34</v>
      </c>
      <c r="S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3736.17</v>
      </c>
      <c r="T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3717.46</v>
      </c>
      <c r="U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3620.38</v>
      </c>
      <c r="V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3652.88</v>
      </c>
      <c r="W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3554.33</v>
      </c>
      <c r="X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3968.67</v>
      </c>
      <c r="Y221" s="96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3629.13</v>
      </c>
    </row>
    <row r="222" spans="1:25" x14ac:dyDescent="0.2">
      <c r="A222" s="78">
        <f t="shared" si="8"/>
        <v>42726</v>
      </c>
      <c r="B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3487.4400000000005</v>
      </c>
      <c r="C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3416.1800000000003</v>
      </c>
      <c r="D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3346.29</v>
      </c>
      <c r="E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3337.51</v>
      </c>
      <c r="F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3338.3700000000003</v>
      </c>
      <c r="G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3434.4800000000005</v>
      </c>
      <c r="H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3505.07</v>
      </c>
      <c r="I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3275.2700000000004</v>
      </c>
      <c r="J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3325.6800000000003</v>
      </c>
      <c r="K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3429.42</v>
      </c>
      <c r="L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3506.6400000000003</v>
      </c>
      <c r="M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3594.11</v>
      </c>
      <c r="N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3536.78</v>
      </c>
      <c r="O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3526.79</v>
      </c>
      <c r="P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3385.6000000000004</v>
      </c>
      <c r="Q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3404.11</v>
      </c>
      <c r="R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3442.6400000000003</v>
      </c>
      <c r="S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3725.79</v>
      </c>
      <c r="T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3706.65</v>
      </c>
      <c r="U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3672.36</v>
      </c>
      <c r="V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3689.5600000000004</v>
      </c>
      <c r="W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3609.9900000000002</v>
      </c>
      <c r="X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3941.9300000000003</v>
      </c>
      <c r="Y222" s="96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3603.91</v>
      </c>
    </row>
    <row r="223" spans="1:25" x14ac:dyDescent="0.2">
      <c r="A223" s="78">
        <f t="shared" si="8"/>
        <v>42727</v>
      </c>
      <c r="B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3476.76</v>
      </c>
      <c r="C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3401.09</v>
      </c>
      <c r="D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3329.38</v>
      </c>
      <c r="E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3304.6400000000003</v>
      </c>
      <c r="F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3304.76</v>
      </c>
      <c r="G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3360.26</v>
      </c>
      <c r="H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3470.01</v>
      </c>
      <c r="I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3238.88</v>
      </c>
      <c r="J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3280.4300000000003</v>
      </c>
      <c r="K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3420.01</v>
      </c>
      <c r="L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3512.9400000000005</v>
      </c>
      <c r="M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3589.9700000000003</v>
      </c>
      <c r="N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3549.2200000000003</v>
      </c>
      <c r="O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3537.03</v>
      </c>
      <c r="P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3429.2</v>
      </c>
      <c r="Q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3479.74</v>
      </c>
      <c r="R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3527.3900000000003</v>
      </c>
      <c r="S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3717.8100000000004</v>
      </c>
      <c r="T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3693</v>
      </c>
      <c r="U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3617.11</v>
      </c>
      <c r="V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3663.4900000000002</v>
      </c>
      <c r="W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3589.9100000000003</v>
      </c>
      <c r="X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3972.1800000000003</v>
      </c>
      <c r="Y223" s="96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3602.2400000000002</v>
      </c>
    </row>
    <row r="224" spans="1:25" x14ac:dyDescent="0.2">
      <c r="A224" s="78">
        <f t="shared" si="8"/>
        <v>42728</v>
      </c>
      <c r="B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3568.12</v>
      </c>
      <c r="C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3401.78</v>
      </c>
      <c r="D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3334.61</v>
      </c>
      <c r="E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3300.8700000000003</v>
      </c>
      <c r="F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3300.79</v>
      </c>
      <c r="G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3326.6800000000003</v>
      </c>
      <c r="H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3451.42</v>
      </c>
      <c r="I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3587.1800000000003</v>
      </c>
      <c r="J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3704.19</v>
      </c>
      <c r="K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3368.5600000000004</v>
      </c>
      <c r="L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3408.15</v>
      </c>
      <c r="M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3408.09</v>
      </c>
      <c r="N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3313.6000000000004</v>
      </c>
      <c r="O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3303.61</v>
      </c>
      <c r="P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3305.8900000000003</v>
      </c>
      <c r="Q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3308.1800000000003</v>
      </c>
      <c r="R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3443.12</v>
      </c>
      <c r="S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3809.4900000000002</v>
      </c>
      <c r="T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3768.51</v>
      </c>
      <c r="U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3737.2700000000004</v>
      </c>
      <c r="V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3605.8100000000004</v>
      </c>
      <c r="W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3535.09</v>
      </c>
      <c r="X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3977.58</v>
      </c>
      <c r="Y224" s="96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3620.7200000000003</v>
      </c>
    </row>
    <row r="225" spans="1:27" x14ac:dyDescent="0.2">
      <c r="A225" s="78">
        <f t="shared" si="8"/>
        <v>42729</v>
      </c>
      <c r="B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3481.9500000000003</v>
      </c>
      <c r="C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3404.7</v>
      </c>
      <c r="D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3334.75</v>
      </c>
      <c r="E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3300.3900000000003</v>
      </c>
      <c r="F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3300.19</v>
      </c>
      <c r="G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3324.63</v>
      </c>
      <c r="H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3410</v>
      </c>
      <c r="I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3425.7700000000004</v>
      </c>
      <c r="J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3661.33</v>
      </c>
      <c r="K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3217.9100000000003</v>
      </c>
      <c r="L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3285.17</v>
      </c>
      <c r="M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3285.62</v>
      </c>
      <c r="N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3276.75</v>
      </c>
      <c r="O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3284.84</v>
      </c>
      <c r="P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3284.6000000000004</v>
      </c>
      <c r="Q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3283.04</v>
      </c>
      <c r="R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3367.8700000000003</v>
      </c>
      <c r="S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3734.4700000000003</v>
      </c>
      <c r="T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3774.5600000000004</v>
      </c>
      <c r="U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3582.33</v>
      </c>
      <c r="V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3507.6900000000005</v>
      </c>
      <c r="W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3446.6400000000003</v>
      </c>
      <c r="X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3675.3199999999997</v>
      </c>
      <c r="Y225" s="96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3566.1800000000003</v>
      </c>
    </row>
    <row r="226" spans="1:27" x14ac:dyDescent="0.2">
      <c r="A226" s="78">
        <f t="shared" si="8"/>
        <v>42730</v>
      </c>
      <c r="B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3442.16</v>
      </c>
      <c r="C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3379.7000000000003</v>
      </c>
      <c r="D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3358.4700000000003</v>
      </c>
      <c r="E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3322.6600000000003</v>
      </c>
      <c r="F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3328.0200000000004</v>
      </c>
      <c r="G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3391.01</v>
      </c>
      <c r="H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3511.0200000000004</v>
      </c>
      <c r="I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3248.8100000000004</v>
      </c>
      <c r="J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3304.91</v>
      </c>
      <c r="K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3399.1800000000003</v>
      </c>
      <c r="L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3513.63</v>
      </c>
      <c r="M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3590.5600000000004</v>
      </c>
      <c r="N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3521.16</v>
      </c>
      <c r="O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3523.75</v>
      </c>
      <c r="P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3390.9400000000005</v>
      </c>
      <c r="Q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3389.58</v>
      </c>
      <c r="R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3432.37</v>
      </c>
      <c r="S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3718.3199999999997</v>
      </c>
      <c r="T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3726.33</v>
      </c>
      <c r="U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3684.9800000000005</v>
      </c>
      <c r="V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3582.0200000000004</v>
      </c>
      <c r="W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3539.6900000000005</v>
      </c>
      <c r="X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3679.79</v>
      </c>
      <c r="Y226" s="96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3570.2700000000004</v>
      </c>
    </row>
    <row r="227" spans="1:27" x14ac:dyDescent="0.2">
      <c r="A227" s="78">
        <f t="shared" si="8"/>
        <v>42731</v>
      </c>
      <c r="B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3492.83</v>
      </c>
      <c r="C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3415.17</v>
      </c>
      <c r="D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3344.2400000000002</v>
      </c>
      <c r="E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3321.8100000000004</v>
      </c>
      <c r="F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3325.4300000000003</v>
      </c>
      <c r="G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3358.71</v>
      </c>
      <c r="H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3425.2400000000002</v>
      </c>
      <c r="I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3249.4900000000002</v>
      </c>
      <c r="J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3288.07</v>
      </c>
      <c r="K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3417.03</v>
      </c>
      <c r="L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3480.08</v>
      </c>
      <c r="M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3541.34</v>
      </c>
      <c r="N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3486.15</v>
      </c>
      <c r="O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3466.9900000000002</v>
      </c>
      <c r="P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3316.2700000000004</v>
      </c>
      <c r="Q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3312.82</v>
      </c>
      <c r="R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3427.78</v>
      </c>
      <c r="S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3689.9400000000005</v>
      </c>
      <c r="T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3698.05</v>
      </c>
      <c r="U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3673.2700000000004</v>
      </c>
      <c r="V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3684.78</v>
      </c>
      <c r="W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3594.84</v>
      </c>
      <c r="X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3945.41</v>
      </c>
      <c r="Y227" s="96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3635.99</v>
      </c>
      <c r="AA227" s="79"/>
    </row>
    <row r="228" spans="1:27" x14ac:dyDescent="0.2">
      <c r="A228" s="78">
        <f t="shared" si="8"/>
        <v>42732</v>
      </c>
      <c r="B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3528.4500000000003</v>
      </c>
      <c r="C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3357.86</v>
      </c>
      <c r="D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3276.94</v>
      </c>
      <c r="E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3243.65</v>
      </c>
      <c r="F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3252.98</v>
      </c>
      <c r="G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3303.62</v>
      </c>
      <c r="H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3462.9</v>
      </c>
      <c r="I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3263.7200000000003</v>
      </c>
      <c r="J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3291.7200000000003</v>
      </c>
      <c r="K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3358.57</v>
      </c>
      <c r="L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3467.45</v>
      </c>
      <c r="M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3600.83</v>
      </c>
      <c r="N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3525.09</v>
      </c>
      <c r="O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3465.84</v>
      </c>
      <c r="P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3356.7700000000004</v>
      </c>
      <c r="Q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3471.4500000000003</v>
      </c>
      <c r="R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3460.9300000000003</v>
      </c>
      <c r="S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3663.65</v>
      </c>
      <c r="T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3671.17</v>
      </c>
      <c r="U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3593.65</v>
      </c>
      <c r="V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3628.67</v>
      </c>
      <c r="W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3469.32</v>
      </c>
      <c r="X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3724.51</v>
      </c>
      <c r="Y228" s="96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3567.8</v>
      </c>
    </row>
    <row r="229" spans="1:27" x14ac:dyDescent="0.2">
      <c r="A229" s="78">
        <f t="shared" si="8"/>
        <v>42733</v>
      </c>
      <c r="B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3439.8500000000004</v>
      </c>
      <c r="C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3356.1800000000003</v>
      </c>
      <c r="D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3263.57</v>
      </c>
      <c r="E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3251.5</v>
      </c>
      <c r="F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3261.0600000000004</v>
      </c>
      <c r="G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3303.28</v>
      </c>
      <c r="H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3399.91</v>
      </c>
      <c r="I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3291.8100000000004</v>
      </c>
      <c r="J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3268.1600000000003</v>
      </c>
      <c r="K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3296.29</v>
      </c>
      <c r="L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3325.75</v>
      </c>
      <c r="M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3443.83</v>
      </c>
      <c r="N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3453.15</v>
      </c>
      <c r="O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3389.59</v>
      </c>
      <c r="P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3294.9300000000003</v>
      </c>
      <c r="Q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3296.75</v>
      </c>
      <c r="R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3400.58</v>
      </c>
      <c r="S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3603.4900000000002</v>
      </c>
      <c r="T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3607.6500000000005</v>
      </c>
      <c r="U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3578.9400000000005</v>
      </c>
      <c r="V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3597.38</v>
      </c>
      <c r="W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3495.4800000000005</v>
      </c>
      <c r="X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3734.4000000000005</v>
      </c>
      <c r="Y229" s="96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3556.3900000000003</v>
      </c>
    </row>
    <row r="230" spans="1:27" x14ac:dyDescent="0.2">
      <c r="A230" s="78">
        <f t="shared" ref="A230:A231" si="9">A193</f>
        <v>42734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3439.36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3291.1400000000003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3259.57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3248.65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3248.08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3281.3100000000004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3395.21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3291.13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3267.54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3279.63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3300.76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3421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3375.52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3360.55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3282.09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3283.23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3337.05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3579.6800000000003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3575.9700000000003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3505.5600000000004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3527.2400000000002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3491.19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3716.4800000000005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3561.8100000000004</v>
      </c>
    </row>
    <row r="231" spans="1:27" x14ac:dyDescent="0.2">
      <c r="A231" s="78">
        <f t="shared" si="9"/>
        <v>42735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3389.5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3276.52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3237.12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3228.2200000000003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3228.3500000000004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3256.2400000000002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3323.1800000000003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3418.7000000000003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3525.92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3221.32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3283.8100000000004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3290.2700000000004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3222.1800000000003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3242.82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3243.01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3231.5600000000004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3343.4900000000002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3608.12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3512.99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3478.17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3437.2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3372.92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3694.92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3569.91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2" t="s">
        <v>48</v>
      </c>
      <c r="B234" s="183" t="s">
        <v>121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122</v>
      </c>
      <c r="C236" s="166" t="s">
        <v>123</v>
      </c>
      <c r="D236" s="166" t="s">
        <v>124</v>
      </c>
      <c r="E236" s="166" t="s">
        <v>125</v>
      </c>
      <c r="F236" s="166" t="s">
        <v>126</v>
      </c>
      <c r="G236" s="166" t="s">
        <v>127</v>
      </c>
      <c r="H236" s="166" t="s">
        <v>128</v>
      </c>
      <c r="I236" s="166" t="s">
        <v>129</v>
      </c>
      <c r="J236" s="166" t="s">
        <v>130</v>
      </c>
      <c r="K236" s="166" t="s">
        <v>131</v>
      </c>
      <c r="L236" s="166" t="s">
        <v>132</v>
      </c>
      <c r="M236" s="166" t="s">
        <v>133</v>
      </c>
      <c r="N236" s="177" t="s">
        <v>134</v>
      </c>
      <c r="O236" s="166" t="s">
        <v>135</v>
      </c>
      <c r="P236" s="166" t="s">
        <v>136</v>
      </c>
      <c r="Q236" s="166" t="s">
        <v>137</v>
      </c>
      <c r="R236" s="166" t="s">
        <v>138</v>
      </c>
      <c r="S236" s="166" t="s">
        <v>139</v>
      </c>
      <c r="T236" s="166" t="s">
        <v>140</v>
      </c>
      <c r="U236" s="166" t="s">
        <v>141</v>
      </c>
      <c r="V236" s="166" t="s">
        <v>142</v>
      </c>
      <c r="W236" s="166" t="s">
        <v>143</v>
      </c>
      <c r="X236" s="166" t="s">
        <v>144</v>
      </c>
      <c r="Y236" s="166" t="s">
        <v>145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78">
        <f t="shared" ref="A238:A266" si="10">A201</f>
        <v>42705</v>
      </c>
      <c r="B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3271.86</v>
      </c>
      <c r="C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3208.78</v>
      </c>
      <c r="D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3166.4900000000002</v>
      </c>
      <c r="E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3175.9</v>
      </c>
      <c r="F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3175.8</v>
      </c>
      <c r="G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3165.3500000000004</v>
      </c>
      <c r="H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3219</v>
      </c>
      <c r="I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3274.83</v>
      </c>
      <c r="J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3205.4300000000003</v>
      </c>
      <c r="K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3212.4300000000003</v>
      </c>
      <c r="L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3201.01</v>
      </c>
      <c r="M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3232.3100000000004</v>
      </c>
      <c r="N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3233.96</v>
      </c>
      <c r="O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3172.13</v>
      </c>
      <c r="P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3230.13</v>
      </c>
      <c r="Q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3230.5600000000004</v>
      </c>
      <c r="R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3181.84</v>
      </c>
      <c r="S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3310.9300000000003</v>
      </c>
      <c r="T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3392.92</v>
      </c>
      <c r="U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3386.7200000000003</v>
      </c>
      <c r="V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3471.4800000000005</v>
      </c>
      <c r="W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3408.17</v>
      </c>
      <c r="X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3567.38</v>
      </c>
      <c r="Y238" s="96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3317.32</v>
      </c>
    </row>
    <row r="239" spans="1:27" x14ac:dyDescent="0.2">
      <c r="A239" s="78">
        <f t="shared" si="10"/>
        <v>42706</v>
      </c>
      <c r="B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3272.69</v>
      </c>
      <c r="C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3209.07</v>
      </c>
      <c r="D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3166.9500000000003</v>
      </c>
      <c r="E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3175.4500000000003</v>
      </c>
      <c r="F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3175.6400000000003</v>
      </c>
      <c r="G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3165.2700000000004</v>
      </c>
      <c r="H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3207.4500000000003</v>
      </c>
      <c r="I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3275.04</v>
      </c>
      <c r="J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3205.29</v>
      </c>
      <c r="K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3189.84</v>
      </c>
      <c r="L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3173.69</v>
      </c>
      <c r="M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3275.5200000000004</v>
      </c>
      <c r="N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3277.57</v>
      </c>
      <c r="O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3277.4900000000002</v>
      </c>
      <c r="P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3199.78</v>
      </c>
      <c r="Q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3234.4100000000003</v>
      </c>
      <c r="R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3271.25</v>
      </c>
      <c r="S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3437.65</v>
      </c>
      <c r="T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3434.2000000000003</v>
      </c>
      <c r="U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3394.4700000000003</v>
      </c>
      <c r="V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3339.4900000000002</v>
      </c>
      <c r="W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3301.11</v>
      </c>
      <c r="X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3560.67</v>
      </c>
      <c r="Y239" s="96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3374.54</v>
      </c>
    </row>
    <row r="240" spans="1:27" x14ac:dyDescent="0.2">
      <c r="A240" s="78">
        <f t="shared" si="10"/>
        <v>42707</v>
      </c>
      <c r="B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3278.32</v>
      </c>
      <c r="C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3193.0600000000004</v>
      </c>
      <c r="D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3171.2000000000003</v>
      </c>
      <c r="E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3170.8500000000004</v>
      </c>
      <c r="F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3188.2200000000003</v>
      </c>
      <c r="G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3188.2700000000004</v>
      </c>
      <c r="H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3190.84</v>
      </c>
      <c r="I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3316.62</v>
      </c>
      <c r="J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3420.3100000000004</v>
      </c>
      <c r="K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3213.8100000000004</v>
      </c>
      <c r="L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3214.05</v>
      </c>
      <c r="M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3213.71</v>
      </c>
      <c r="N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3196.3700000000003</v>
      </c>
      <c r="O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3201.84</v>
      </c>
      <c r="P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3201.9900000000002</v>
      </c>
      <c r="Q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3185.96</v>
      </c>
      <c r="R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3245.04</v>
      </c>
      <c r="S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3346.98</v>
      </c>
      <c r="T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3341.0200000000004</v>
      </c>
      <c r="U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3309.75</v>
      </c>
      <c r="V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3276.1000000000004</v>
      </c>
      <c r="W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3253.07</v>
      </c>
      <c r="X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3559.13</v>
      </c>
      <c r="Y240" s="96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3366.3900000000003</v>
      </c>
    </row>
    <row r="241" spans="1:25" x14ac:dyDescent="0.2">
      <c r="A241" s="78">
        <f t="shared" si="10"/>
        <v>42708</v>
      </c>
      <c r="B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3315.21</v>
      </c>
      <c r="C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3194.2700000000004</v>
      </c>
      <c r="D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3170.8500000000004</v>
      </c>
      <c r="E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3170.61</v>
      </c>
      <c r="F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3188.1400000000003</v>
      </c>
      <c r="G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3188.26</v>
      </c>
      <c r="H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3194.26</v>
      </c>
      <c r="I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3324.78</v>
      </c>
      <c r="J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3352.54</v>
      </c>
      <c r="K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3242.01</v>
      </c>
      <c r="L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3242.4700000000003</v>
      </c>
      <c r="M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3242.2400000000002</v>
      </c>
      <c r="N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3229.77</v>
      </c>
      <c r="O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3241.9900000000002</v>
      </c>
      <c r="P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3241.79</v>
      </c>
      <c r="Q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3212.78</v>
      </c>
      <c r="R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3203.4500000000003</v>
      </c>
      <c r="S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3350.9100000000003</v>
      </c>
      <c r="T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3342.57</v>
      </c>
      <c r="U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3308.9</v>
      </c>
      <c r="V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3276.1800000000003</v>
      </c>
      <c r="W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3253.79</v>
      </c>
      <c r="X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3564.5200000000004</v>
      </c>
      <c r="Y241" s="96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3350.33</v>
      </c>
    </row>
    <row r="242" spans="1:25" x14ac:dyDescent="0.2">
      <c r="A242" s="78">
        <f t="shared" si="10"/>
        <v>42709</v>
      </c>
      <c r="B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3299.3500000000004</v>
      </c>
      <c r="C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3209.42</v>
      </c>
      <c r="D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3166.1800000000003</v>
      </c>
      <c r="E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3175.8</v>
      </c>
      <c r="F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3175.7400000000002</v>
      </c>
      <c r="G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3165.1400000000003</v>
      </c>
      <c r="H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3223.7200000000003</v>
      </c>
      <c r="I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3275.1800000000003</v>
      </c>
      <c r="J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3181.28</v>
      </c>
      <c r="K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3198.0800000000004</v>
      </c>
      <c r="L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3235.96</v>
      </c>
      <c r="M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3361.44</v>
      </c>
      <c r="N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3360.9</v>
      </c>
      <c r="O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3361.79</v>
      </c>
      <c r="P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3262.19</v>
      </c>
      <c r="Q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3261.34</v>
      </c>
      <c r="R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3299.09</v>
      </c>
      <c r="S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3377.84</v>
      </c>
      <c r="T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3438.07</v>
      </c>
      <c r="U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3399.71</v>
      </c>
      <c r="V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3360.04</v>
      </c>
      <c r="W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3317.2700000000004</v>
      </c>
      <c r="X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3558.87</v>
      </c>
      <c r="Y242" s="96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3366.6000000000004</v>
      </c>
    </row>
    <row r="243" spans="1:25" x14ac:dyDescent="0.2">
      <c r="A243" s="78">
        <f t="shared" si="10"/>
        <v>42710</v>
      </c>
      <c r="B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3289.7400000000002</v>
      </c>
      <c r="C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3206.33</v>
      </c>
      <c r="D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3187.94</v>
      </c>
      <c r="E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3217.13</v>
      </c>
      <c r="F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3199.19</v>
      </c>
      <c r="G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3166.07</v>
      </c>
      <c r="H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3220.71</v>
      </c>
      <c r="I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3276.6600000000003</v>
      </c>
      <c r="J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3182.07</v>
      </c>
      <c r="K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3201.7000000000003</v>
      </c>
      <c r="L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3174.1000000000004</v>
      </c>
      <c r="M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3281.03</v>
      </c>
      <c r="N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3253.3100000000004</v>
      </c>
      <c r="O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3253.9100000000003</v>
      </c>
      <c r="P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3188.29</v>
      </c>
      <c r="Q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3215.21</v>
      </c>
      <c r="R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3296.07</v>
      </c>
      <c r="S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3383.21</v>
      </c>
      <c r="T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3357.11</v>
      </c>
      <c r="U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3330.17</v>
      </c>
      <c r="V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3356.98</v>
      </c>
      <c r="W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3311.11</v>
      </c>
      <c r="X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3539.79</v>
      </c>
      <c r="Y243" s="96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3375.78</v>
      </c>
    </row>
    <row r="244" spans="1:25" x14ac:dyDescent="0.2">
      <c r="A244" s="78">
        <f t="shared" si="10"/>
        <v>42711</v>
      </c>
      <c r="B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3287.34</v>
      </c>
      <c r="C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3207.58</v>
      </c>
      <c r="D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3165.67</v>
      </c>
      <c r="E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3187.69</v>
      </c>
      <c r="F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3187.5600000000004</v>
      </c>
      <c r="G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3166.2000000000003</v>
      </c>
      <c r="H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3253.79</v>
      </c>
      <c r="I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3276.2400000000002</v>
      </c>
      <c r="J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3206.44</v>
      </c>
      <c r="K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3190.98</v>
      </c>
      <c r="L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3167.51</v>
      </c>
      <c r="M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3265.0600000000004</v>
      </c>
      <c r="N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3251.02</v>
      </c>
      <c r="O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3251.51</v>
      </c>
      <c r="P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3231.09</v>
      </c>
      <c r="Q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3230.2300000000005</v>
      </c>
      <c r="R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3353.94</v>
      </c>
      <c r="S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3437.88</v>
      </c>
      <c r="T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3420.66</v>
      </c>
      <c r="U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3383.79</v>
      </c>
      <c r="V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3399.6400000000003</v>
      </c>
      <c r="W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3376.03</v>
      </c>
      <c r="X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3581.6000000000004</v>
      </c>
      <c r="Y244" s="96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3452.2300000000005</v>
      </c>
    </row>
    <row r="245" spans="1:25" x14ac:dyDescent="0.2">
      <c r="A245" s="78">
        <f t="shared" si="10"/>
        <v>42712</v>
      </c>
      <c r="B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3327.03</v>
      </c>
      <c r="C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3268.63</v>
      </c>
      <c r="D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3222.59</v>
      </c>
      <c r="E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3206.12</v>
      </c>
      <c r="F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3206.3500000000004</v>
      </c>
      <c r="G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3235.92</v>
      </c>
      <c r="H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3347.08</v>
      </c>
      <c r="I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3206.4800000000005</v>
      </c>
      <c r="J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3198.0200000000004</v>
      </c>
      <c r="K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3210.08</v>
      </c>
      <c r="L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3237.67</v>
      </c>
      <c r="M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3306.96</v>
      </c>
      <c r="N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3272.61</v>
      </c>
      <c r="O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3272.79</v>
      </c>
      <c r="P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3213.1400000000003</v>
      </c>
      <c r="Q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3228.16</v>
      </c>
      <c r="R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3334.6400000000003</v>
      </c>
      <c r="S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3433.42</v>
      </c>
      <c r="T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3439.87</v>
      </c>
      <c r="U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3421.08</v>
      </c>
      <c r="V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3446.25</v>
      </c>
      <c r="W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3378.82</v>
      </c>
      <c r="X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3590.9700000000003</v>
      </c>
      <c r="Y245" s="96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3458.84</v>
      </c>
    </row>
    <row r="246" spans="1:25" x14ac:dyDescent="0.2">
      <c r="A246" s="78">
        <f t="shared" si="10"/>
        <v>42713</v>
      </c>
      <c r="B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3365.51</v>
      </c>
      <c r="C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3272.7200000000003</v>
      </c>
      <c r="D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3222.5</v>
      </c>
      <c r="E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3222.33</v>
      </c>
      <c r="F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3221.83</v>
      </c>
      <c r="G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3251.59</v>
      </c>
      <c r="H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3351.0600000000004</v>
      </c>
      <c r="I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3191.02</v>
      </c>
      <c r="J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3239.3</v>
      </c>
      <c r="K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3229.71</v>
      </c>
      <c r="L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3313.46</v>
      </c>
      <c r="M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3431.3100000000004</v>
      </c>
      <c r="N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3379.6200000000003</v>
      </c>
      <c r="O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3360.76</v>
      </c>
      <c r="P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3233.4</v>
      </c>
      <c r="Q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3254.21</v>
      </c>
      <c r="R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3381.9700000000003</v>
      </c>
      <c r="S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3483.36</v>
      </c>
      <c r="T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3554.33</v>
      </c>
      <c r="U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3528.82</v>
      </c>
      <c r="V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3460.1400000000003</v>
      </c>
      <c r="W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3409.67</v>
      </c>
      <c r="X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3615.4500000000003</v>
      </c>
      <c r="Y246" s="96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3501.61</v>
      </c>
    </row>
    <row r="247" spans="1:25" x14ac:dyDescent="0.2">
      <c r="A247" s="78">
        <f t="shared" si="10"/>
        <v>42714</v>
      </c>
      <c r="B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3377.9800000000005</v>
      </c>
      <c r="C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3304.53</v>
      </c>
      <c r="D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3242.42</v>
      </c>
      <c r="E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3217.4300000000003</v>
      </c>
      <c r="F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3226.04</v>
      </c>
      <c r="G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3265.7400000000002</v>
      </c>
      <c r="H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3392.21</v>
      </c>
      <c r="I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3479.61</v>
      </c>
      <c r="J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3533.16</v>
      </c>
      <c r="K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3226.01</v>
      </c>
      <c r="L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3227.12</v>
      </c>
      <c r="M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3251.9700000000003</v>
      </c>
      <c r="N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3252.66</v>
      </c>
      <c r="O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3254.12</v>
      </c>
      <c r="P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3251.59</v>
      </c>
      <c r="Q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3227.9500000000003</v>
      </c>
      <c r="R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3344.1200000000003</v>
      </c>
      <c r="S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3598.83</v>
      </c>
      <c r="T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3647.58</v>
      </c>
      <c r="U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3616.4700000000003</v>
      </c>
      <c r="V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3595</v>
      </c>
      <c r="W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3419.3100000000004</v>
      </c>
      <c r="X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3636.84</v>
      </c>
      <c r="Y247" s="96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3506.37</v>
      </c>
    </row>
    <row r="248" spans="1:25" x14ac:dyDescent="0.2">
      <c r="A248" s="78">
        <f t="shared" si="10"/>
        <v>42715</v>
      </c>
      <c r="B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3374.19</v>
      </c>
      <c r="C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3292.59</v>
      </c>
      <c r="D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3241.55</v>
      </c>
      <c r="E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3215.76</v>
      </c>
      <c r="F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3225.4</v>
      </c>
      <c r="G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3263.9500000000003</v>
      </c>
      <c r="H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3372.98</v>
      </c>
      <c r="I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3473.2300000000005</v>
      </c>
      <c r="J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3624.99</v>
      </c>
      <c r="K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3168.03</v>
      </c>
      <c r="L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3167.3</v>
      </c>
      <c r="M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3167.0200000000004</v>
      </c>
      <c r="N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3167.63</v>
      </c>
      <c r="O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3169.05</v>
      </c>
      <c r="P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3168.76</v>
      </c>
      <c r="Q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3166.46</v>
      </c>
      <c r="R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3222.29</v>
      </c>
      <c r="S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3492.9700000000003</v>
      </c>
      <c r="T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3667.12</v>
      </c>
      <c r="U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3632.29</v>
      </c>
      <c r="V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3477.2400000000002</v>
      </c>
      <c r="W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3405.92</v>
      </c>
      <c r="X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3637.01</v>
      </c>
      <c r="Y248" s="96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3507.4500000000003</v>
      </c>
    </row>
    <row r="249" spans="1:25" x14ac:dyDescent="0.2">
      <c r="A249" s="78">
        <f t="shared" si="10"/>
        <v>42716</v>
      </c>
      <c r="B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3386.7700000000004</v>
      </c>
      <c r="C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3302.0200000000004</v>
      </c>
      <c r="D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3223.21</v>
      </c>
      <c r="E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3222.67</v>
      </c>
      <c r="F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3225.96</v>
      </c>
      <c r="G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3244.9700000000003</v>
      </c>
      <c r="H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3420.03</v>
      </c>
      <c r="I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3190.3900000000003</v>
      </c>
      <c r="J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3275.7200000000003</v>
      </c>
      <c r="K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3315.87</v>
      </c>
      <c r="L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3352.01</v>
      </c>
      <c r="M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3495.59</v>
      </c>
      <c r="N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3441.7200000000003</v>
      </c>
      <c r="O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3393.7400000000002</v>
      </c>
      <c r="P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3267.21</v>
      </c>
      <c r="Q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3325.54</v>
      </c>
      <c r="R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3401.3900000000003</v>
      </c>
      <c r="S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3608.46</v>
      </c>
      <c r="T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3588.4700000000003</v>
      </c>
      <c r="U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3625.21</v>
      </c>
      <c r="V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3479.38</v>
      </c>
      <c r="W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3425.71</v>
      </c>
      <c r="X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3632.58</v>
      </c>
      <c r="Y249" s="96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3508.57</v>
      </c>
    </row>
    <row r="250" spans="1:25" x14ac:dyDescent="0.2">
      <c r="A250" s="78">
        <f t="shared" si="10"/>
        <v>42717</v>
      </c>
      <c r="B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3371.4</v>
      </c>
      <c r="C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3323.1800000000003</v>
      </c>
      <c r="D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3260.9500000000003</v>
      </c>
      <c r="E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3260.09</v>
      </c>
      <c r="F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3240.5200000000004</v>
      </c>
      <c r="G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3274.88</v>
      </c>
      <c r="H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3383.8100000000004</v>
      </c>
      <c r="I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3172.0200000000004</v>
      </c>
      <c r="J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3386.5200000000004</v>
      </c>
      <c r="K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3379.0200000000004</v>
      </c>
      <c r="L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3434.11</v>
      </c>
      <c r="M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3476.96</v>
      </c>
      <c r="N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3415.4400000000005</v>
      </c>
      <c r="O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3433.5600000000004</v>
      </c>
      <c r="P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3356.84</v>
      </c>
      <c r="Q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3355.6900000000005</v>
      </c>
      <c r="R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3339.36</v>
      </c>
      <c r="S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3481.8900000000003</v>
      </c>
      <c r="T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3492.9400000000005</v>
      </c>
      <c r="U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3584.5600000000004</v>
      </c>
      <c r="V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3499.1900000000005</v>
      </c>
      <c r="W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3437.36</v>
      </c>
      <c r="X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3628.8100000000004</v>
      </c>
      <c r="Y250" s="96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3504.53</v>
      </c>
    </row>
    <row r="251" spans="1:25" x14ac:dyDescent="0.2">
      <c r="A251" s="78">
        <f t="shared" si="10"/>
        <v>42718</v>
      </c>
      <c r="B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3418.42</v>
      </c>
      <c r="C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3332.04</v>
      </c>
      <c r="D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3249.19</v>
      </c>
      <c r="E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3248.32</v>
      </c>
      <c r="F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3249.15</v>
      </c>
      <c r="G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3252.05</v>
      </c>
      <c r="H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3413.1800000000003</v>
      </c>
      <c r="I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3205.54</v>
      </c>
      <c r="J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3222.11</v>
      </c>
      <c r="K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3250</v>
      </c>
      <c r="L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3251.38</v>
      </c>
      <c r="M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3366.36</v>
      </c>
      <c r="N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3365.3900000000003</v>
      </c>
      <c r="O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3363.46</v>
      </c>
      <c r="P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3252.88</v>
      </c>
      <c r="Q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3236.86</v>
      </c>
      <c r="R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3399.0600000000004</v>
      </c>
      <c r="S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3421.8100000000004</v>
      </c>
      <c r="T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3482.2000000000003</v>
      </c>
      <c r="U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3503.67</v>
      </c>
      <c r="V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3599.59</v>
      </c>
      <c r="W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3504.87</v>
      </c>
      <c r="X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3631.71</v>
      </c>
      <c r="Y251" s="96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3505.3100000000004</v>
      </c>
    </row>
    <row r="252" spans="1:25" x14ac:dyDescent="0.2">
      <c r="A252" s="78">
        <f t="shared" si="10"/>
        <v>42719</v>
      </c>
      <c r="B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3368.7400000000002</v>
      </c>
      <c r="C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3289.2000000000003</v>
      </c>
      <c r="D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3244.2400000000002</v>
      </c>
      <c r="E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3243.21</v>
      </c>
      <c r="F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3243.28</v>
      </c>
      <c r="G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3243.6800000000003</v>
      </c>
      <c r="H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3367.3100000000004</v>
      </c>
      <c r="I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3208.07</v>
      </c>
      <c r="J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3219.26</v>
      </c>
      <c r="K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3224.58</v>
      </c>
      <c r="L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3270.38</v>
      </c>
      <c r="M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3386.4300000000003</v>
      </c>
      <c r="N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3386.79</v>
      </c>
      <c r="O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3382.86</v>
      </c>
      <c r="P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3351.17</v>
      </c>
      <c r="Q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3349.7000000000003</v>
      </c>
      <c r="R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3404.83</v>
      </c>
      <c r="S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3478.54</v>
      </c>
      <c r="T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3409.78</v>
      </c>
      <c r="U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3423.5200000000004</v>
      </c>
      <c r="V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3509.03</v>
      </c>
      <c r="W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3420.4800000000005</v>
      </c>
      <c r="X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3628.8500000000004</v>
      </c>
      <c r="Y252" s="96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3499.2200000000003</v>
      </c>
    </row>
    <row r="253" spans="1:25" x14ac:dyDescent="0.2">
      <c r="A253" s="78">
        <f t="shared" si="10"/>
        <v>42720</v>
      </c>
      <c r="B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3365.71</v>
      </c>
      <c r="C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3280.03</v>
      </c>
      <c r="D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3242.29</v>
      </c>
      <c r="E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3241.83</v>
      </c>
      <c r="F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3242.33</v>
      </c>
      <c r="G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3246.65</v>
      </c>
      <c r="H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3365.2000000000003</v>
      </c>
      <c r="I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3183.78</v>
      </c>
      <c r="J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3221.1400000000003</v>
      </c>
      <c r="K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3266.7200000000003</v>
      </c>
      <c r="L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3310.67</v>
      </c>
      <c r="M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3373.54</v>
      </c>
      <c r="N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3362.25</v>
      </c>
      <c r="O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3373.8</v>
      </c>
      <c r="P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3302.8700000000003</v>
      </c>
      <c r="Q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3323.9800000000005</v>
      </c>
      <c r="R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3416.69</v>
      </c>
      <c r="S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3516.4300000000003</v>
      </c>
      <c r="T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3515.1000000000004</v>
      </c>
      <c r="U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3485.78</v>
      </c>
      <c r="V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3502.42</v>
      </c>
      <c r="W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3430.5</v>
      </c>
      <c r="X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3623.46</v>
      </c>
      <c r="Y253" s="96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3497.96</v>
      </c>
    </row>
    <row r="254" spans="1:25" x14ac:dyDescent="0.2">
      <c r="A254" s="78">
        <f t="shared" si="10"/>
        <v>42721</v>
      </c>
      <c r="B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3365.96</v>
      </c>
      <c r="C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3280.9900000000002</v>
      </c>
      <c r="D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3230.29</v>
      </c>
      <c r="E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3213.7400000000002</v>
      </c>
      <c r="F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3213.79</v>
      </c>
      <c r="G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3254.15</v>
      </c>
      <c r="H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3355.4</v>
      </c>
      <c r="I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3472.1900000000005</v>
      </c>
      <c r="J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3534.16</v>
      </c>
      <c r="K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3188.4900000000002</v>
      </c>
      <c r="L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3242.48</v>
      </c>
      <c r="M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3242.54</v>
      </c>
      <c r="N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3224.8500000000004</v>
      </c>
      <c r="O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3224.17</v>
      </c>
      <c r="P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3240.91</v>
      </c>
      <c r="Q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3241.01</v>
      </c>
      <c r="R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3351.09</v>
      </c>
      <c r="S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3519.1500000000005</v>
      </c>
      <c r="T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3536.78</v>
      </c>
      <c r="U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3518.88</v>
      </c>
      <c r="V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3458.6800000000003</v>
      </c>
      <c r="W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3475.46</v>
      </c>
      <c r="X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3654.84</v>
      </c>
      <c r="Y254" s="96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3537.51</v>
      </c>
    </row>
    <row r="255" spans="1:25" x14ac:dyDescent="0.2">
      <c r="A255" s="78">
        <f t="shared" si="10"/>
        <v>42722</v>
      </c>
      <c r="B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3363.83</v>
      </c>
      <c r="C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3283.07</v>
      </c>
      <c r="D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3237.37</v>
      </c>
      <c r="E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3215.61</v>
      </c>
      <c r="F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3215.7000000000003</v>
      </c>
      <c r="G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3240.67</v>
      </c>
      <c r="H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3347.59</v>
      </c>
      <c r="I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3469.26</v>
      </c>
      <c r="J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3529.51</v>
      </c>
      <c r="K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3233.4900000000002</v>
      </c>
      <c r="L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3205.6200000000003</v>
      </c>
      <c r="M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3208.82</v>
      </c>
      <c r="N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3209.28</v>
      </c>
      <c r="O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3208.44</v>
      </c>
      <c r="P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3207.92</v>
      </c>
      <c r="Q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3207.57</v>
      </c>
      <c r="R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3282.86</v>
      </c>
      <c r="S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3494.38</v>
      </c>
      <c r="T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3501.41</v>
      </c>
      <c r="U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3486.88</v>
      </c>
      <c r="V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3446.05</v>
      </c>
      <c r="W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3398.79</v>
      </c>
      <c r="X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3642.1800000000003</v>
      </c>
      <c r="Y255" s="96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3531.4</v>
      </c>
    </row>
    <row r="256" spans="1:25" x14ac:dyDescent="0.2">
      <c r="A256" s="78">
        <f t="shared" si="10"/>
        <v>42723</v>
      </c>
      <c r="B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3375.8</v>
      </c>
      <c r="C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3298.38</v>
      </c>
      <c r="D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3246.13</v>
      </c>
      <c r="E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3244.1000000000004</v>
      </c>
      <c r="F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3245.9300000000003</v>
      </c>
      <c r="G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3222.11</v>
      </c>
      <c r="H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3371.3</v>
      </c>
      <c r="I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3181.15</v>
      </c>
      <c r="J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3223.7200000000003</v>
      </c>
      <c r="K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3274.67</v>
      </c>
      <c r="L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3321.84</v>
      </c>
      <c r="M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3384.2</v>
      </c>
      <c r="N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3362.01</v>
      </c>
      <c r="O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3375.4500000000003</v>
      </c>
      <c r="P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3302.09</v>
      </c>
      <c r="Q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3326.1900000000005</v>
      </c>
      <c r="R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3427.79</v>
      </c>
      <c r="S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3534.42</v>
      </c>
      <c r="T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3627.92</v>
      </c>
      <c r="U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3598.88</v>
      </c>
      <c r="V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3504.71</v>
      </c>
      <c r="W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3437.11</v>
      </c>
      <c r="X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3636.65</v>
      </c>
      <c r="Y256" s="96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3503.04</v>
      </c>
    </row>
    <row r="257" spans="1:27" x14ac:dyDescent="0.2">
      <c r="A257" s="78">
        <f t="shared" si="10"/>
        <v>42724</v>
      </c>
      <c r="B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3402.84</v>
      </c>
      <c r="C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3322.8500000000004</v>
      </c>
      <c r="D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3278.73</v>
      </c>
      <c r="E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3271.17</v>
      </c>
      <c r="F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3271.2400000000002</v>
      </c>
      <c r="G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3312.3100000000004</v>
      </c>
      <c r="H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3420.17</v>
      </c>
      <c r="I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3200.3</v>
      </c>
      <c r="J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3266.2400000000002</v>
      </c>
      <c r="K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3315.5</v>
      </c>
      <c r="L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3391.04</v>
      </c>
      <c r="M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3427.3900000000003</v>
      </c>
      <c r="N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3372.4500000000003</v>
      </c>
      <c r="O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3371.86</v>
      </c>
      <c r="P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3255.16</v>
      </c>
      <c r="Q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3270.21</v>
      </c>
      <c r="R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3377.3900000000003</v>
      </c>
      <c r="S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3540.11</v>
      </c>
      <c r="T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3621.79</v>
      </c>
      <c r="U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3493.62</v>
      </c>
      <c r="V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3605.2300000000005</v>
      </c>
      <c r="W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3426.6400000000003</v>
      </c>
      <c r="X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3627.6400000000003</v>
      </c>
      <c r="Y257" s="96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3526.61</v>
      </c>
    </row>
    <row r="258" spans="1:27" x14ac:dyDescent="0.2">
      <c r="A258" s="78">
        <f t="shared" si="10"/>
        <v>42725</v>
      </c>
      <c r="B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3415.7200000000003</v>
      </c>
      <c r="C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3342.12</v>
      </c>
      <c r="D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3281.1800000000003</v>
      </c>
      <c r="E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3271.4700000000003</v>
      </c>
      <c r="F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3273.9700000000003</v>
      </c>
      <c r="G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3317.2000000000003</v>
      </c>
      <c r="H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3429.34</v>
      </c>
      <c r="I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3201.1000000000004</v>
      </c>
      <c r="J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3263.2700000000004</v>
      </c>
      <c r="K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3356.98</v>
      </c>
      <c r="L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3432.3500000000004</v>
      </c>
      <c r="M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3517.21</v>
      </c>
      <c r="N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3444.9700000000003</v>
      </c>
      <c r="O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3450.38</v>
      </c>
      <c r="P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3292.07</v>
      </c>
      <c r="Q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3333.5200000000004</v>
      </c>
      <c r="R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3369.4</v>
      </c>
      <c r="S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3646.96</v>
      </c>
      <c r="T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3629.46</v>
      </c>
      <c r="U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3538.6800000000003</v>
      </c>
      <c r="V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3569.07</v>
      </c>
      <c r="W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3476.92</v>
      </c>
      <c r="X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3864.36</v>
      </c>
      <c r="Y258" s="96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3546.86</v>
      </c>
    </row>
    <row r="259" spans="1:27" x14ac:dyDescent="0.2">
      <c r="A259" s="78">
        <f t="shared" si="10"/>
        <v>42726</v>
      </c>
      <c r="B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3414.38</v>
      </c>
      <c r="C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3347.7400000000002</v>
      </c>
      <c r="D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3282.3900000000003</v>
      </c>
      <c r="E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3274.1800000000003</v>
      </c>
      <c r="F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3274.9800000000005</v>
      </c>
      <c r="G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3364.8500000000004</v>
      </c>
      <c r="H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3430.86</v>
      </c>
      <c r="I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3215.9800000000005</v>
      </c>
      <c r="J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3263.11</v>
      </c>
      <c r="K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3360.1200000000003</v>
      </c>
      <c r="L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3432.33</v>
      </c>
      <c r="M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3514.12</v>
      </c>
      <c r="N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3460.51</v>
      </c>
      <c r="O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3451.17</v>
      </c>
      <c r="P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3319.1400000000003</v>
      </c>
      <c r="Q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3336.46</v>
      </c>
      <c r="R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3372.48</v>
      </c>
      <c r="S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3637.25</v>
      </c>
      <c r="T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3619.3500000000004</v>
      </c>
      <c r="U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3587.29</v>
      </c>
      <c r="V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3603.37</v>
      </c>
      <c r="W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3528.9700000000003</v>
      </c>
      <c r="X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3839.36</v>
      </c>
      <c r="Y259" s="96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3523.28</v>
      </c>
    </row>
    <row r="260" spans="1:27" x14ac:dyDescent="0.2">
      <c r="A260" s="78">
        <f t="shared" si="10"/>
        <v>42727</v>
      </c>
      <c r="B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3404.3900000000003</v>
      </c>
      <c r="C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3333.63</v>
      </c>
      <c r="D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3266.58</v>
      </c>
      <c r="E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3243.4400000000005</v>
      </c>
      <c r="F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3243.5600000000004</v>
      </c>
      <c r="G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3295.46</v>
      </c>
      <c r="H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3398.08</v>
      </c>
      <c r="I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3181.9500000000003</v>
      </c>
      <c r="J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3220.8100000000004</v>
      </c>
      <c r="K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3351.32</v>
      </c>
      <c r="L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3438.2200000000003</v>
      </c>
      <c r="M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3510.25</v>
      </c>
      <c r="N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3472.15</v>
      </c>
      <c r="O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3460.75</v>
      </c>
      <c r="P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3359.91</v>
      </c>
      <c r="Q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3407.17</v>
      </c>
      <c r="R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3451.7300000000005</v>
      </c>
      <c r="S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3629.79</v>
      </c>
      <c r="T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3606.59</v>
      </c>
      <c r="U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3535.63</v>
      </c>
      <c r="V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3578.9900000000002</v>
      </c>
      <c r="W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3510.1900000000005</v>
      </c>
      <c r="X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3867.65</v>
      </c>
      <c r="Y260" s="96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3521.7200000000003</v>
      </c>
    </row>
    <row r="261" spans="1:27" x14ac:dyDescent="0.2">
      <c r="A261" s="78">
        <f t="shared" si="10"/>
        <v>42728</v>
      </c>
      <c r="B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3489.8100000000004</v>
      </c>
      <c r="C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3334.28</v>
      </c>
      <c r="D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3271.4700000000003</v>
      </c>
      <c r="E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3239.92</v>
      </c>
      <c r="F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3239.8500000000004</v>
      </c>
      <c r="G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3264.05</v>
      </c>
      <c r="H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3380.69</v>
      </c>
      <c r="I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3507.6400000000003</v>
      </c>
      <c r="J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3617.05</v>
      </c>
      <c r="K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3303.21</v>
      </c>
      <c r="L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3340.2400000000002</v>
      </c>
      <c r="M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3340.1800000000003</v>
      </c>
      <c r="N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3251.82</v>
      </c>
      <c r="O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3242.48</v>
      </c>
      <c r="P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3244.61</v>
      </c>
      <c r="Q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3246.75</v>
      </c>
      <c r="R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3372.9300000000003</v>
      </c>
      <c r="S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3715.51</v>
      </c>
      <c r="T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3677.2</v>
      </c>
      <c r="U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3647.9800000000005</v>
      </c>
      <c r="V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3525.07</v>
      </c>
      <c r="W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3458.9300000000003</v>
      </c>
      <c r="X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3872.7000000000003</v>
      </c>
      <c r="Y261" s="96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3539</v>
      </c>
      <c r="AA261" s="79"/>
    </row>
    <row r="262" spans="1:27" x14ac:dyDescent="0.2">
      <c r="A262" s="78">
        <f t="shared" si="10"/>
        <v>42729</v>
      </c>
      <c r="B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3409.2400000000002</v>
      </c>
      <c r="C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3337.01</v>
      </c>
      <c r="D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3271.6000000000004</v>
      </c>
      <c r="E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3239.4700000000003</v>
      </c>
      <c r="F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3239.29</v>
      </c>
      <c r="G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3262.1400000000003</v>
      </c>
      <c r="H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3341.96</v>
      </c>
      <c r="I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3356.71</v>
      </c>
      <c r="J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3576.9700000000003</v>
      </c>
      <c r="K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3162.3500000000004</v>
      </c>
      <c r="L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3225.2300000000005</v>
      </c>
      <c r="M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3225.66</v>
      </c>
      <c r="N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3217.37</v>
      </c>
      <c r="O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3224.9300000000003</v>
      </c>
      <c r="P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3224.71</v>
      </c>
      <c r="Q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3223.25</v>
      </c>
      <c r="R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3302.57</v>
      </c>
      <c r="S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3645.36</v>
      </c>
      <c r="T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3682.8600000000006</v>
      </c>
      <c r="U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3503.1000000000004</v>
      </c>
      <c r="V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3433.32</v>
      </c>
      <c r="W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3376.2300000000005</v>
      </c>
      <c r="X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3590.0600000000004</v>
      </c>
      <c r="Y262" s="96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3488.01</v>
      </c>
    </row>
    <row r="263" spans="1:27" x14ac:dyDescent="0.2">
      <c r="A263" s="78">
        <f t="shared" si="10"/>
        <v>42730</v>
      </c>
      <c r="B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3372.04</v>
      </c>
      <c r="C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3313.63</v>
      </c>
      <c r="D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3293.78</v>
      </c>
      <c r="E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3260.3</v>
      </c>
      <c r="F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3265.3100000000004</v>
      </c>
      <c r="G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3324.2000000000003</v>
      </c>
      <c r="H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3436.4300000000003</v>
      </c>
      <c r="I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3191.2400000000002</v>
      </c>
      <c r="J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3243.7000000000003</v>
      </c>
      <c r="K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3331.8500000000004</v>
      </c>
      <c r="L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3438.87</v>
      </c>
      <c r="M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3510.8</v>
      </c>
      <c r="N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3445.91</v>
      </c>
      <c r="O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3448.33</v>
      </c>
      <c r="P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3324.1400000000003</v>
      </c>
      <c r="Q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3322.87</v>
      </c>
      <c r="R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3362.88</v>
      </c>
      <c r="S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3630.27</v>
      </c>
      <c r="T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3637.76</v>
      </c>
      <c r="U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3599.09</v>
      </c>
      <c r="V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3502.82</v>
      </c>
      <c r="W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3463.2400000000002</v>
      </c>
      <c r="X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3594.2400000000002</v>
      </c>
      <c r="Y263" s="96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3491.83</v>
      </c>
    </row>
    <row r="264" spans="1:27" x14ac:dyDescent="0.2">
      <c r="A264" s="78">
        <f t="shared" si="10"/>
        <v>42731</v>
      </c>
      <c r="B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3419.42</v>
      </c>
      <c r="C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3346.8</v>
      </c>
      <c r="D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3280.48</v>
      </c>
      <c r="E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3259.5</v>
      </c>
      <c r="F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3262.88</v>
      </c>
      <c r="G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3294</v>
      </c>
      <c r="H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3356.21</v>
      </c>
      <c r="I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3191.87</v>
      </c>
      <c r="J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3227.9500000000003</v>
      </c>
      <c r="K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3348.54</v>
      </c>
      <c r="L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3407.4900000000002</v>
      </c>
      <c r="M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3464.7700000000004</v>
      </c>
      <c r="N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3413.17</v>
      </c>
      <c r="O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3395.26</v>
      </c>
      <c r="P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3254.32</v>
      </c>
      <c r="Q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3251.09</v>
      </c>
      <c r="R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3358.59</v>
      </c>
      <c r="S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3603.7300000000005</v>
      </c>
      <c r="T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3611.3100000000004</v>
      </c>
      <c r="U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3588.1400000000003</v>
      </c>
      <c r="V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3598.9000000000005</v>
      </c>
      <c r="W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3514.8100000000004</v>
      </c>
      <c r="X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3842.61</v>
      </c>
      <c r="Y264" s="96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3553.29</v>
      </c>
    </row>
    <row r="265" spans="1:27" x14ac:dyDescent="0.2">
      <c r="A265" s="78">
        <f t="shared" si="10"/>
        <v>42732</v>
      </c>
      <c r="B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3452.7200000000003</v>
      </c>
      <c r="C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3293.21</v>
      </c>
      <c r="D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3217.55</v>
      </c>
      <c r="E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3186.4100000000003</v>
      </c>
      <c r="F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3195.1400000000003</v>
      </c>
      <c r="G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3242.4900000000002</v>
      </c>
      <c r="H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3391.4300000000003</v>
      </c>
      <c r="I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3205.1800000000003</v>
      </c>
      <c r="J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3231.36</v>
      </c>
      <c r="K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3293.87</v>
      </c>
      <c r="L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3395.6800000000003</v>
      </c>
      <c r="M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3520.4</v>
      </c>
      <c r="N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3449.58</v>
      </c>
      <c r="O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3394.1800000000003</v>
      </c>
      <c r="P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3292.19</v>
      </c>
      <c r="Q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3399.4300000000003</v>
      </c>
      <c r="R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3389.59</v>
      </c>
      <c r="S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3579.15</v>
      </c>
      <c r="T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3586.1800000000003</v>
      </c>
      <c r="U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3513.69</v>
      </c>
      <c r="V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3546.4400000000005</v>
      </c>
      <c r="W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3397.4300000000003</v>
      </c>
      <c r="X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3636.0600000000004</v>
      </c>
      <c r="Y265" s="96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3489.5200000000004</v>
      </c>
    </row>
    <row r="266" spans="1:27" x14ac:dyDescent="0.2">
      <c r="A266" s="78">
        <f t="shared" si="10"/>
        <v>42733</v>
      </c>
      <c r="B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3369.88</v>
      </c>
      <c r="C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3291.6400000000003</v>
      </c>
      <c r="D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3205.04</v>
      </c>
      <c r="E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3193.75</v>
      </c>
      <c r="F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3202.7000000000003</v>
      </c>
      <c r="G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3242.17</v>
      </c>
      <c r="H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3332.53</v>
      </c>
      <c r="I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3231.44</v>
      </c>
      <c r="J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3209.33</v>
      </c>
      <c r="K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3235.63</v>
      </c>
      <c r="L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3263.19</v>
      </c>
      <c r="M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3373.6000000000004</v>
      </c>
      <c r="N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3382.3100000000004</v>
      </c>
      <c r="O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3322.88</v>
      </c>
      <c r="P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3234.3700000000003</v>
      </c>
      <c r="Q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3236.07</v>
      </c>
      <c r="R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3333.1600000000003</v>
      </c>
      <c r="S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3522.8900000000003</v>
      </c>
      <c r="T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3526.78</v>
      </c>
      <c r="U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3499.9300000000003</v>
      </c>
      <c r="V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3517.1800000000003</v>
      </c>
      <c r="W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3421.8900000000003</v>
      </c>
      <c r="X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3645.3100000000004</v>
      </c>
      <c r="Y266" s="96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3478.8500000000004</v>
      </c>
    </row>
    <row r="267" spans="1:27" x14ac:dyDescent="0.2">
      <c r="A267" s="78">
        <f t="shared" ref="A267:A268" si="11">A230</f>
        <v>42734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3369.42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3230.82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3201.3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3191.09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3190.5600000000004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3221.63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3328.1400000000003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3230.8100000000004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3208.75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3220.0600000000004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3239.8100000000004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3352.25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3309.7200000000003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3295.7300000000005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3222.36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3223.4300000000003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3273.75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3500.63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3497.16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3431.32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3451.59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3417.88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3628.54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3483.92</v>
      </c>
    </row>
    <row r="268" spans="1:27" x14ac:dyDescent="0.2">
      <c r="A268" s="78">
        <f t="shared" si="11"/>
        <v>42735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3322.79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3217.15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3180.3100000000004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3171.9900000000002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3172.1000000000004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3198.19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3260.78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3350.1000000000004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3450.36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3165.53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3223.9700000000003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3230.01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3166.34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3185.6400000000003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3185.82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3175.11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3279.7700000000004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3527.2300000000005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3438.2700000000004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3405.71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3367.4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3307.29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3608.3900000000003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3491.4900000000002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2" t="s">
        <v>48</v>
      </c>
      <c r="B271" s="183" t="s">
        <v>121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122</v>
      </c>
      <c r="C273" s="166" t="s">
        <v>123</v>
      </c>
      <c r="D273" s="166" t="s">
        <v>124</v>
      </c>
      <c r="E273" s="166" t="s">
        <v>125</v>
      </c>
      <c r="F273" s="166" t="s">
        <v>126</v>
      </c>
      <c r="G273" s="166" t="s">
        <v>127</v>
      </c>
      <c r="H273" s="166" t="s">
        <v>128</v>
      </c>
      <c r="I273" s="166" t="s">
        <v>129</v>
      </c>
      <c r="J273" s="166" t="s">
        <v>130</v>
      </c>
      <c r="K273" s="166" t="s">
        <v>131</v>
      </c>
      <c r="L273" s="166" t="s">
        <v>132</v>
      </c>
      <c r="M273" s="166" t="s">
        <v>133</v>
      </c>
      <c r="N273" s="177" t="s">
        <v>134</v>
      </c>
      <c r="O273" s="166" t="s">
        <v>135</v>
      </c>
      <c r="P273" s="166" t="s">
        <v>136</v>
      </c>
      <c r="Q273" s="166" t="s">
        <v>137</v>
      </c>
      <c r="R273" s="166" t="s">
        <v>138</v>
      </c>
      <c r="S273" s="166" t="s">
        <v>139</v>
      </c>
      <c r="T273" s="166" t="s">
        <v>140</v>
      </c>
      <c r="U273" s="166" t="s">
        <v>141</v>
      </c>
      <c r="V273" s="166" t="s">
        <v>142</v>
      </c>
      <c r="W273" s="166" t="s">
        <v>143</v>
      </c>
      <c r="X273" s="166" t="s">
        <v>144</v>
      </c>
      <c r="Y273" s="166" t="s">
        <v>145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78">
        <f t="shared" ref="A275:A303" si="12">A238</f>
        <v>42705</v>
      </c>
      <c r="B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3215.9700000000003</v>
      </c>
      <c r="C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3156.76</v>
      </c>
      <c r="D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3117.08</v>
      </c>
      <c r="E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3125.9</v>
      </c>
      <c r="F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3125.82</v>
      </c>
      <c r="G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3116.01</v>
      </c>
      <c r="H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3166.36</v>
      </c>
      <c r="I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3218.76</v>
      </c>
      <c r="J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3153.6200000000003</v>
      </c>
      <c r="K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3160.19</v>
      </c>
      <c r="L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3149.4700000000003</v>
      </c>
      <c r="M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3178.8500000000004</v>
      </c>
      <c r="N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3180.4</v>
      </c>
      <c r="O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3122.3700000000003</v>
      </c>
      <c r="P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3176.8100000000004</v>
      </c>
      <c r="Q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3177.21</v>
      </c>
      <c r="R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3131.4800000000005</v>
      </c>
      <c r="S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3252.6400000000003</v>
      </c>
      <c r="T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3329.6000000000004</v>
      </c>
      <c r="U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3323.78</v>
      </c>
      <c r="V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3403.33</v>
      </c>
      <c r="W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3343.91</v>
      </c>
      <c r="X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3493.34</v>
      </c>
      <c r="Y275" s="96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3258.6400000000003</v>
      </c>
    </row>
    <row r="276" spans="1:25" x14ac:dyDescent="0.2">
      <c r="A276" s="78">
        <f t="shared" si="12"/>
        <v>42706</v>
      </c>
      <c r="B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3216.76</v>
      </c>
      <c r="C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3157.04</v>
      </c>
      <c r="D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3117.51</v>
      </c>
      <c r="E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3125.4900000000002</v>
      </c>
      <c r="F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3125.6600000000003</v>
      </c>
      <c r="G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3115.9300000000003</v>
      </c>
      <c r="H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3155.52</v>
      </c>
      <c r="I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3218.96</v>
      </c>
      <c r="J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3153.4900000000002</v>
      </c>
      <c r="K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3138.9900000000002</v>
      </c>
      <c r="L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3123.83</v>
      </c>
      <c r="M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3219.41</v>
      </c>
      <c r="N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3221.33</v>
      </c>
      <c r="O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3221.26</v>
      </c>
      <c r="P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3148.32</v>
      </c>
      <c r="Q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3180.83</v>
      </c>
      <c r="R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3215.4</v>
      </c>
      <c r="S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3371.58</v>
      </c>
      <c r="T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3368.34</v>
      </c>
      <c r="U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3331.05</v>
      </c>
      <c r="V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3279.4500000000003</v>
      </c>
      <c r="W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3243.4300000000003</v>
      </c>
      <c r="X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3487.04</v>
      </c>
      <c r="Y276" s="96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3312.34</v>
      </c>
    </row>
    <row r="277" spans="1:25" x14ac:dyDescent="0.2">
      <c r="A277" s="78">
        <f t="shared" si="12"/>
        <v>42707</v>
      </c>
      <c r="B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3222.03</v>
      </c>
      <c r="C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3142.01</v>
      </c>
      <c r="D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3121.5</v>
      </c>
      <c r="E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3121.17</v>
      </c>
      <c r="F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3137.4700000000003</v>
      </c>
      <c r="G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3137.5200000000004</v>
      </c>
      <c r="H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3139.9300000000003</v>
      </c>
      <c r="I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3257.98</v>
      </c>
      <c r="J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3355.3</v>
      </c>
      <c r="K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3161.4900000000002</v>
      </c>
      <c r="L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3161.71</v>
      </c>
      <c r="M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3161.3900000000003</v>
      </c>
      <c r="N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3145.1200000000003</v>
      </c>
      <c r="O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3150.25</v>
      </c>
      <c r="P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3150.4</v>
      </c>
      <c r="Q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3135.3500000000004</v>
      </c>
      <c r="R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3190.8</v>
      </c>
      <c r="S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3286.48</v>
      </c>
      <c r="T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3280.8900000000003</v>
      </c>
      <c r="U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3251.54</v>
      </c>
      <c r="V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3219.9500000000003</v>
      </c>
      <c r="W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3198.33</v>
      </c>
      <c r="X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3485.6000000000004</v>
      </c>
      <c r="Y277" s="96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3304.7000000000003</v>
      </c>
    </row>
    <row r="278" spans="1:25" x14ac:dyDescent="0.2">
      <c r="A278" s="78">
        <f t="shared" si="12"/>
        <v>42708</v>
      </c>
      <c r="B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3256.6600000000003</v>
      </c>
      <c r="C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3143.15</v>
      </c>
      <c r="D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3121.17</v>
      </c>
      <c r="E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3120.9500000000003</v>
      </c>
      <c r="F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3137.4</v>
      </c>
      <c r="G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3137.51</v>
      </c>
      <c r="H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3143.1400000000003</v>
      </c>
      <c r="I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3265.6400000000003</v>
      </c>
      <c r="J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3291.7000000000003</v>
      </c>
      <c r="K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3187.96</v>
      </c>
      <c r="L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3188.3900000000003</v>
      </c>
      <c r="M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3188.1800000000003</v>
      </c>
      <c r="N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3176.46</v>
      </c>
      <c r="O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3187.9300000000003</v>
      </c>
      <c r="P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3187.75</v>
      </c>
      <c r="Q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3160.5200000000004</v>
      </c>
      <c r="R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3151.76</v>
      </c>
      <c r="S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3290.17</v>
      </c>
      <c r="T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3282.34</v>
      </c>
      <c r="U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3250.7300000000005</v>
      </c>
      <c r="V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3220.03</v>
      </c>
      <c r="W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3199.0200000000004</v>
      </c>
      <c r="X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3490.65</v>
      </c>
      <c r="Y278" s="96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3289.63</v>
      </c>
    </row>
    <row r="279" spans="1:25" x14ac:dyDescent="0.2">
      <c r="A279" s="78">
        <f t="shared" si="12"/>
        <v>42709</v>
      </c>
      <c r="B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3241.78</v>
      </c>
      <c r="C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3157.3700000000003</v>
      </c>
      <c r="D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3116.78</v>
      </c>
      <c r="E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3125.82</v>
      </c>
      <c r="F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3125.76</v>
      </c>
      <c r="G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3115.8100000000004</v>
      </c>
      <c r="H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3170.79</v>
      </c>
      <c r="I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3219.09</v>
      </c>
      <c r="J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3130.96</v>
      </c>
      <c r="K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3146.7300000000005</v>
      </c>
      <c r="L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3182.28</v>
      </c>
      <c r="M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3300.05</v>
      </c>
      <c r="N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3299.54</v>
      </c>
      <c r="O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3300.38</v>
      </c>
      <c r="P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3206.8900000000003</v>
      </c>
      <c r="Q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3206.1000000000004</v>
      </c>
      <c r="R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3241.53</v>
      </c>
      <c r="S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3315.4400000000005</v>
      </c>
      <c r="T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3371.9700000000003</v>
      </c>
      <c r="U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3335.9700000000003</v>
      </c>
      <c r="V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3298.7400000000002</v>
      </c>
      <c r="W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3258.59</v>
      </c>
      <c r="X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3485.36</v>
      </c>
      <c r="Y279" s="96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3304.9</v>
      </c>
    </row>
    <row r="280" spans="1:25" x14ac:dyDescent="0.2">
      <c r="A280" s="78">
        <f t="shared" si="12"/>
        <v>42710</v>
      </c>
      <c r="B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3232.75</v>
      </c>
      <c r="C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3154.4700000000003</v>
      </c>
      <c r="D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3137.21</v>
      </c>
      <c r="E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3164.61</v>
      </c>
      <c r="F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3147.76</v>
      </c>
      <c r="G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3116.6800000000003</v>
      </c>
      <c r="H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3167.9700000000003</v>
      </c>
      <c r="I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3220.48</v>
      </c>
      <c r="J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3131.7000000000003</v>
      </c>
      <c r="K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3150.12</v>
      </c>
      <c r="L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3124.2200000000003</v>
      </c>
      <c r="M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3224.58</v>
      </c>
      <c r="N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3198.57</v>
      </c>
      <c r="O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3199.13</v>
      </c>
      <c r="P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3137.54</v>
      </c>
      <c r="Q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3162.8</v>
      </c>
      <c r="R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3238.69</v>
      </c>
      <c r="S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3320.4900000000002</v>
      </c>
      <c r="T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3295.98</v>
      </c>
      <c r="U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3270.7000000000003</v>
      </c>
      <c r="V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3295.86</v>
      </c>
      <c r="W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3252.82</v>
      </c>
      <c r="X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3467.44</v>
      </c>
      <c r="Y280" s="96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3313.51</v>
      </c>
    </row>
    <row r="281" spans="1:25" x14ac:dyDescent="0.2">
      <c r="A281" s="78">
        <f t="shared" si="12"/>
        <v>42711</v>
      </c>
      <c r="B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3230.51</v>
      </c>
      <c r="C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3155.6400000000003</v>
      </c>
      <c r="D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3116.3100000000004</v>
      </c>
      <c r="E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3136.9800000000005</v>
      </c>
      <c r="F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3136.86</v>
      </c>
      <c r="G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3116.8</v>
      </c>
      <c r="H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3199.0200000000004</v>
      </c>
      <c r="I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3220.08</v>
      </c>
      <c r="J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3154.57</v>
      </c>
      <c r="K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3140.0600000000004</v>
      </c>
      <c r="L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3118.04</v>
      </c>
      <c r="M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3209.59</v>
      </c>
      <c r="N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3196.42</v>
      </c>
      <c r="O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3196.8700000000003</v>
      </c>
      <c r="P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3177.71</v>
      </c>
      <c r="Q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3176.9</v>
      </c>
      <c r="R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3293.01</v>
      </c>
      <c r="S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3371.8</v>
      </c>
      <c r="T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3355.63</v>
      </c>
      <c r="U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3321.03</v>
      </c>
      <c r="V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3335.9</v>
      </c>
      <c r="W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3313.7400000000002</v>
      </c>
      <c r="X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3506.6900000000005</v>
      </c>
      <c r="Y281" s="96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3385.26</v>
      </c>
    </row>
    <row r="282" spans="1:25" x14ac:dyDescent="0.2">
      <c r="A282" s="78">
        <f t="shared" si="12"/>
        <v>42712</v>
      </c>
      <c r="B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3267.76</v>
      </c>
      <c r="C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3212.94</v>
      </c>
      <c r="D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3169.7300000000005</v>
      </c>
      <c r="E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3154.27</v>
      </c>
      <c r="F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3154.4800000000005</v>
      </c>
      <c r="G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3182.2400000000002</v>
      </c>
      <c r="H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3286.57</v>
      </c>
      <c r="I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3154.6000000000004</v>
      </c>
      <c r="J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3146.67</v>
      </c>
      <c r="K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3157.9900000000002</v>
      </c>
      <c r="L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3183.88</v>
      </c>
      <c r="M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3248.92</v>
      </c>
      <c r="N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3216.6800000000003</v>
      </c>
      <c r="O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3216.84</v>
      </c>
      <c r="P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3160.86</v>
      </c>
      <c r="Q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3174.9500000000003</v>
      </c>
      <c r="R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3274.9</v>
      </c>
      <c r="S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3367.61</v>
      </c>
      <c r="T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3373.66</v>
      </c>
      <c r="U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3356.03</v>
      </c>
      <c r="V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3379.65</v>
      </c>
      <c r="W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3316.37</v>
      </c>
      <c r="X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3515.4800000000005</v>
      </c>
      <c r="Y282" s="96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3391.46</v>
      </c>
    </row>
    <row r="283" spans="1:25" x14ac:dyDescent="0.2">
      <c r="A283" s="78">
        <f t="shared" si="12"/>
        <v>42713</v>
      </c>
      <c r="B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3303.8700000000003</v>
      </c>
      <c r="C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3216.78</v>
      </c>
      <c r="D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3169.6400000000003</v>
      </c>
      <c r="E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3169.4900000000002</v>
      </c>
      <c r="F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3169.02</v>
      </c>
      <c r="G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3196.9500000000003</v>
      </c>
      <c r="H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3290.3100000000004</v>
      </c>
      <c r="I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3140.09</v>
      </c>
      <c r="J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3185.41</v>
      </c>
      <c r="K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3176.4100000000003</v>
      </c>
      <c r="L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3255.0200000000004</v>
      </c>
      <c r="M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3365.63</v>
      </c>
      <c r="N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3317.1200000000003</v>
      </c>
      <c r="O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3299.4100000000003</v>
      </c>
      <c r="P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3179.88</v>
      </c>
      <c r="Q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3199.4</v>
      </c>
      <c r="R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3319.32</v>
      </c>
      <c r="S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3414.4800000000005</v>
      </c>
      <c r="T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3481.09</v>
      </c>
      <c r="U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3457.1500000000005</v>
      </c>
      <c r="V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3392.69</v>
      </c>
      <c r="W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3345.32</v>
      </c>
      <c r="X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3538.46</v>
      </c>
      <c r="Y283" s="96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3431.61</v>
      </c>
    </row>
    <row r="284" spans="1:25" x14ac:dyDescent="0.2">
      <c r="A284" s="78">
        <f t="shared" si="12"/>
        <v>42714</v>
      </c>
      <c r="B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3315.57</v>
      </c>
      <c r="C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3246.6400000000003</v>
      </c>
      <c r="D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3188.34</v>
      </c>
      <c r="E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3164.88</v>
      </c>
      <c r="F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3172.9700000000003</v>
      </c>
      <c r="G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3210.2300000000005</v>
      </c>
      <c r="H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3328.9300000000003</v>
      </c>
      <c r="I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3410.96</v>
      </c>
      <c r="J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3461.2300000000005</v>
      </c>
      <c r="K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3172.94</v>
      </c>
      <c r="L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3173.9900000000002</v>
      </c>
      <c r="M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3197.3100000000004</v>
      </c>
      <c r="N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3197.9500000000003</v>
      </c>
      <c r="O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3199.33</v>
      </c>
      <c r="P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3196.9500000000003</v>
      </c>
      <c r="Q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3174.76</v>
      </c>
      <c r="R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3283.8</v>
      </c>
      <c r="S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3522.86</v>
      </c>
      <c r="T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3568.62</v>
      </c>
      <c r="U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3539.42</v>
      </c>
      <c r="V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3519.2700000000004</v>
      </c>
      <c r="W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3354.37</v>
      </c>
      <c r="X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3558.53</v>
      </c>
      <c r="Y284" s="96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3436.07</v>
      </c>
    </row>
    <row r="285" spans="1:25" x14ac:dyDescent="0.2">
      <c r="A285" s="78">
        <f t="shared" si="12"/>
        <v>42715</v>
      </c>
      <c r="B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3312.01</v>
      </c>
      <c r="C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3235.4300000000003</v>
      </c>
      <c r="D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3187.53</v>
      </c>
      <c r="E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3163.32</v>
      </c>
      <c r="F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3172.3700000000003</v>
      </c>
      <c r="G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3208.55</v>
      </c>
      <c r="H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3310.88</v>
      </c>
      <c r="I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3404.9700000000003</v>
      </c>
      <c r="J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3547.41</v>
      </c>
      <c r="K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3118.5200000000004</v>
      </c>
      <c r="L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3117.84</v>
      </c>
      <c r="M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3117.57</v>
      </c>
      <c r="N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3118.15</v>
      </c>
      <c r="O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3119.4800000000005</v>
      </c>
      <c r="P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3119.21</v>
      </c>
      <c r="Q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3117.05</v>
      </c>
      <c r="R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3169.4500000000003</v>
      </c>
      <c r="S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3423.5</v>
      </c>
      <c r="T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3586.9500000000003</v>
      </c>
      <c r="U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3554.26</v>
      </c>
      <c r="V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3408.7400000000002</v>
      </c>
      <c r="W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3341.8</v>
      </c>
      <c r="X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3558.69</v>
      </c>
      <c r="Y285" s="96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3437.09</v>
      </c>
    </row>
    <row r="286" spans="1:25" x14ac:dyDescent="0.2">
      <c r="A286" s="78">
        <f t="shared" si="12"/>
        <v>42716</v>
      </c>
      <c r="B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3323.83</v>
      </c>
      <c r="C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3244.28</v>
      </c>
      <c r="D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3170.32</v>
      </c>
      <c r="E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3169.8100000000004</v>
      </c>
      <c r="F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3172.8900000000003</v>
      </c>
      <c r="G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3190.73</v>
      </c>
      <c r="H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3355.04</v>
      </c>
      <c r="I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3139.51</v>
      </c>
      <c r="J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3219.6000000000004</v>
      </c>
      <c r="K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3257.28</v>
      </c>
      <c r="L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3291.2000000000003</v>
      </c>
      <c r="M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3425.96</v>
      </c>
      <c r="N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3375.4</v>
      </c>
      <c r="O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3330.37</v>
      </c>
      <c r="P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3211.61</v>
      </c>
      <c r="Q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3266.36</v>
      </c>
      <c r="R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3337.54</v>
      </c>
      <c r="S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3531.8900000000003</v>
      </c>
      <c r="T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3513.13</v>
      </c>
      <c r="U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3547.62</v>
      </c>
      <c r="V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3410.7400000000002</v>
      </c>
      <c r="W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3360.3700000000003</v>
      </c>
      <c r="X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3554.54</v>
      </c>
      <c r="Y286" s="96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3438.1400000000003</v>
      </c>
    </row>
    <row r="287" spans="1:25" x14ac:dyDescent="0.2">
      <c r="A287" s="78">
        <f t="shared" si="12"/>
        <v>42717</v>
      </c>
      <c r="B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3309.4</v>
      </c>
      <c r="C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3264.1400000000003</v>
      </c>
      <c r="D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3205.7400000000002</v>
      </c>
      <c r="E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3204.92</v>
      </c>
      <c r="F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3186.5600000000004</v>
      </c>
      <c r="G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3218.8</v>
      </c>
      <c r="H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3321.05</v>
      </c>
      <c r="I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3122.2700000000004</v>
      </c>
      <c r="J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3323.59</v>
      </c>
      <c r="K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3316.55</v>
      </c>
      <c r="L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3368.26</v>
      </c>
      <c r="M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3408.4700000000003</v>
      </c>
      <c r="N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3350.7300000000005</v>
      </c>
      <c r="O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3367.7400000000002</v>
      </c>
      <c r="P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3295.73</v>
      </c>
      <c r="Q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3294.65</v>
      </c>
      <c r="R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3279.32</v>
      </c>
      <c r="S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3413.1000000000004</v>
      </c>
      <c r="T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3423.4700000000003</v>
      </c>
      <c r="U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3509.46</v>
      </c>
      <c r="V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3429.34</v>
      </c>
      <c r="W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3371.3100000000004</v>
      </c>
      <c r="X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3551</v>
      </c>
      <c r="Y287" s="96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3434.3500000000004</v>
      </c>
    </row>
    <row r="288" spans="1:25" x14ac:dyDescent="0.2">
      <c r="A288" s="78">
        <f t="shared" si="12"/>
        <v>42718</v>
      </c>
      <c r="B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3353.53</v>
      </c>
      <c r="C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3272.46</v>
      </c>
      <c r="D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3194.7000000000003</v>
      </c>
      <c r="E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3193.88</v>
      </c>
      <c r="F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3194.65</v>
      </c>
      <c r="G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3197.38</v>
      </c>
      <c r="H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3348.62</v>
      </c>
      <c r="I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3153.7200000000003</v>
      </c>
      <c r="J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3169.28</v>
      </c>
      <c r="K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3195.46</v>
      </c>
      <c r="L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3196.75</v>
      </c>
      <c r="M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3304.67</v>
      </c>
      <c r="N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3303.76</v>
      </c>
      <c r="O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3301.9400000000005</v>
      </c>
      <c r="P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3198.1600000000003</v>
      </c>
      <c r="Q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3183.1200000000003</v>
      </c>
      <c r="R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3335.36</v>
      </c>
      <c r="S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3356.71</v>
      </c>
      <c r="T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3413.3900000000003</v>
      </c>
      <c r="U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3433.54</v>
      </c>
      <c r="V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3523.58</v>
      </c>
      <c r="W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3434.67</v>
      </c>
      <c r="X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3553.7200000000003</v>
      </c>
      <c r="Y288" s="96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3435.08</v>
      </c>
    </row>
    <row r="289" spans="1:27" x14ac:dyDescent="0.2">
      <c r="A289" s="78">
        <f t="shared" si="12"/>
        <v>42719</v>
      </c>
      <c r="B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3306.9</v>
      </c>
      <c r="C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3232.25</v>
      </c>
      <c r="D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3190.05</v>
      </c>
      <c r="E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3189.08</v>
      </c>
      <c r="F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3189.15</v>
      </c>
      <c r="G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3189.5200000000004</v>
      </c>
      <c r="H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3305.5600000000004</v>
      </c>
      <c r="I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3156.1000000000004</v>
      </c>
      <c r="J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3166.6000000000004</v>
      </c>
      <c r="K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3171.59</v>
      </c>
      <c r="L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3214.59</v>
      </c>
      <c r="M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3323.51</v>
      </c>
      <c r="N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3323.8500000000004</v>
      </c>
      <c r="O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3320.1600000000003</v>
      </c>
      <c r="P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3290.4100000000003</v>
      </c>
      <c r="Q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3289.03</v>
      </c>
      <c r="R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3340.77</v>
      </c>
      <c r="S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3409.96</v>
      </c>
      <c r="T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3345.42</v>
      </c>
      <c r="U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3358.32</v>
      </c>
      <c r="V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3438.57</v>
      </c>
      <c r="W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3355.4700000000003</v>
      </c>
      <c r="X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3551.03</v>
      </c>
      <c r="Y289" s="96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3429.36</v>
      </c>
    </row>
    <row r="290" spans="1:27" s="89" customFormat="1" x14ac:dyDescent="0.25">
      <c r="A290" s="78">
        <f t="shared" si="12"/>
        <v>42720</v>
      </c>
      <c r="B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3304.0600000000004</v>
      </c>
      <c r="C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3223.6400000000003</v>
      </c>
      <c r="D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3188.2200000000003</v>
      </c>
      <c r="E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3187.79</v>
      </c>
      <c r="F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3188.25</v>
      </c>
      <c r="G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3192.3100000000004</v>
      </c>
      <c r="H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3303.57</v>
      </c>
      <c r="I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3133.3100000000004</v>
      </c>
      <c r="J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3168.3700000000003</v>
      </c>
      <c r="K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3211.15</v>
      </c>
      <c r="L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3252.4</v>
      </c>
      <c r="M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3311.41</v>
      </c>
      <c r="N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3300.8100000000004</v>
      </c>
      <c r="O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3311.65</v>
      </c>
      <c r="P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3245.08</v>
      </c>
      <c r="Q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3264.8900000000003</v>
      </c>
      <c r="R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3351.91</v>
      </c>
      <c r="S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3445.5200000000004</v>
      </c>
      <c r="T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3444.2700000000004</v>
      </c>
      <c r="U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3416.75</v>
      </c>
      <c r="V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3432.37</v>
      </c>
      <c r="W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3364.87</v>
      </c>
      <c r="X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3545.9700000000003</v>
      </c>
      <c r="Y290" s="96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3428.1800000000003</v>
      </c>
    </row>
    <row r="291" spans="1:27" x14ac:dyDescent="0.2">
      <c r="A291" s="78">
        <f t="shared" si="12"/>
        <v>42721</v>
      </c>
      <c r="B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3304.29</v>
      </c>
      <c r="C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3224.55</v>
      </c>
      <c r="D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3176.96</v>
      </c>
      <c r="E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3161.42</v>
      </c>
      <c r="F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3161.4700000000003</v>
      </c>
      <c r="G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3199.3500000000004</v>
      </c>
      <c r="H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3294.3900000000003</v>
      </c>
      <c r="I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3404</v>
      </c>
      <c r="J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3462.16</v>
      </c>
      <c r="K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3137.73</v>
      </c>
      <c r="L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3188.4</v>
      </c>
      <c r="M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3188.4500000000003</v>
      </c>
      <c r="N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3171.8500000000004</v>
      </c>
      <c r="O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3171.21</v>
      </c>
      <c r="P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3186.92</v>
      </c>
      <c r="Q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3187.0200000000004</v>
      </c>
      <c r="R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3290.33</v>
      </c>
      <c r="S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3448.07</v>
      </c>
      <c r="T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3464.62</v>
      </c>
      <c r="U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3447.82</v>
      </c>
      <c r="V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3391.32</v>
      </c>
      <c r="W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3407.0600000000004</v>
      </c>
      <c r="X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3575.42</v>
      </c>
      <c r="Y291" s="96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3465.3</v>
      </c>
    </row>
    <row r="292" spans="1:27" x14ac:dyDescent="0.2">
      <c r="A292" s="78">
        <f t="shared" si="12"/>
        <v>42722</v>
      </c>
      <c r="B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3302.3</v>
      </c>
      <c r="C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3226.5</v>
      </c>
      <c r="D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3183.6000000000004</v>
      </c>
      <c r="E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3163.1800000000003</v>
      </c>
      <c r="F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3163.26</v>
      </c>
      <c r="G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3186.7000000000003</v>
      </c>
      <c r="H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3287.05</v>
      </c>
      <c r="I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3401.25</v>
      </c>
      <c r="J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3457.8</v>
      </c>
      <c r="K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3179.96</v>
      </c>
      <c r="L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3153.8</v>
      </c>
      <c r="M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3156.8100000000004</v>
      </c>
      <c r="N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3157.2400000000002</v>
      </c>
      <c r="O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3156.44</v>
      </c>
      <c r="P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3155.96</v>
      </c>
      <c r="Q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3155.63</v>
      </c>
      <c r="R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3226.3</v>
      </c>
      <c r="S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3424.82</v>
      </c>
      <c r="T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3431.42</v>
      </c>
      <c r="U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3417.78</v>
      </c>
      <c r="V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3379.46</v>
      </c>
      <c r="W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3335.11</v>
      </c>
      <c r="X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3563.55</v>
      </c>
      <c r="Y292" s="96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3459.57</v>
      </c>
    </row>
    <row r="293" spans="1:27" x14ac:dyDescent="0.2">
      <c r="A293" s="78">
        <f t="shared" si="12"/>
        <v>42723</v>
      </c>
      <c r="B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3313.5200000000004</v>
      </c>
      <c r="C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3240.86</v>
      </c>
      <c r="D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3191.82</v>
      </c>
      <c r="E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3189.92</v>
      </c>
      <c r="F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3191.6400000000003</v>
      </c>
      <c r="G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3169.28</v>
      </c>
      <c r="H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3309.3</v>
      </c>
      <c r="I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3130.84</v>
      </c>
      <c r="J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3170.79</v>
      </c>
      <c r="K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3218.61</v>
      </c>
      <c r="L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3262.8900000000003</v>
      </c>
      <c r="M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3321.4100000000003</v>
      </c>
      <c r="N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3300.59</v>
      </c>
      <c r="O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3313.2000000000003</v>
      </c>
      <c r="P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3244.34</v>
      </c>
      <c r="Q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3266.96</v>
      </c>
      <c r="R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3362.32</v>
      </c>
      <c r="S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3462.4100000000003</v>
      </c>
      <c r="T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3550.16</v>
      </c>
      <c r="U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3522.9</v>
      </c>
      <c r="V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3434.5200000000004</v>
      </c>
      <c r="W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3371.07</v>
      </c>
      <c r="X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3558.36</v>
      </c>
      <c r="Y293" s="96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3432.96</v>
      </c>
    </row>
    <row r="294" spans="1:27" x14ac:dyDescent="0.2">
      <c r="A294" s="78">
        <f t="shared" si="12"/>
        <v>42724</v>
      </c>
      <c r="B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3338.9100000000003</v>
      </c>
      <c r="C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3263.83</v>
      </c>
      <c r="D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3222.42</v>
      </c>
      <c r="E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3215.32</v>
      </c>
      <c r="F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3215.3900000000003</v>
      </c>
      <c r="G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3253.94</v>
      </c>
      <c r="H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3355.17</v>
      </c>
      <c r="I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3148.8100000000004</v>
      </c>
      <c r="J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3210.7000000000003</v>
      </c>
      <c r="K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3256.94</v>
      </c>
      <c r="L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3327.84</v>
      </c>
      <c r="M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3361.9500000000003</v>
      </c>
      <c r="N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3310.38</v>
      </c>
      <c r="O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3309.83</v>
      </c>
      <c r="P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3200.3</v>
      </c>
      <c r="Q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3214.42</v>
      </c>
      <c r="R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3315.0200000000004</v>
      </c>
      <c r="S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3467.75</v>
      </c>
      <c r="T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3544.4100000000003</v>
      </c>
      <c r="U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3424.11</v>
      </c>
      <c r="V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3528.86</v>
      </c>
      <c r="W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3361.2400000000002</v>
      </c>
      <c r="X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3549.9</v>
      </c>
      <c r="Y294" s="96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3455.08</v>
      </c>
    </row>
    <row r="295" spans="1:27" x14ac:dyDescent="0.2">
      <c r="A295" s="78">
        <f t="shared" si="12"/>
        <v>42725</v>
      </c>
      <c r="B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3350.9900000000002</v>
      </c>
      <c r="C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3281.9100000000003</v>
      </c>
      <c r="D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3224.7200000000003</v>
      </c>
      <c r="E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3215.61</v>
      </c>
      <c r="F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3217.96</v>
      </c>
      <c r="G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3258.52</v>
      </c>
      <c r="H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3363.78</v>
      </c>
      <c r="I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3149.5600000000004</v>
      </c>
      <c r="J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3207.9100000000003</v>
      </c>
      <c r="K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3295.86</v>
      </c>
      <c r="L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3366.61</v>
      </c>
      <c r="M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3446.25</v>
      </c>
      <c r="N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3378.4500000000003</v>
      </c>
      <c r="O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3383.53</v>
      </c>
      <c r="P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3234.9500000000003</v>
      </c>
      <c r="Q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3273.8500000000004</v>
      </c>
      <c r="R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3307.5200000000004</v>
      </c>
      <c r="S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3568.03</v>
      </c>
      <c r="T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3551.6000000000004</v>
      </c>
      <c r="U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3466.4000000000005</v>
      </c>
      <c r="V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3494.9300000000003</v>
      </c>
      <c r="W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3408.4400000000005</v>
      </c>
      <c r="X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3772.08</v>
      </c>
      <c r="Y295" s="96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3474.08</v>
      </c>
    </row>
    <row r="296" spans="1:27" x14ac:dyDescent="0.2">
      <c r="A296" s="78">
        <f t="shared" si="12"/>
        <v>42726</v>
      </c>
      <c r="B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3349.7400000000002</v>
      </c>
      <c r="C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3287.19</v>
      </c>
      <c r="D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3225.86</v>
      </c>
      <c r="E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3218.15</v>
      </c>
      <c r="F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3218.9</v>
      </c>
      <c r="G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3303.26</v>
      </c>
      <c r="H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3365.21</v>
      </c>
      <c r="I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3163.53</v>
      </c>
      <c r="J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3207.7700000000004</v>
      </c>
      <c r="K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3298.82</v>
      </c>
      <c r="L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3366.58</v>
      </c>
      <c r="M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3443.36</v>
      </c>
      <c r="N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3393.04</v>
      </c>
      <c r="O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3384.27</v>
      </c>
      <c r="P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3260.3500000000004</v>
      </c>
      <c r="Q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3276.6000000000004</v>
      </c>
      <c r="R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3310.42</v>
      </c>
      <c r="S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3558.92</v>
      </c>
      <c r="T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3542.12</v>
      </c>
      <c r="U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3512.03</v>
      </c>
      <c r="V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3527.12</v>
      </c>
      <c r="W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3457.29</v>
      </c>
      <c r="X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3748.61</v>
      </c>
      <c r="Y296" s="96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3451.9500000000003</v>
      </c>
      <c r="AA296" s="79"/>
    </row>
    <row r="297" spans="1:27" x14ac:dyDescent="0.2">
      <c r="A297" s="78">
        <f t="shared" si="12"/>
        <v>42727</v>
      </c>
      <c r="B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3340.36</v>
      </c>
      <c r="C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3273.9500000000003</v>
      </c>
      <c r="D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3211.02</v>
      </c>
      <c r="E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3189.3</v>
      </c>
      <c r="F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3189.41</v>
      </c>
      <c r="G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3238.12</v>
      </c>
      <c r="H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3334.44</v>
      </c>
      <c r="I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3131.59</v>
      </c>
      <c r="J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3168.0600000000004</v>
      </c>
      <c r="K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3290.55</v>
      </c>
      <c r="L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3372.12</v>
      </c>
      <c r="M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3439.7200000000003</v>
      </c>
      <c r="N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3403.96</v>
      </c>
      <c r="O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3393.26</v>
      </c>
      <c r="P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3298.62</v>
      </c>
      <c r="Q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3342.9700000000003</v>
      </c>
      <c r="R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3384.8</v>
      </c>
      <c r="S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3551.9100000000003</v>
      </c>
      <c r="T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3530.1400000000003</v>
      </c>
      <c r="U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3463.54</v>
      </c>
      <c r="V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3504.2400000000002</v>
      </c>
      <c r="W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3439.67</v>
      </c>
      <c r="X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3775.16</v>
      </c>
      <c r="Y297" s="96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3450.4800000000005</v>
      </c>
    </row>
    <row r="298" spans="1:27" x14ac:dyDescent="0.2">
      <c r="A298" s="78">
        <f t="shared" si="12"/>
        <v>42728</v>
      </c>
      <c r="B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3420.54</v>
      </c>
      <c r="C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3274.55</v>
      </c>
      <c r="D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3215.61</v>
      </c>
      <c r="E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3185.9900000000002</v>
      </c>
      <c r="F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3185.9300000000003</v>
      </c>
      <c r="G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3208.65</v>
      </c>
      <c r="H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3318.12</v>
      </c>
      <c r="I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3437.2700000000004</v>
      </c>
      <c r="J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3539.96</v>
      </c>
      <c r="K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3245.4</v>
      </c>
      <c r="L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3280.15</v>
      </c>
      <c r="M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3280.1000000000004</v>
      </c>
      <c r="N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3197.17</v>
      </c>
      <c r="O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3188.4</v>
      </c>
      <c r="P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3190.4</v>
      </c>
      <c r="Q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3192.4100000000003</v>
      </c>
      <c r="R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3310.84</v>
      </c>
      <c r="S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3632.38</v>
      </c>
      <c r="T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3596.41</v>
      </c>
      <c r="U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3568.9900000000002</v>
      </c>
      <c r="V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3453.62</v>
      </c>
      <c r="W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3391.55</v>
      </c>
      <c r="X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3779.9000000000005</v>
      </c>
      <c r="Y298" s="96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3466.7000000000003</v>
      </c>
    </row>
    <row r="299" spans="1:27" x14ac:dyDescent="0.2">
      <c r="A299" s="78">
        <f t="shared" si="12"/>
        <v>42729</v>
      </c>
      <c r="B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3344.9100000000003</v>
      </c>
      <c r="C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3277.12</v>
      </c>
      <c r="D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3215.7300000000005</v>
      </c>
      <c r="E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3185.58</v>
      </c>
      <c r="F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3185.4</v>
      </c>
      <c r="G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3206.8500000000004</v>
      </c>
      <c r="H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3281.7700000000004</v>
      </c>
      <c r="I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3295.61</v>
      </c>
      <c r="J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3502.34</v>
      </c>
      <c r="K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3113.19</v>
      </c>
      <c r="L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3172.21</v>
      </c>
      <c r="M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3172.61</v>
      </c>
      <c r="N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3164.83</v>
      </c>
      <c r="O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3171.92</v>
      </c>
      <c r="P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3171.7200000000003</v>
      </c>
      <c r="Q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3170.3500000000004</v>
      </c>
      <c r="R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3244.8</v>
      </c>
      <c r="S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3566.53</v>
      </c>
      <c r="T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3601.7200000000003</v>
      </c>
      <c r="U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3433.01</v>
      </c>
      <c r="V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3367.51</v>
      </c>
      <c r="W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3313.9300000000003</v>
      </c>
      <c r="X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3514.63</v>
      </c>
      <c r="Y299" s="96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3418.84</v>
      </c>
    </row>
    <row r="300" spans="1:27" x14ac:dyDescent="0.2">
      <c r="A300" s="78">
        <f t="shared" si="12"/>
        <v>42730</v>
      </c>
      <c r="B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3310</v>
      </c>
      <c r="C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3255.17</v>
      </c>
      <c r="D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3236.54</v>
      </c>
      <c r="E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3205.1200000000003</v>
      </c>
      <c r="F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3209.83</v>
      </c>
      <c r="G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3265.1000000000004</v>
      </c>
      <c r="H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3370.4300000000003</v>
      </c>
      <c r="I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3140.3</v>
      </c>
      <c r="J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3189.54</v>
      </c>
      <c r="K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3272.2700000000004</v>
      </c>
      <c r="L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3372.7200000000003</v>
      </c>
      <c r="M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3440.2400000000002</v>
      </c>
      <c r="N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3379.33</v>
      </c>
      <c r="O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3381.6000000000004</v>
      </c>
      <c r="P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3265.05</v>
      </c>
      <c r="Q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3263.8500000000004</v>
      </c>
      <c r="R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3301.4</v>
      </c>
      <c r="S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3552.36</v>
      </c>
      <c r="T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3559.3900000000003</v>
      </c>
      <c r="U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3523.1000000000004</v>
      </c>
      <c r="V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3432.75</v>
      </c>
      <c r="W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3395.59</v>
      </c>
      <c r="X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3518.55</v>
      </c>
      <c r="Y300" s="96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3422.4300000000003</v>
      </c>
    </row>
    <row r="301" spans="1:27" x14ac:dyDescent="0.2">
      <c r="A301" s="78">
        <f t="shared" si="12"/>
        <v>42731</v>
      </c>
      <c r="B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3354.4700000000003</v>
      </c>
      <c r="C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3286.3100000000004</v>
      </c>
      <c r="D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3224.0600000000004</v>
      </c>
      <c r="E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3204.37</v>
      </c>
      <c r="F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3207.54</v>
      </c>
      <c r="G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3236.75</v>
      </c>
      <c r="H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3295.15</v>
      </c>
      <c r="I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3140.9</v>
      </c>
      <c r="J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3174.76</v>
      </c>
      <c r="K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3287.94</v>
      </c>
      <c r="L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3343.2700000000004</v>
      </c>
      <c r="M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3397.04</v>
      </c>
      <c r="N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3348.6000000000004</v>
      </c>
      <c r="O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3331.79</v>
      </c>
      <c r="P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3199.51</v>
      </c>
      <c r="Q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3196.4800000000005</v>
      </c>
      <c r="R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3297.37</v>
      </c>
      <c r="S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3527.4500000000003</v>
      </c>
      <c r="T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3534.57</v>
      </c>
      <c r="U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3512.82</v>
      </c>
      <c r="V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3522.9300000000003</v>
      </c>
      <c r="W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3443.9900000000002</v>
      </c>
      <c r="X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3751.66</v>
      </c>
      <c r="Y301" s="96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3480.11</v>
      </c>
    </row>
    <row r="302" spans="1:27" x14ac:dyDescent="0.2">
      <c r="A302" s="78">
        <f t="shared" si="12"/>
        <v>42732</v>
      </c>
      <c r="B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3385.7200000000003</v>
      </c>
      <c r="C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3236.01</v>
      </c>
      <c r="D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3164.9900000000002</v>
      </c>
      <c r="E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3135.78</v>
      </c>
      <c r="F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3143.96</v>
      </c>
      <c r="G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3188.4100000000003</v>
      </c>
      <c r="H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3328.2000000000003</v>
      </c>
      <c r="I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3153.3900000000003</v>
      </c>
      <c r="J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3177.96</v>
      </c>
      <c r="K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3236.63</v>
      </c>
      <c r="L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3332.19</v>
      </c>
      <c r="M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3449.25</v>
      </c>
      <c r="N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3382.78</v>
      </c>
      <c r="O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3330.78</v>
      </c>
      <c r="P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3235.0600000000004</v>
      </c>
      <c r="Q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3335.7000000000003</v>
      </c>
      <c r="R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3326.4700000000003</v>
      </c>
      <c r="S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3504.38</v>
      </c>
      <c r="T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3510.9800000000005</v>
      </c>
      <c r="U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3442.95</v>
      </c>
      <c r="V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3473.6900000000005</v>
      </c>
      <c r="W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3333.83</v>
      </c>
      <c r="X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3557.8</v>
      </c>
      <c r="Y302" s="96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3420.26</v>
      </c>
    </row>
    <row r="303" spans="1:27" x14ac:dyDescent="0.2">
      <c r="A303" s="78">
        <f t="shared" si="12"/>
        <v>42733</v>
      </c>
      <c r="B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3307.9700000000003</v>
      </c>
      <c r="C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3234.54</v>
      </c>
      <c r="D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3153.26</v>
      </c>
      <c r="E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3142.6600000000003</v>
      </c>
      <c r="F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3151.0600000000004</v>
      </c>
      <c r="G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3188.11</v>
      </c>
      <c r="H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3272.9100000000003</v>
      </c>
      <c r="I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3178.04</v>
      </c>
      <c r="J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3157.28</v>
      </c>
      <c r="K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3181.9700000000003</v>
      </c>
      <c r="L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3207.83</v>
      </c>
      <c r="M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3311.46</v>
      </c>
      <c r="N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3319.6400000000003</v>
      </c>
      <c r="O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3263.86</v>
      </c>
      <c r="P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3180.78</v>
      </c>
      <c r="Q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3182.38</v>
      </c>
      <c r="R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3273.51</v>
      </c>
      <c r="S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3451.59</v>
      </c>
      <c r="T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3455.2300000000005</v>
      </c>
      <c r="U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3430.04</v>
      </c>
      <c r="V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3446.2200000000003</v>
      </c>
      <c r="W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3356.79</v>
      </c>
      <c r="X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3566.4800000000005</v>
      </c>
      <c r="Y303" s="96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3410.25</v>
      </c>
    </row>
    <row r="304" spans="1:27" x14ac:dyDescent="0.2">
      <c r="A304" s="78">
        <f t="shared" ref="A304:A305" si="13">A267</f>
        <v>42734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3307.54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3177.46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3149.75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3140.1600000000003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3139.66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3168.83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3268.79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3177.4400000000005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3156.7400000000002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3167.3500000000004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3185.9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3291.42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3251.51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3238.37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3169.51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3170.51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3217.75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3430.69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3427.4400000000005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3365.6400000000003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3384.66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3353.02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3550.75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3415.01</v>
      </c>
    </row>
    <row r="305" spans="1:27" x14ac:dyDescent="0.2">
      <c r="A305" s="78">
        <f t="shared" si="13"/>
        <v>42735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3263.78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3164.62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3130.05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3122.2400000000002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3122.3500000000004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3146.83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3205.57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3289.4100000000003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3383.51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3116.1800000000003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3171.0200000000004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3176.7000000000003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3116.94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3135.05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3135.21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3125.17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3223.4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3455.6500000000005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3372.16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3341.6000000000004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3305.65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3249.2200000000003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3531.83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3422.11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2" t="s">
        <v>48</v>
      </c>
      <c r="B309" s="183" t="s">
        <v>121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122</v>
      </c>
      <c r="C311" s="166" t="s">
        <v>123</v>
      </c>
      <c r="D311" s="166" t="s">
        <v>124</v>
      </c>
      <c r="E311" s="166" t="s">
        <v>125</v>
      </c>
      <c r="F311" s="166" t="s">
        <v>126</v>
      </c>
      <c r="G311" s="166" t="s">
        <v>127</v>
      </c>
      <c r="H311" s="166" t="s">
        <v>128</v>
      </c>
      <c r="I311" s="166" t="s">
        <v>129</v>
      </c>
      <c r="J311" s="166" t="s">
        <v>130</v>
      </c>
      <c r="K311" s="166" t="s">
        <v>131</v>
      </c>
      <c r="L311" s="166" t="s">
        <v>132</v>
      </c>
      <c r="M311" s="166" t="s">
        <v>133</v>
      </c>
      <c r="N311" s="177" t="s">
        <v>134</v>
      </c>
      <c r="O311" s="166" t="s">
        <v>135</v>
      </c>
      <c r="P311" s="166" t="s">
        <v>136</v>
      </c>
      <c r="Q311" s="166" t="s">
        <v>137</v>
      </c>
      <c r="R311" s="166" t="s">
        <v>138</v>
      </c>
      <c r="S311" s="166" t="s">
        <v>139</v>
      </c>
      <c r="T311" s="166" t="s">
        <v>140</v>
      </c>
      <c r="U311" s="166" t="s">
        <v>141</v>
      </c>
      <c r="V311" s="166" t="s">
        <v>142</v>
      </c>
      <c r="W311" s="166" t="s">
        <v>143</v>
      </c>
      <c r="X311" s="166" t="s">
        <v>144</v>
      </c>
      <c r="Y311" s="166" t="s">
        <v>145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78">
        <f>A275</f>
        <v>42705</v>
      </c>
      <c r="B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3625.38</v>
      </c>
      <c r="C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3556.7</v>
      </c>
      <c r="D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3510.67</v>
      </c>
      <c r="E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3520.91</v>
      </c>
      <c r="F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3520.81</v>
      </c>
      <c r="G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3509.43</v>
      </c>
      <c r="H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3567.83</v>
      </c>
      <c r="I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3628.61</v>
      </c>
      <c r="J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3553.06</v>
      </c>
      <c r="K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3560.6800000000003</v>
      </c>
      <c r="L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3548.24</v>
      </c>
      <c r="M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3582.33</v>
      </c>
      <c r="N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3584.11</v>
      </c>
      <c r="O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3516.81</v>
      </c>
      <c r="P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3579.95</v>
      </c>
      <c r="Q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3580.42</v>
      </c>
      <c r="R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3527.38</v>
      </c>
      <c r="S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3667.91</v>
      </c>
      <c r="T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3757.17</v>
      </c>
      <c r="U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3750.42</v>
      </c>
      <c r="V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3842.69</v>
      </c>
      <c r="W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3773.77</v>
      </c>
      <c r="X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3947.09</v>
      </c>
      <c r="Y313" s="96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3674.87</v>
      </c>
    </row>
    <row r="314" spans="1:27" x14ac:dyDescent="0.2">
      <c r="A314" s="78">
        <f>A313+1</f>
        <v>42706</v>
      </c>
      <c r="B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3626.29</v>
      </c>
      <c r="C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3557.02</v>
      </c>
      <c r="D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3511.17</v>
      </c>
      <c r="E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3520.42</v>
      </c>
      <c r="F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3520.63</v>
      </c>
      <c r="G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3509.34</v>
      </c>
      <c r="H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3555.26</v>
      </c>
      <c r="I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3628.84</v>
      </c>
      <c r="J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3552.91</v>
      </c>
      <c r="K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3536.09</v>
      </c>
      <c r="L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3518.51</v>
      </c>
      <c r="M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3629.37</v>
      </c>
      <c r="N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3631.59</v>
      </c>
      <c r="O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3631.51</v>
      </c>
      <c r="P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3546.91</v>
      </c>
      <c r="Q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3584.61</v>
      </c>
      <c r="R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3624.71</v>
      </c>
      <c r="S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3805.8599999999997</v>
      </c>
      <c r="T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3802.1000000000004</v>
      </c>
      <c r="U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3758.86</v>
      </c>
      <c r="V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3699</v>
      </c>
      <c r="W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3657.2200000000003</v>
      </c>
      <c r="X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3939.7799999999997</v>
      </c>
      <c r="Y314" s="96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3737.16</v>
      </c>
    </row>
    <row r="315" spans="1:27" x14ac:dyDescent="0.2">
      <c r="A315" s="78">
        <f t="shared" ref="A315:A343" si="14">A314+1</f>
        <v>42707</v>
      </c>
      <c r="B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3632.41</v>
      </c>
      <c r="C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3539.59</v>
      </c>
      <c r="D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3515.8</v>
      </c>
      <c r="E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3515.41</v>
      </c>
      <c r="F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3534.33</v>
      </c>
      <c r="G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3534.38</v>
      </c>
      <c r="H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3537.1800000000003</v>
      </c>
      <c r="I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3674.1</v>
      </c>
      <c r="J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3786.98</v>
      </c>
      <c r="K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3562.19</v>
      </c>
      <c r="L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3562.44</v>
      </c>
      <c r="M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3562.07</v>
      </c>
      <c r="N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3543.2</v>
      </c>
      <c r="O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3549.15</v>
      </c>
      <c r="P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3549.32</v>
      </c>
      <c r="Q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3531.86</v>
      </c>
      <c r="R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3596.1800000000003</v>
      </c>
      <c r="S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3707.15</v>
      </c>
      <c r="T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3700.67</v>
      </c>
      <c r="U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3666.63</v>
      </c>
      <c r="V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3629.99</v>
      </c>
      <c r="W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3604.92</v>
      </c>
      <c r="X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3938.1099999999997</v>
      </c>
      <c r="Y315" s="96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3728.29</v>
      </c>
    </row>
    <row r="316" spans="1:27" x14ac:dyDescent="0.2">
      <c r="A316" s="78">
        <f t="shared" si="14"/>
        <v>42708</v>
      </c>
      <c r="B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3672.57</v>
      </c>
      <c r="C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3540.91</v>
      </c>
      <c r="D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3515.41</v>
      </c>
      <c r="E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3515.16</v>
      </c>
      <c r="F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3534.24</v>
      </c>
      <c r="G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3534.37</v>
      </c>
      <c r="H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3540.9</v>
      </c>
      <c r="I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3682.99</v>
      </c>
      <c r="J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3713.21</v>
      </c>
      <c r="K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3592.88</v>
      </c>
      <c r="L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3593.38</v>
      </c>
      <c r="M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3593.14</v>
      </c>
      <c r="N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3579.55</v>
      </c>
      <c r="O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3592.86</v>
      </c>
      <c r="P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3592.64</v>
      </c>
      <c r="Q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3561.06</v>
      </c>
      <c r="R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3550.9</v>
      </c>
      <c r="S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3711.4300000000003</v>
      </c>
      <c r="T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3702.3599999999997</v>
      </c>
      <c r="U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3665.7</v>
      </c>
      <c r="V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3630.08</v>
      </c>
      <c r="W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3605.71</v>
      </c>
      <c r="X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3943.9700000000003</v>
      </c>
      <c r="Y316" s="96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3710.81</v>
      </c>
    </row>
    <row r="317" spans="1:27" x14ac:dyDescent="0.2">
      <c r="A317" s="78">
        <f t="shared" si="14"/>
        <v>42709</v>
      </c>
      <c r="B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3655.31</v>
      </c>
      <c r="C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3557.41</v>
      </c>
      <c r="D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3510.33</v>
      </c>
      <c r="E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3520.81</v>
      </c>
      <c r="F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3520.74</v>
      </c>
      <c r="G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3509.2</v>
      </c>
      <c r="H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3572.9700000000003</v>
      </c>
      <c r="I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3628.99</v>
      </c>
      <c r="J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3526.7799999999997</v>
      </c>
      <c r="K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3545.06</v>
      </c>
      <c r="L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3586.3</v>
      </c>
      <c r="M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3722.9</v>
      </c>
      <c r="N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3722.31</v>
      </c>
      <c r="O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3723.2799999999997</v>
      </c>
      <c r="P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3614.85</v>
      </c>
      <c r="Q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3613.9300000000003</v>
      </c>
      <c r="R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3655.03</v>
      </c>
      <c r="S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3740.75</v>
      </c>
      <c r="T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3806.3199999999997</v>
      </c>
      <c r="U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3764.5600000000004</v>
      </c>
      <c r="V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3721.37</v>
      </c>
      <c r="W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3674.8100000000004</v>
      </c>
      <c r="X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3937.83</v>
      </c>
      <c r="Y317" s="96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3728.52</v>
      </c>
    </row>
    <row r="318" spans="1:27" x14ac:dyDescent="0.2">
      <c r="A318" s="78">
        <f t="shared" si="14"/>
        <v>42710</v>
      </c>
      <c r="B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3644.84</v>
      </c>
      <c r="C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3554.05</v>
      </c>
      <c r="D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3534.02</v>
      </c>
      <c r="E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3565.8</v>
      </c>
      <c r="F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3546.26</v>
      </c>
      <c r="G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3510.21</v>
      </c>
      <c r="H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3569.7</v>
      </c>
      <c r="I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3630.6</v>
      </c>
      <c r="J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3527.63</v>
      </c>
      <c r="K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3549</v>
      </c>
      <c r="L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3518.95</v>
      </c>
      <c r="M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3635.36</v>
      </c>
      <c r="N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3605.19</v>
      </c>
      <c r="O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3605.84</v>
      </c>
      <c r="P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3534.4</v>
      </c>
      <c r="Q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3563.71</v>
      </c>
      <c r="R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3651.73</v>
      </c>
      <c r="S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3746.6000000000004</v>
      </c>
      <c r="T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3718.1800000000003</v>
      </c>
      <c r="U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3688.8500000000004</v>
      </c>
      <c r="V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3718.04</v>
      </c>
      <c r="W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3668.11</v>
      </c>
      <c r="X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3917.05</v>
      </c>
      <c r="Y318" s="96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3738.51</v>
      </c>
    </row>
    <row r="319" spans="1:27" x14ac:dyDescent="0.2">
      <c r="A319" s="78">
        <f t="shared" si="14"/>
        <v>42711</v>
      </c>
      <c r="B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3642.23</v>
      </c>
      <c r="C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3555.4</v>
      </c>
      <c r="D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3509.78</v>
      </c>
      <c r="E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3533.75</v>
      </c>
      <c r="F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3533.61</v>
      </c>
      <c r="G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3510.35</v>
      </c>
      <c r="H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3605.71</v>
      </c>
      <c r="I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3630.14</v>
      </c>
      <c r="J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3554.16</v>
      </c>
      <c r="K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3537.33</v>
      </c>
      <c r="L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3511.79</v>
      </c>
      <c r="M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3617.98</v>
      </c>
      <c r="N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3602.7</v>
      </c>
      <c r="O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3603.2200000000003</v>
      </c>
      <c r="P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3581</v>
      </c>
      <c r="Q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3580.06</v>
      </c>
      <c r="R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3714.73</v>
      </c>
      <c r="S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3806.11</v>
      </c>
      <c r="T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3787.37</v>
      </c>
      <c r="U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3747.23</v>
      </c>
      <c r="V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3764.48</v>
      </c>
      <c r="W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3738.7799999999997</v>
      </c>
      <c r="X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3962.57</v>
      </c>
      <c r="Y319" s="96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3821.73</v>
      </c>
    </row>
    <row r="320" spans="1:27" x14ac:dyDescent="0.2">
      <c r="A320" s="78">
        <f t="shared" si="14"/>
        <v>42712</v>
      </c>
      <c r="B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3685.44</v>
      </c>
      <c r="C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3621.86</v>
      </c>
      <c r="D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3571.7400000000002</v>
      </c>
      <c r="E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3553.82</v>
      </c>
      <c r="F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3554.06</v>
      </c>
      <c r="G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3586.25</v>
      </c>
      <c r="H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3707.27</v>
      </c>
      <c r="I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3554.2</v>
      </c>
      <c r="J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3545</v>
      </c>
      <c r="K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3558.12</v>
      </c>
      <c r="L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3588.15</v>
      </c>
      <c r="M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3663.59</v>
      </c>
      <c r="N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3626.2</v>
      </c>
      <c r="O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3626.3900000000003</v>
      </c>
      <c r="P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3561.46</v>
      </c>
      <c r="Q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3577.8</v>
      </c>
      <c r="R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3693.7200000000003</v>
      </c>
      <c r="S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3801.26</v>
      </c>
      <c r="T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3808.27</v>
      </c>
      <c r="U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3787.83</v>
      </c>
      <c r="V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3815.2200000000003</v>
      </c>
      <c r="W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3741.8199999999997</v>
      </c>
      <c r="X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3972.76</v>
      </c>
      <c r="Y320" s="96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3828.92</v>
      </c>
    </row>
    <row r="321" spans="1:25" x14ac:dyDescent="0.2">
      <c r="A321" s="78">
        <f t="shared" si="14"/>
        <v>42713</v>
      </c>
      <c r="B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3727.33</v>
      </c>
      <c r="C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3626.31</v>
      </c>
      <c r="D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3571.6400000000003</v>
      </c>
      <c r="E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3571.46</v>
      </c>
      <c r="F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3570.91</v>
      </c>
      <c r="G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3603.31</v>
      </c>
      <c r="H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3711.6000000000004</v>
      </c>
      <c r="I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3537.37</v>
      </c>
      <c r="J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3589.9300000000003</v>
      </c>
      <c r="K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3579.49</v>
      </c>
      <c r="L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3670.67</v>
      </c>
      <c r="M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3798.96</v>
      </c>
      <c r="N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3742.69</v>
      </c>
      <c r="O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3722.15</v>
      </c>
      <c r="P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3583.51</v>
      </c>
      <c r="Q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3606.16</v>
      </c>
      <c r="R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3745.25</v>
      </c>
      <c r="S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3855.62</v>
      </c>
      <c r="T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3932.88</v>
      </c>
      <c r="U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3905.11</v>
      </c>
      <c r="V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3830.34</v>
      </c>
      <c r="W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3775.4</v>
      </c>
      <c r="X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3999.42</v>
      </c>
      <c r="Y321" s="96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3875.49</v>
      </c>
    </row>
    <row r="322" spans="1:25" x14ac:dyDescent="0.2">
      <c r="A322" s="78">
        <f t="shared" si="14"/>
        <v>42714</v>
      </c>
      <c r="B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3740.9</v>
      </c>
      <c r="C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3660.94</v>
      </c>
      <c r="D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3593.33</v>
      </c>
      <c r="E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3566.12</v>
      </c>
      <c r="F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3575.5</v>
      </c>
      <c r="G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3618.7200000000003</v>
      </c>
      <c r="H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3756.3900000000003</v>
      </c>
      <c r="I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3851.54</v>
      </c>
      <c r="J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3909.84</v>
      </c>
      <c r="K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3575.46</v>
      </c>
      <c r="L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3576.6800000000003</v>
      </c>
      <c r="M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3603.73</v>
      </c>
      <c r="N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3604.4700000000003</v>
      </c>
      <c r="O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3606.0699999999997</v>
      </c>
      <c r="P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3603.31</v>
      </c>
      <c r="Q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3577.57</v>
      </c>
      <c r="R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3704.05</v>
      </c>
      <c r="S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3981.33</v>
      </c>
      <c r="T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4034.3999999999996</v>
      </c>
      <c r="U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4000.5299999999997</v>
      </c>
      <c r="V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3977.16</v>
      </c>
      <c r="W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3785.9</v>
      </c>
      <c r="X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4022.7</v>
      </c>
      <c r="Y322" s="96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3880.67</v>
      </c>
    </row>
    <row r="323" spans="1:25" x14ac:dyDescent="0.2">
      <c r="A323" s="78">
        <f t="shared" si="14"/>
        <v>42715</v>
      </c>
      <c r="B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3736.7700000000004</v>
      </c>
      <c r="C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3647.95</v>
      </c>
      <c r="D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3592.38</v>
      </c>
      <c r="E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3564.31</v>
      </c>
      <c r="F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3574.8</v>
      </c>
      <c r="G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3616.77</v>
      </c>
      <c r="H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3735.46</v>
      </c>
      <c r="I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3844.59</v>
      </c>
      <c r="J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4009.8</v>
      </c>
      <c r="K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3512.3500000000004</v>
      </c>
      <c r="L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3511.56</v>
      </c>
      <c r="M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3511.25</v>
      </c>
      <c r="N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3511.91</v>
      </c>
      <c r="O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3513.46</v>
      </c>
      <c r="P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3513.1400000000003</v>
      </c>
      <c r="Q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3510.6400000000003</v>
      </c>
      <c r="R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3571.41</v>
      </c>
      <c r="S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3866.08</v>
      </c>
      <c r="T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4055.66</v>
      </c>
      <c r="U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4017.75</v>
      </c>
      <c r="V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3848.96</v>
      </c>
      <c r="W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3771.3199999999997</v>
      </c>
      <c r="X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4022.88</v>
      </c>
      <c r="Y323" s="96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3881.84</v>
      </c>
    </row>
    <row r="324" spans="1:25" x14ac:dyDescent="0.2">
      <c r="A324" s="78">
        <f t="shared" si="14"/>
        <v>42716</v>
      </c>
      <c r="B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3750.4700000000003</v>
      </c>
      <c r="C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3658.21</v>
      </c>
      <c r="D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3572.42</v>
      </c>
      <c r="E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3571.83</v>
      </c>
      <c r="F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3575.41</v>
      </c>
      <c r="G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3596.1</v>
      </c>
      <c r="H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3786.6800000000003</v>
      </c>
      <c r="I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3536.69</v>
      </c>
      <c r="J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3629.58</v>
      </c>
      <c r="K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3673.29</v>
      </c>
      <c r="L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3712.63</v>
      </c>
      <c r="M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3868.9300000000003</v>
      </c>
      <c r="N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3810.29</v>
      </c>
      <c r="O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3758.0600000000004</v>
      </c>
      <c r="P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3620.32</v>
      </c>
      <c r="Q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3683.8199999999997</v>
      </c>
      <c r="R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3766.38</v>
      </c>
      <c r="S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3991.81</v>
      </c>
      <c r="T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3970.04</v>
      </c>
      <c r="U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4010.04</v>
      </c>
      <c r="V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3851.29</v>
      </c>
      <c r="W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3792.86</v>
      </c>
      <c r="X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4018.0699999999997</v>
      </c>
      <c r="Y324" s="96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3883.07</v>
      </c>
    </row>
    <row r="325" spans="1:25" x14ac:dyDescent="0.2">
      <c r="A325" s="78">
        <f t="shared" si="14"/>
        <v>42717</v>
      </c>
      <c r="B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3733.74</v>
      </c>
      <c r="C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3681.25</v>
      </c>
      <c r="D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3613.51</v>
      </c>
      <c r="E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3612.56</v>
      </c>
      <c r="F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3591.26</v>
      </c>
      <c r="G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3628.66</v>
      </c>
      <c r="H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3747.25</v>
      </c>
      <c r="I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3516.69</v>
      </c>
      <c r="J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3750.2</v>
      </c>
      <c r="K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3742.04</v>
      </c>
      <c r="L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3802.01</v>
      </c>
      <c r="M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3848.65</v>
      </c>
      <c r="N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3781.6800000000003</v>
      </c>
      <c r="O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3801.41</v>
      </c>
      <c r="P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3717.8900000000003</v>
      </c>
      <c r="Q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3716.63</v>
      </c>
      <c r="R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3698.8599999999997</v>
      </c>
      <c r="S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3854.0200000000004</v>
      </c>
      <c r="T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3866.05</v>
      </c>
      <c r="U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3965.79</v>
      </c>
      <c r="V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3872.86</v>
      </c>
      <c r="W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3805.55</v>
      </c>
      <c r="X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4013.96</v>
      </c>
      <c r="Y325" s="96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3878.67</v>
      </c>
    </row>
    <row r="326" spans="1:25" x14ac:dyDescent="0.2">
      <c r="A326" s="78">
        <f t="shared" si="14"/>
        <v>42718</v>
      </c>
      <c r="B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3784.92</v>
      </c>
      <c r="C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3690.8999999999996</v>
      </c>
      <c r="D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3600.7</v>
      </c>
      <c r="E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3599.76</v>
      </c>
      <c r="F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3600.65</v>
      </c>
      <c r="G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3603.81</v>
      </c>
      <c r="H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3779.23</v>
      </c>
      <c r="I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3553.1800000000003</v>
      </c>
      <c r="J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3571.2200000000003</v>
      </c>
      <c r="K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3601.58</v>
      </c>
      <c r="L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3603.08</v>
      </c>
      <c r="M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3728.25</v>
      </c>
      <c r="N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3727.2</v>
      </c>
      <c r="O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3725.09</v>
      </c>
      <c r="P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3604.71</v>
      </c>
      <c r="Q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3587.27</v>
      </c>
      <c r="R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3763.8500000000004</v>
      </c>
      <c r="S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3788.62</v>
      </c>
      <c r="T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3854.3500000000004</v>
      </c>
      <c r="U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3877.73</v>
      </c>
      <c r="V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3982.16</v>
      </c>
      <c r="W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3879.04</v>
      </c>
      <c r="X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4017.12</v>
      </c>
      <c r="Y326" s="96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3879.52</v>
      </c>
    </row>
    <row r="327" spans="1:25" x14ac:dyDescent="0.2">
      <c r="A327" s="78">
        <f t="shared" si="14"/>
        <v>42719</v>
      </c>
      <c r="B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3730.84</v>
      </c>
      <c r="C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3644.25</v>
      </c>
      <c r="D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3595.31</v>
      </c>
      <c r="E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3594.1800000000003</v>
      </c>
      <c r="F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3594.26</v>
      </c>
      <c r="G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3594.7</v>
      </c>
      <c r="H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3729.2799999999997</v>
      </c>
      <c r="I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3555.94</v>
      </c>
      <c r="J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3568.12</v>
      </c>
      <c r="K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3573.9</v>
      </c>
      <c r="L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3623.77</v>
      </c>
      <c r="M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3750.1000000000004</v>
      </c>
      <c r="N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3750.5</v>
      </c>
      <c r="O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3746.2200000000003</v>
      </c>
      <c r="P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3711.71</v>
      </c>
      <c r="Q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3710.12</v>
      </c>
      <c r="R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3770.13</v>
      </c>
      <c r="S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3850.38</v>
      </c>
      <c r="T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3775.52</v>
      </c>
      <c r="U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3790.48</v>
      </c>
      <c r="V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3883.57</v>
      </c>
      <c r="W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3787.17</v>
      </c>
      <c r="X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4014</v>
      </c>
      <c r="Y327" s="96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3872.88</v>
      </c>
    </row>
    <row r="328" spans="1:25" x14ac:dyDescent="0.2">
      <c r="A328" s="78">
        <f t="shared" si="14"/>
        <v>42720</v>
      </c>
      <c r="B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3727.55</v>
      </c>
      <c r="C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3634.27</v>
      </c>
      <c r="D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3593.19</v>
      </c>
      <c r="E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3592.69</v>
      </c>
      <c r="F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3593.23</v>
      </c>
      <c r="G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3597.93</v>
      </c>
      <c r="H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3726.98</v>
      </c>
      <c r="I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3529.5</v>
      </c>
      <c r="J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3570.16</v>
      </c>
      <c r="K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3619.7799999999997</v>
      </c>
      <c r="L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3667.63</v>
      </c>
      <c r="M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3736.0699999999997</v>
      </c>
      <c r="N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3723.7799999999997</v>
      </c>
      <c r="O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3736.3500000000004</v>
      </c>
      <c r="P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3659.1400000000003</v>
      </c>
      <c r="Q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3682.12</v>
      </c>
      <c r="R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3783.05</v>
      </c>
      <c r="S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3891.62</v>
      </c>
      <c r="T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3890.17</v>
      </c>
      <c r="U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3858.25</v>
      </c>
      <c r="V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3876.37</v>
      </c>
      <c r="W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3798.0699999999997</v>
      </c>
      <c r="X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4008.1400000000003</v>
      </c>
      <c r="Y328" s="96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3871.52</v>
      </c>
    </row>
    <row r="329" spans="1:25" x14ac:dyDescent="0.2">
      <c r="A329" s="78">
        <f t="shared" si="14"/>
        <v>42721</v>
      </c>
      <c r="B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3727.82</v>
      </c>
      <c r="C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3635.32</v>
      </c>
      <c r="D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3580.13</v>
      </c>
      <c r="E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3562.11</v>
      </c>
      <c r="F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3562.16</v>
      </c>
      <c r="G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3606.09</v>
      </c>
      <c r="H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3716.33</v>
      </c>
      <c r="I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3843.4700000000003</v>
      </c>
      <c r="J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3910.9300000000003</v>
      </c>
      <c r="K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3534.62</v>
      </c>
      <c r="L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3593.3900000000003</v>
      </c>
      <c r="M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3593.46</v>
      </c>
      <c r="N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3574.2</v>
      </c>
      <c r="O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3573.46</v>
      </c>
      <c r="P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3591.6800000000003</v>
      </c>
      <c r="Q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3591.79</v>
      </c>
      <c r="R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3711.62</v>
      </c>
      <c r="S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3894.58</v>
      </c>
      <c r="T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3913.7799999999997</v>
      </c>
      <c r="U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3894.29</v>
      </c>
      <c r="V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3828.76</v>
      </c>
      <c r="W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3847.02</v>
      </c>
      <c r="X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4042.3</v>
      </c>
      <c r="Y329" s="96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3914.5699999999997</v>
      </c>
    </row>
    <row r="330" spans="1:25" x14ac:dyDescent="0.2">
      <c r="A330" s="78">
        <f t="shared" si="14"/>
        <v>42722</v>
      </c>
      <c r="B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3725.5</v>
      </c>
      <c r="C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3637.58</v>
      </c>
      <c r="D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3587.83</v>
      </c>
      <c r="E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3564.1400000000003</v>
      </c>
      <c r="F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3564.2400000000002</v>
      </c>
      <c r="G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3591.42</v>
      </c>
      <c r="H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3707.8199999999997</v>
      </c>
      <c r="I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3840.2700000000004</v>
      </c>
      <c r="J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3905.87</v>
      </c>
      <c r="K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3583.6000000000004</v>
      </c>
      <c r="L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3553.27</v>
      </c>
      <c r="M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3556.75</v>
      </c>
      <c r="N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3557.25</v>
      </c>
      <c r="O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3556.33</v>
      </c>
      <c r="P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3555.77</v>
      </c>
      <c r="Q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3555.39</v>
      </c>
      <c r="R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3637.35</v>
      </c>
      <c r="S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3867.62</v>
      </c>
      <c r="T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3875.2700000000004</v>
      </c>
      <c r="U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3859.45</v>
      </c>
      <c r="V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3815.01</v>
      </c>
      <c r="W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3763.56</v>
      </c>
      <c r="X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4028.52</v>
      </c>
      <c r="Y330" s="96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3907.92</v>
      </c>
    </row>
    <row r="331" spans="1:25" x14ac:dyDescent="0.2">
      <c r="A331" s="78">
        <f t="shared" si="14"/>
        <v>42723</v>
      </c>
      <c r="B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3738.5200000000004</v>
      </c>
      <c r="C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3654.25</v>
      </c>
      <c r="D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3597.37</v>
      </c>
      <c r="E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3595.16</v>
      </c>
      <c r="F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3597.15</v>
      </c>
      <c r="G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3571.2200000000003</v>
      </c>
      <c r="H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3733.63</v>
      </c>
      <c r="I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3526.63</v>
      </c>
      <c r="J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3572.9700000000003</v>
      </c>
      <c r="K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3628.4300000000003</v>
      </c>
      <c r="L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3679.79</v>
      </c>
      <c r="M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3747.67</v>
      </c>
      <c r="N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3723.52</v>
      </c>
      <c r="O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3738.15</v>
      </c>
      <c r="P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3658.2799999999997</v>
      </c>
      <c r="Q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3684.5200000000004</v>
      </c>
      <c r="R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3795.12</v>
      </c>
      <c r="S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3911.21</v>
      </c>
      <c r="T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4012.99</v>
      </c>
      <c r="U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3981.38</v>
      </c>
      <c r="V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3878.8599999999997</v>
      </c>
      <c r="W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3805.27</v>
      </c>
      <c r="X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4022.5</v>
      </c>
      <c r="Y331" s="96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3877.05</v>
      </c>
    </row>
    <row r="332" spans="1:25" x14ac:dyDescent="0.2">
      <c r="A332" s="78">
        <f t="shared" si="14"/>
        <v>42724</v>
      </c>
      <c r="B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3767.9700000000003</v>
      </c>
      <c r="C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3680.8900000000003</v>
      </c>
      <c r="D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3632.85</v>
      </c>
      <c r="E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3624.62</v>
      </c>
      <c r="F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3624.7</v>
      </c>
      <c r="G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3669.41</v>
      </c>
      <c r="H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3786.83</v>
      </c>
      <c r="I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3547.48</v>
      </c>
      <c r="J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3619.26</v>
      </c>
      <c r="K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3672.8900000000003</v>
      </c>
      <c r="L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3755.12</v>
      </c>
      <c r="M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3794.69</v>
      </c>
      <c r="N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3734.88</v>
      </c>
      <c r="O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3734.24</v>
      </c>
      <c r="P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3607.19</v>
      </c>
      <c r="Q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3623.58</v>
      </c>
      <c r="R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3740.26</v>
      </c>
      <c r="S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3917.41</v>
      </c>
      <c r="T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4006.32</v>
      </c>
      <c r="U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3866.79</v>
      </c>
      <c r="V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3988.29</v>
      </c>
      <c r="W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3793.87</v>
      </c>
      <c r="X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4012.6899999999996</v>
      </c>
      <c r="Y332" s="96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3902.71</v>
      </c>
    </row>
    <row r="333" spans="1:25" x14ac:dyDescent="0.2">
      <c r="A333" s="78">
        <f t="shared" si="14"/>
        <v>42725</v>
      </c>
      <c r="B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3781.99</v>
      </c>
      <c r="C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3701.86</v>
      </c>
      <c r="D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3635.52</v>
      </c>
      <c r="E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3624.96</v>
      </c>
      <c r="F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3627.6800000000003</v>
      </c>
      <c r="G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3674.73</v>
      </c>
      <c r="H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3796.8100000000004</v>
      </c>
      <c r="I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3548.35</v>
      </c>
      <c r="J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3616.02</v>
      </c>
      <c r="K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3718.04</v>
      </c>
      <c r="L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3800.09</v>
      </c>
      <c r="M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3892.4700000000003</v>
      </c>
      <c r="N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3813.83</v>
      </c>
      <c r="O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3819.7200000000003</v>
      </c>
      <c r="P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3647.38</v>
      </c>
      <c r="Q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3692.51</v>
      </c>
      <c r="R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3731.56</v>
      </c>
      <c r="S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4033.7200000000003</v>
      </c>
      <c r="T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4014.67</v>
      </c>
      <c r="U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3915.8500000000004</v>
      </c>
      <c r="V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3948.9300000000003</v>
      </c>
      <c r="W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3848.62</v>
      </c>
      <c r="X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4270.3900000000003</v>
      </c>
      <c r="Y333" s="96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3924.75</v>
      </c>
    </row>
    <row r="334" spans="1:25" x14ac:dyDescent="0.2">
      <c r="A334" s="78">
        <f t="shared" si="14"/>
        <v>42726</v>
      </c>
      <c r="B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3780.5299999999997</v>
      </c>
      <c r="C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3707.98</v>
      </c>
      <c r="D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3636.84</v>
      </c>
      <c r="E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3627.91</v>
      </c>
      <c r="F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3628.78</v>
      </c>
      <c r="G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3726.61</v>
      </c>
      <c r="H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3798.4700000000003</v>
      </c>
      <c r="I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3564.55</v>
      </c>
      <c r="J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3615.86</v>
      </c>
      <c r="K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3721.46</v>
      </c>
      <c r="L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3800.0699999999997</v>
      </c>
      <c r="M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3889.1099999999997</v>
      </c>
      <c r="N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3830.75</v>
      </c>
      <c r="O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3820.58</v>
      </c>
      <c r="P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3676.8500000000004</v>
      </c>
      <c r="Q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3695.7</v>
      </c>
      <c r="R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3734.92</v>
      </c>
      <c r="S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4023.1499999999996</v>
      </c>
      <c r="T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4003.66</v>
      </c>
      <c r="U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3968.76</v>
      </c>
      <c r="V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3986.2700000000004</v>
      </c>
      <c r="W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3905.2799999999997</v>
      </c>
      <c r="X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4243.17</v>
      </c>
      <c r="Y334" s="96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3899.08</v>
      </c>
    </row>
    <row r="335" spans="1:25" x14ac:dyDescent="0.2">
      <c r="A335" s="78">
        <f t="shared" si="14"/>
        <v>42727</v>
      </c>
      <c r="B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3769.65</v>
      </c>
      <c r="C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3692.62</v>
      </c>
      <c r="D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3619.63</v>
      </c>
      <c r="E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3594.44</v>
      </c>
      <c r="F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3594.5699999999997</v>
      </c>
      <c r="G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3651.06</v>
      </c>
      <c r="H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3762.7799999999997</v>
      </c>
      <c r="I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3527.5</v>
      </c>
      <c r="J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3569.8</v>
      </c>
      <c r="K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3711.88</v>
      </c>
      <c r="L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3806.48</v>
      </c>
      <c r="M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3884.9</v>
      </c>
      <c r="N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3843.41</v>
      </c>
      <c r="O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3831.01</v>
      </c>
      <c r="P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3721.23</v>
      </c>
      <c r="Q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3772.6800000000003</v>
      </c>
      <c r="R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3821.19</v>
      </c>
      <c r="S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4015.0200000000004</v>
      </c>
      <c r="T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3989.7700000000004</v>
      </c>
      <c r="U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3912.52</v>
      </c>
      <c r="V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3959.7300000000005</v>
      </c>
      <c r="W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3884.83</v>
      </c>
      <c r="X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4273.97</v>
      </c>
      <c r="Y335" s="96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3897.38</v>
      </c>
    </row>
    <row r="336" spans="1:25" x14ac:dyDescent="0.2">
      <c r="A336" s="78">
        <f t="shared" si="14"/>
        <v>42728</v>
      </c>
      <c r="B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3862.65</v>
      </c>
      <c r="C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3693.32</v>
      </c>
      <c r="D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3624.96</v>
      </c>
      <c r="E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3590.61</v>
      </c>
      <c r="F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3590.5299999999997</v>
      </c>
      <c r="G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3616.88</v>
      </c>
      <c r="H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3743.8500000000004</v>
      </c>
      <c r="I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3882.06</v>
      </c>
      <c r="J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4001.16</v>
      </c>
      <c r="K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3659.51</v>
      </c>
      <c r="L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3699.8199999999997</v>
      </c>
      <c r="M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3699.75</v>
      </c>
      <c r="N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3603.56</v>
      </c>
      <c r="O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3593.3900000000003</v>
      </c>
      <c r="P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3595.7200000000003</v>
      </c>
      <c r="Q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3598.04</v>
      </c>
      <c r="R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3735.41</v>
      </c>
      <c r="S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4108.3500000000004</v>
      </c>
      <c r="T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4066.6400000000003</v>
      </c>
      <c r="U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4034.83</v>
      </c>
      <c r="V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3901.02</v>
      </c>
      <c r="W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3829.0299999999997</v>
      </c>
      <c r="X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4279.46</v>
      </c>
      <c r="Y336" s="96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3916.19</v>
      </c>
    </row>
    <row r="337" spans="1:25" x14ac:dyDescent="0.2">
      <c r="A337" s="78">
        <f t="shared" si="14"/>
        <v>42729</v>
      </c>
      <c r="B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3774.9300000000003</v>
      </c>
      <c r="C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3696.3</v>
      </c>
      <c r="D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3625.1000000000004</v>
      </c>
      <c r="E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3590.12</v>
      </c>
      <c r="F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3589.92</v>
      </c>
      <c r="G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3614.8</v>
      </c>
      <c r="H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3701.69</v>
      </c>
      <c r="I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3717.75</v>
      </c>
      <c r="J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3957.5299999999997</v>
      </c>
      <c r="K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3506.16</v>
      </c>
      <c r="L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3574.62</v>
      </c>
      <c r="M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3575.08</v>
      </c>
      <c r="N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3566.06</v>
      </c>
      <c r="O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3574.29</v>
      </c>
      <c r="P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3574.04</v>
      </c>
      <c r="Q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3572.46</v>
      </c>
      <c r="R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3658.81</v>
      </c>
      <c r="S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4031.98</v>
      </c>
      <c r="T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4072.8</v>
      </c>
      <c r="U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3877.1099999999997</v>
      </c>
      <c r="V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3801.1400000000003</v>
      </c>
      <c r="W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3739</v>
      </c>
      <c r="X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3971.7799999999997</v>
      </c>
      <c r="Y337" s="96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3860.6800000000003</v>
      </c>
    </row>
    <row r="338" spans="1:25" x14ac:dyDescent="0.2">
      <c r="A338" s="78">
        <f t="shared" si="14"/>
        <v>42730</v>
      </c>
      <c r="B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3734.4300000000003</v>
      </c>
      <c r="C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3670.8500000000004</v>
      </c>
      <c r="D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3649.2400000000002</v>
      </c>
      <c r="E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3612.79</v>
      </c>
      <c r="F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3618.25</v>
      </c>
      <c r="G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3682.36</v>
      </c>
      <c r="H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3804.5299999999997</v>
      </c>
      <c r="I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3537.61</v>
      </c>
      <c r="J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3594.7200000000003</v>
      </c>
      <c r="K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3690.6800000000003</v>
      </c>
      <c r="L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3807.19</v>
      </c>
      <c r="M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3885.5</v>
      </c>
      <c r="N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3814.85</v>
      </c>
      <c r="O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3817.49</v>
      </c>
      <c r="P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3682.3</v>
      </c>
      <c r="Q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3680.9</v>
      </c>
      <c r="R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3724.4700000000003</v>
      </c>
      <c r="S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4015.55</v>
      </c>
      <c r="T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4023.7</v>
      </c>
      <c r="U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3981.6099999999997</v>
      </c>
      <c r="V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3876.81</v>
      </c>
      <c r="W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3833.7200000000003</v>
      </c>
      <c r="X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3976.33</v>
      </c>
      <c r="Y338" s="96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3864.8500000000004</v>
      </c>
    </row>
    <row r="339" spans="1:25" x14ac:dyDescent="0.2">
      <c r="A339" s="78">
        <f t="shared" si="14"/>
        <v>42731</v>
      </c>
      <c r="B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3786.01</v>
      </c>
      <c r="C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3706.96</v>
      </c>
      <c r="D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3634.76</v>
      </c>
      <c r="E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3611.92</v>
      </c>
      <c r="F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3615.6</v>
      </c>
      <c r="G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3649.48</v>
      </c>
      <c r="H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3717.21</v>
      </c>
      <c r="I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3538.3</v>
      </c>
      <c r="J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3577.57</v>
      </c>
      <c r="K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3708.8500000000004</v>
      </c>
      <c r="L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3773.0299999999997</v>
      </c>
      <c r="M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3835.3900000000003</v>
      </c>
      <c r="N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3779.21</v>
      </c>
      <c r="O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3759.71</v>
      </c>
      <c r="P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3606.29</v>
      </c>
      <c r="Q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3602.77</v>
      </c>
      <c r="R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3719.79</v>
      </c>
      <c r="S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3986.66</v>
      </c>
      <c r="T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3994.91</v>
      </c>
      <c r="U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3969.6800000000003</v>
      </c>
      <c r="V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3981.4</v>
      </c>
      <c r="W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3889.8500000000004</v>
      </c>
      <c r="X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4246.71</v>
      </c>
      <c r="Y339" s="96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3931.74</v>
      </c>
    </row>
    <row r="340" spans="1:25" x14ac:dyDescent="0.2">
      <c r="A340" s="78">
        <f t="shared" si="14"/>
        <v>42732</v>
      </c>
      <c r="B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3822.27</v>
      </c>
      <c r="C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3648.62</v>
      </c>
      <c r="D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3566.25</v>
      </c>
      <c r="E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3532.36</v>
      </c>
      <c r="F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3541.85</v>
      </c>
      <c r="G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3593.41</v>
      </c>
      <c r="H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3755.55</v>
      </c>
      <c r="I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3552.79</v>
      </c>
      <c r="J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3581.29</v>
      </c>
      <c r="K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3649.34</v>
      </c>
      <c r="L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3760.17</v>
      </c>
      <c r="M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3895.95</v>
      </c>
      <c r="N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3818.8500000000004</v>
      </c>
      <c r="O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3758.54</v>
      </c>
      <c r="P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3647.51</v>
      </c>
      <c r="Q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3764.25</v>
      </c>
      <c r="R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3753.54</v>
      </c>
      <c r="S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3959.8999999999996</v>
      </c>
      <c r="T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3967.55</v>
      </c>
      <c r="U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3888.6400000000003</v>
      </c>
      <c r="V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3924.29</v>
      </c>
      <c r="W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3762.08</v>
      </c>
      <c r="X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4021.8500000000004</v>
      </c>
      <c r="Y340" s="96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3862.33</v>
      </c>
    </row>
    <row r="341" spans="1:25" x14ac:dyDescent="0.2">
      <c r="A341" s="78">
        <f t="shared" si="14"/>
        <v>42733</v>
      </c>
      <c r="B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3732.08</v>
      </c>
      <c r="C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3646.91</v>
      </c>
      <c r="D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3552.6400000000003</v>
      </c>
      <c r="E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3540.35</v>
      </c>
      <c r="F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3550.08</v>
      </c>
      <c r="G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3593.06</v>
      </c>
      <c r="H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3691.42</v>
      </c>
      <c r="I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3581.38</v>
      </c>
      <c r="J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3557.3</v>
      </c>
      <c r="K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3585.94</v>
      </c>
      <c r="L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3615.9300000000003</v>
      </c>
      <c r="M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3736.13</v>
      </c>
      <c r="N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3745.62</v>
      </c>
      <c r="O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3680.92</v>
      </c>
      <c r="P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3584.56</v>
      </c>
      <c r="Q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3586.41</v>
      </c>
      <c r="R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3692.11</v>
      </c>
      <c r="S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3898.66</v>
      </c>
      <c r="T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3902.8900000000003</v>
      </c>
      <c r="U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3873.66</v>
      </c>
      <c r="V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3892.44</v>
      </c>
      <c r="W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3788.71</v>
      </c>
      <c r="X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4031.92</v>
      </c>
      <c r="Y341" s="96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3850.71</v>
      </c>
    </row>
    <row r="342" spans="1:25" x14ac:dyDescent="0.2">
      <c r="A342" s="78">
        <f t="shared" si="14"/>
        <v>42734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3731.59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3580.7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3548.56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3537.45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3536.87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3570.7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3686.6400000000003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3580.69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3556.6800000000003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3568.98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3590.49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3712.8900000000003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3666.59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3651.36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3571.49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3572.65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3627.44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3874.42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3870.65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3798.9700000000003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3821.04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3784.34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4013.67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3856.23</v>
      </c>
    </row>
    <row r="343" spans="1:25" x14ac:dyDescent="0.2">
      <c r="A343" s="78">
        <f t="shared" si="14"/>
        <v>42735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3680.83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3565.8199999999997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3525.71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3516.65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3516.7799999999997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3545.1800000000003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3613.31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3710.55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3819.7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3509.63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3573.24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3579.82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3510.51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3531.52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3531.71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3520.05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3633.99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3903.37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3806.5299999999997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3771.09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3729.3900000000003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3663.95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3991.73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3864.4700000000003</v>
      </c>
    </row>
    <row r="345" spans="1:25" x14ac:dyDescent="0.25">
      <c r="A345" s="86" t="s">
        <v>150</v>
      </c>
    </row>
    <row r="346" spans="1:25" ht="12.75" x14ac:dyDescent="0.2">
      <c r="A346" s="172" t="s">
        <v>48</v>
      </c>
      <c r="B346" s="183" t="s">
        <v>121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5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5" ht="12.75" x14ac:dyDescent="0.2">
      <c r="A348" s="173"/>
      <c r="B348" s="175" t="s">
        <v>122</v>
      </c>
      <c r="C348" s="166" t="s">
        <v>123</v>
      </c>
      <c r="D348" s="166" t="s">
        <v>124</v>
      </c>
      <c r="E348" s="166" t="s">
        <v>125</v>
      </c>
      <c r="F348" s="166" t="s">
        <v>126</v>
      </c>
      <c r="G348" s="166" t="s">
        <v>127</v>
      </c>
      <c r="H348" s="166" t="s">
        <v>128</v>
      </c>
      <c r="I348" s="166" t="s">
        <v>129</v>
      </c>
      <c r="J348" s="166" t="s">
        <v>130</v>
      </c>
      <c r="K348" s="166" t="s">
        <v>131</v>
      </c>
      <c r="L348" s="166" t="s">
        <v>132</v>
      </c>
      <c r="M348" s="166" t="s">
        <v>133</v>
      </c>
      <c r="N348" s="177" t="s">
        <v>134</v>
      </c>
      <c r="O348" s="166" t="s">
        <v>135</v>
      </c>
      <c r="P348" s="166" t="s">
        <v>136</v>
      </c>
      <c r="Q348" s="166" t="s">
        <v>137</v>
      </c>
      <c r="R348" s="166" t="s">
        <v>138</v>
      </c>
      <c r="S348" s="166" t="s">
        <v>139</v>
      </c>
      <c r="T348" s="166" t="s">
        <v>140</v>
      </c>
      <c r="U348" s="166" t="s">
        <v>141</v>
      </c>
      <c r="V348" s="166" t="s">
        <v>142</v>
      </c>
      <c r="W348" s="166" t="s">
        <v>143</v>
      </c>
      <c r="X348" s="166" t="s">
        <v>144</v>
      </c>
      <c r="Y348" s="166" t="s">
        <v>145</v>
      </c>
    </row>
    <row r="349" spans="1:25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5" x14ac:dyDescent="0.2">
      <c r="A350" s="78">
        <f t="shared" ref="A350:A378" si="15">A313</f>
        <v>42705</v>
      </c>
      <c r="B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3607.92</v>
      </c>
      <c r="C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3540.46</v>
      </c>
      <c r="D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3495.24</v>
      </c>
      <c r="E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3505.29</v>
      </c>
      <c r="F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3505.19</v>
      </c>
      <c r="G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3494.02</v>
      </c>
      <c r="H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3551.3900000000003</v>
      </c>
      <c r="I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3611.1000000000004</v>
      </c>
      <c r="J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3536.88</v>
      </c>
      <c r="K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3544.36</v>
      </c>
      <c r="L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3532.14</v>
      </c>
      <c r="M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3565.63</v>
      </c>
      <c r="N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3567.38</v>
      </c>
      <c r="O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3501.26</v>
      </c>
      <c r="P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3563.29</v>
      </c>
      <c r="Q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3563.75</v>
      </c>
      <c r="R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3511.6400000000003</v>
      </c>
      <c r="S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3649.7</v>
      </c>
      <c r="T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3737.3900000000003</v>
      </c>
      <c r="U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3730.76</v>
      </c>
      <c r="V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3821.4</v>
      </c>
      <c r="W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3753.69</v>
      </c>
      <c r="X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3923.96</v>
      </c>
      <c r="Y350" s="96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3656.54</v>
      </c>
    </row>
    <row r="351" spans="1:25" x14ac:dyDescent="0.2">
      <c r="A351" s="78">
        <f t="shared" si="15"/>
        <v>42706</v>
      </c>
      <c r="B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3608.81</v>
      </c>
      <c r="C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3540.77</v>
      </c>
      <c r="D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3495.73</v>
      </c>
      <c r="E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3504.81</v>
      </c>
      <c r="F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3505.02</v>
      </c>
      <c r="G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3493.9300000000003</v>
      </c>
      <c r="H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3539.04</v>
      </c>
      <c r="I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3611.32</v>
      </c>
      <c r="J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3536.73</v>
      </c>
      <c r="K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3520.21</v>
      </c>
      <c r="L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3502.9300000000003</v>
      </c>
      <c r="M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3611.84</v>
      </c>
      <c r="N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3614.02</v>
      </c>
      <c r="O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3613.94</v>
      </c>
      <c r="P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3530.84</v>
      </c>
      <c r="Q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3567.87</v>
      </c>
      <c r="R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3607.27</v>
      </c>
      <c r="S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3785.2200000000003</v>
      </c>
      <c r="T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3781.5299999999997</v>
      </c>
      <c r="U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3739.04</v>
      </c>
      <c r="V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3680.24</v>
      </c>
      <c r="W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3639.2</v>
      </c>
      <c r="X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3916.7799999999997</v>
      </c>
      <c r="Y351" s="96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3717.73</v>
      </c>
    </row>
    <row r="352" spans="1:25" x14ac:dyDescent="0.2">
      <c r="A352" s="78">
        <f t="shared" si="15"/>
        <v>42707</v>
      </c>
      <c r="B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3614.82</v>
      </c>
      <c r="C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3523.65</v>
      </c>
      <c r="D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3500.27</v>
      </c>
      <c r="E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3499.8900000000003</v>
      </c>
      <c r="F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3518.4700000000003</v>
      </c>
      <c r="G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3518.52</v>
      </c>
      <c r="H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3521.27</v>
      </c>
      <c r="I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3655.79</v>
      </c>
      <c r="J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3766.67</v>
      </c>
      <c r="K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3545.84</v>
      </c>
      <c r="L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3546.09</v>
      </c>
      <c r="M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3545.73</v>
      </c>
      <c r="N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3527.19</v>
      </c>
      <c r="O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3533.04</v>
      </c>
      <c r="P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3533.2</v>
      </c>
      <c r="Q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3516.05</v>
      </c>
      <c r="R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3579.23</v>
      </c>
      <c r="S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3688.25</v>
      </c>
      <c r="T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3681.8900000000003</v>
      </c>
      <c r="U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3648.44</v>
      </c>
      <c r="V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3612.45</v>
      </c>
      <c r="W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3587.82</v>
      </c>
      <c r="X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3915.1400000000003</v>
      </c>
      <c r="Y352" s="96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3709.01</v>
      </c>
    </row>
    <row r="353" spans="1:25" x14ac:dyDescent="0.2">
      <c r="A353" s="78">
        <f t="shared" si="15"/>
        <v>42708</v>
      </c>
      <c r="B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3654.28</v>
      </c>
      <c r="C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3524.94</v>
      </c>
      <c r="D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3499.8900000000003</v>
      </c>
      <c r="E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3499.64</v>
      </c>
      <c r="F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3518.3900000000003</v>
      </c>
      <c r="G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3518.51</v>
      </c>
      <c r="H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3524.9300000000003</v>
      </c>
      <c r="I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3664.51</v>
      </c>
      <c r="J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3694.2</v>
      </c>
      <c r="K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3575.99</v>
      </c>
      <c r="L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3576.48</v>
      </c>
      <c r="M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3576.25</v>
      </c>
      <c r="N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3562.9</v>
      </c>
      <c r="O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3575.9700000000003</v>
      </c>
      <c r="P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3575.76</v>
      </c>
      <c r="Q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3544.7400000000002</v>
      </c>
      <c r="R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3534.76</v>
      </c>
      <c r="S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3692.46</v>
      </c>
      <c r="T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3683.54</v>
      </c>
      <c r="U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3647.53</v>
      </c>
      <c r="V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3612.54</v>
      </c>
      <c r="W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3588.6</v>
      </c>
      <c r="X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3920.8999999999996</v>
      </c>
      <c r="Y353" s="96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3691.84</v>
      </c>
    </row>
    <row r="354" spans="1:25" x14ac:dyDescent="0.2">
      <c r="A354" s="78">
        <f t="shared" si="15"/>
        <v>42709</v>
      </c>
      <c r="B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3637.32</v>
      </c>
      <c r="C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3541.15</v>
      </c>
      <c r="D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3494.9</v>
      </c>
      <c r="E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3505.19</v>
      </c>
      <c r="F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3505.13</v>
      </c>
      <c r="G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3493.79</v>
      </c>
      <c r="H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3556.44</v>
      </c>
      <c r="I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3611.4700000000003</v>
      </c>
      <c r="J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3511.05</v>
      </c>
      <c r="K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3529.02</v>
      </c>
      <c r="L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3569.53</v>
      </c>
      <c r="M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3703.7200000000003</v>
      </c>
      <c r="N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3703.1400000000003</v>
      </c>
      <c r="O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3704.09</v>
      </c>
      <c r="P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3597.5699999999997</v>
      </c>
      <c r="Q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3596.67</v>
      </c>
      <c r="R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3637.04</v>
      </c>
      <c r="S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3721.25</v>
      </c>
      <c r="T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3785.67</v>
      </c>
      <c r="U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3744.6400000000003</v>
      </c>
      <c r="V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3702.2200000000003</v>
      </c>
      <c r="W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3656.48</v>
      </c>
      <c r="X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3914.8599999999997</v>
      </c>
      <c r="Y354" s="96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3709.24</v>
      </c>
    </row>
    <row r="355" spans="1:25" x14ac:dyDescent="0.2">
      <c r="A355" s="78">
        <f t="shared" si="15"/>
        <v>42710</v>
      </c>
      <c r="B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3627.04</v>
      </c>
      <c r="C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3537.84</v>
      </c>
      <c r="D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3518.17</v>
      </c>
      <c r="E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3549.39</v>
      </c>
      <c r="F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3530.2</v>
      </c>
      <c r="G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3494.7799999999997</v>
      </c>
      <c r="H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3553.2200000000003</v>
      </c>
      <c r="I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3613.05</v>
      </c>
      <c r="J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3511.9</v>
      </c>
      <c r="K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3532.89</v>
      </c>
      <c r="L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3503.37</v>
      </c>
      <c r="M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3617.7200000000003</v>
      </c>
      <c r="N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3588.08</v>
      </c>
      <c r="O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3588.7200000000003</v>
      </c>
      <c r="P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3518.55</v>
      </c>
      <c r="Q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3547.33</v>
      </c>
      <c r="R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3633.81</v>
      </c>
      <c r="S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3727</v>
      </c>
      <c r="T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3699.08</v>
      </c>
      <c r="U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3670.2700000000004</v>
      </c>
      <c r="V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3698.95</v>
      </c>
      <c r="W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3649.9</v>
      </c>
      <c r="X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3894.45</v>
      </c>
      <c r="Y355" s="96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3719.0600000000004</v>
      </c>
    </row>
    <row r="356" spans="1:25" x14ac:dyDescent="0.2">
      <c r="A356" s="78">
        <f t="shared" si="15"/>
        <v>42711</v>
      </c>
      <c r="B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3624.48</v>
      </c>
      <c r="C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3539.17</v>
      </c>
      <c r="D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3494.36</v>
      </c>
      <c r="E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3517.91</v>
      </c>
      <c r="F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3517.77</v>
      </c>
      <c r="G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3494.92</v>
      </c>
      <c r="H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3588.6</v>
      </c>
      <c r="I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3612.6</v>
      </c>
      <c r="J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3537.96</v>
      </c>
      <c r="K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3521.42</v>
      </c>
      <c r="L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3496.33</v>
      </c>
      <c r="M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3600.65</v>
      </c>
      <c r="N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3585.64</v>
      </c>
      <c r="O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3586.15</v>
      </c>
      <c r="P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3564.3199999999997</v>
      </c>
      <c r="Q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3563.4</v>
      </c>
      <c r="R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3695.7</v>
      </c>
      <c r="S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3785.4700000000003</v>
      </c>
      <c r="T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3767.05</v>
      </c>
      <c r="U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3727.62</v>
      </c>
      <c r="V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3744.5699999999997</v>
      </c>
      <c r="W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3719.3199999999997</v>
      </c>
      <c r="X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3939.16</v>
      </c>
      <c r="Y356" s="96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3800.8100000000004</v>
      </c>
    </row>
    <row r="357" spans="1:25" x14ac:dyDescent="0.2">
      <c r="A357" s="78">
        <f t="shared" si="15"/>
        <v>42712</v>
      </c>
      <c r="B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3666.92</v>
      </c>
      <c r="C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3604.4700000000003</v>
      </c>
      <c r="D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3555.23</v>
      </c>
      <c r="E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3537.62</v>
      </c>
      <c r="F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3537.86</v>
      </c>
      <c r="G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3569.48</v>
      </c>
      <c r="H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3688.36</v>
      </c>
      <c r="I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3537.99</v>
      </c>
      <c r="J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3528.96</v>
      </c>
      <c r="K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3541.85</v>
      </c>
      <c r="L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3571.35</v>
      </c>
      <c r="M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3645.45</v>
      </c>
      <c r="N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3608.7200000000003</v>
      </c>
      <c r="O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3608.91</v>
      </c>
      <c r="P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3545.13</v>
      </c>
      <c r="Q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3561.18</v>
      </c>
      <c r="R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3675.06</v>
      </c>
      <c r="S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3780.7</v>
      </c>
      <c r="T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3787.59</v>
      </c>
      <c r="U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3767.5</v>
      </c>
      <c r="V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3794.42</v>
      </c>
      <c r="W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3722.31</v>
      </c>
      <c r="X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3949.1800000000003</v>
      </c>
      <c r="Y357" s="96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3807.88</v>
      </c>
    </row>
    <row r="358" spans="1:25" x14ac:dyDescent="0.2">
      <c r="A358" s="78">
        <f t="shared" si="15"/>
        <v>42713</v>
      </c>
      <c r="B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3708.07</v>
      </c>
      <c r="C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3608.84</v>
      </c>
      <c r="D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3555.13</v>
      </c>
      <c r="E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3554.95</v>
      </c>
      <c r="F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3554.41</v>
      </c>
      <c r="G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3586.24</v>
      </c>
      <c r="H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3692.62</v>
      </c>
      <c r="I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3521.46</v>
      </c>
      <c r="J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3573.09</v>
      </c>
      <c r="K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3562.84</v>
      </c>
      <c r="L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3652.41</v>
      </c>
      <c r="M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3778.44</v>
      </c>
      <c r="N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3723.16</v>
      </c>
      <c r="O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3702.99</v>
      </c>
      <c r="P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3566.79</v>
      </c>
      <c r="Q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3589.04</v>
      </c>
      <c r="R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3725.67</v>
      </c>
      <c r="S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3834.1000000000004</v>
      </c>
      <c r="T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3910</v>
      </c>
      <c r="U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3882.7200000000003</v>
      </c>
      <c r="V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3809.27</v>
      </c>
      <c r="W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3755.3</v>
      </c>
      <c r="X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3975.37</v>
      </c>
      <c r="Y358" s="96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3853.62</v>
      </c>
    </row>
    <row r="359" spans="1:25" x14ac:dyDescent="0.2">
      <c r="A359" s="78">
        <f t="shared" si="15"/>
        <v>42714</v>
      </c>
      <c r="B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3721.41</v>
      </c>
      <c r="C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3642.86</v>
      </c>
      <c r="D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3576.4300000000003</v>
      </c>
      <c r="E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3549.71</v>
      </c>
      <c r="F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3558.92</v>
      </c>
      <c r="G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3601.38</v>
      </c>
      <c r="H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3736.62</v>
      </c>
      <c r="I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3830.1000000000004</v>
      </c>
      <c r="J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3887.37</v>
      </c>
      <c r="K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3558.88</v>
      </c>
      <c r="L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3560.08</v>
      </c>
      <c r="M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3586.65</v>
      </c>
      <c r="N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3587.38</v>
      </c>
      <c r="O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3588.95</v>
      </c>
      <c r="P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3586.24</v>
      </c>
      <c r="Q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3560.96</v>
      </c>
      <c r="R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3685.2</v>
      </c>
      <c r="S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3957.59</v>
      </c>
      <c r="T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4009.73</v>
      </c>
      <c r="U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3976.46</v>
      </c>
      <c r="V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3953.5</v>
      </c>
      <c r="W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3765.6099999999997</v>
      </c>
      <c r="X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3998.24</v>
      </c>
      <c r="Y359" s="96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3858.71</v>
      </c>
    </row>
    <row r="360" spans="1:25" x14ac:dyDescent="0.2">
      <c r="A360" s="78">
        <f t="shared" si="15"/>
        <v>42715</v>
      </c>
      <c r="B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3717.3500000000004</v>
      </c>
      <c r="C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3630.09</v>
      </c>
      <c r="D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3575.51</v>
      </c>
      <c r="E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3547.92</v>
      </c>
      <c r="F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3558.23</v>
      </c>
      <c r="G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3599.46</v>
      </c>
      <c r="H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3716.06</v>
      </c>
      <c r="I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3823.2700000000004</v>
      </c>
      <c r="J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3985.56</v>
      </c>
      <c r="K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3496.88</v>
      </c>
      <c r="L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3496.1000000000004</v>
      </c>
      <c r="M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3495.8</v>
      </c>
      <c r="N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3496.45</v>
      </c>
      <c r="O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3497.9700000000003</v>
      </c>
      <c r="P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3497.66</v>
      </c>
      <c r="Q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3495.2</v>
      </c>
      <c r="R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3554.9</v>
      </c>
      <c r="S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3844.38</v>
      </c>
      <c r="T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4030.62</v>
      </c>
      <c r="U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3993.37</v>
      </c>
      <c r="V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3827.5600000000004</v>
      </c>
      <c r="W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3751.2799999999997</v>
      </c>
      <c r="X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3998.42</v>
      </c>
      <c r="Y360" s="96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3859.86</v>
      </c>
    </row>
    <row r="361" spans="1:25" x14ac:dyDescent="0.2">
      <c r="A361" s="78">
        <f t="shared" si="15"/>
        <v>42716</v>
      </c>
      <c r="B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3730.81</v>
      </c>
      <c r="C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3640.17</v>
      </c>
      <c r="D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3555.9</v>
      </c>
      <c r="E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3555.32</v>
      </c>
      <c r="F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3558.83</v>
      </c>
      <c r="G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3579.16</v>
      </c>
      <c r="H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3766.37</v>
      </c>
      <c r="I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3520.8</v>
      </c>
      <c r="J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3612.05</v>
      </c>
      <c r="K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3654.98</v>
      </c>
      <c r="L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3693.6400000000003</v>
      </c>
      <c r="M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3847.1800000000003</v>
      </c>
      <c r="N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3789.5699999999997</v>
      </c>
      <c r="O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3738.27</v>
      </c>
      <c r="P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3602.95</v>
      </c>
      <c r="Q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3665.33</v>
      </c>
      <c r="R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3746.44</v>
      </c>
      <c r="S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3967.8900000000003</v>
      </c>
      <c r="T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3946.51</v>
      </c>
      <c r="U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3985.8</v>
      </c>
      <c r="V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3829.8500000000004</v>
      </c>
      <c r="W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3772.45</v>
      </c>
      <c r="X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3993.6800000000003</v>
      </c>
      <c r="Y361" s="96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3861.07</v>
      </c>
    </row>
    <row r="362" spans="1:25" x14ac:dyDescent="0.2">
      <c r="A362" s="78">
        <f t="shared" si="15"/>
        <v>42717</v>
      </c>
      <c r="B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3714.38</v>
      </c>
      <c r="C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3662.8</v>
      </c>
      <c r="D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3596.26</v>
      </c>
      <c r="E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3595.33</v>
      </c>
      <c r="F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3574.4</v>
      </c>
      <c r="G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3611.15</v>
      </c>
      <c r="H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3727.6400000000003</v>
      </c>
      <c r="I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3501.15</v>
      </c>
      <c r="J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3730.54</v>
      </c>
      <c r="K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3722.5200000000004</v>
      </c>
      <c r="L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3781.44</v>
      </c>
      <c r="M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3827.26</v>
      </c>
      <c r="N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3761.46</v>
      </c>
      <c r="O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3780.8500000000004</v>
      </c>
      <c r="P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3698.8</v>
      </c>
      <c r="Q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3697.57</v>
      </c>
      <c r="R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3680.1000000000004</v>
      </c>
      <c r="S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3832.5299999999997</v>
      </c>
      <c r="T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3844.34</v>
      </c>
      <c r="U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3942.33</v>
      </c>
      <c r="V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3851.04</v>
      </c>
      <c r="W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3784.92</v>
      </c>
      <c r="X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3989.6499999999996</v>
      </c>
      <c r="Y362" s="96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3856.75</v>
      </c>
    </row>
    <row r="363" spans="1:25" x14ac:dyDescent="0.2">
      <c r="A363" s="78">
        <f t="shared" si="15"/>
        <v>42718</v>
      </c>
      <c r="B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3764.65</v>
      </c>
      <c r="C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3672.2799999999997</v>
      </c>
      <c r="D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3583.6800000000003</v>
      </c>
      <c r="E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3582.75</v>
      </c>
      <c r="F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3583.63</v>
      </c>
      <c r="G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3586.73</v>
      </c>
      <c r="H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3759.05</v>
      </c>
      <c r="I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3536.99</v>
      </c>
      <c r="J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3554.7200000000003</v>
      </c>
      <c r="K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3584.54</v>
      </c>
      <c r="L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3586.01</v>
      </c>
      <c r="M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3708.98</v>
      </c>
      <c r="N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3707.95</v>
      </c>
      <c r="O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3705.88</v>
      </c>
      <c r="P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3587.62</v>
      </c>
      <c r="Q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3570.48</v>
      </c>
      <c r="R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3743.95</v>
      </c>
      <c r="S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3768.2799999999997</v>
      </c>
      <c r="T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3832.86</v>
      </c>
      <c r="U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3855.8199999999997</v>
      </c>
      <c r="V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3958.41</v>
      </c>
      <c r="W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3857.1099999999997</v>
      </c>
      <c r="X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3992.76</v>
      </c>
      <c r="Y363" s="96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3857.58</v>
      </c>
    </row>
    <row r="364" spans="1:25" x14ac:dyDescent="0.2">
      <c r="A364" s="78">
        <f t="shared" si="15"/>
        <v>42719</v>
      </c>
      <c r="B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3711.5299999999997</v>
      </c>
      <c r="C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3626.46</v>
      </c>
      <c r="D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3578.38</v>
      </c>
      <c r="E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3577.2799999999997</v>
      </c>
      <c r="F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3577.3500000000004</v>
      </c>
      <c r="G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3577.7799999999997</v>
      </c>
      <c r="H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3709.99</v>
      </c>
      <c r="I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3539.7</v>
      </c>
      <c r="J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3551.67</v>
      </c>
      <c r="K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3557.35</v>
      </c>
      <c r="L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3606.34</v>
      </c>
      <c r="M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3730.44</v>
      </c>
      <c r="N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3730.83</v>
      </c>
      <c r="O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3726.63</v>
      </c>
      <c r="P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3692.73</v>
      </c>
      <c r="Q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3691.16</v>
      </c>
      <c r="R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3750.12</v>
      </c>
      <c r="S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3828.95</v>
      </c>
      <c r="T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3755.41</v>
      </c>
      <c r="U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3770.11</v>
      </c>
      <c r="V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3861.5600000000004</v>
      </c>
      <c r="W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3766.8599999999997</v>
      </c>
      <c r="X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3989.69</v>
      </c>
      <c r="Y364" s="96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3851.0600000000004</v>
      </c>
    </row>
    <row r="365" spans="1:25" x14ac:dyDescent="0.2">
      <c r="A365" s="78">
        <f t="shared" si="15"/>
        <v>42720</v>
      </c>
      <c r="B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3708.29</v>
      </c>
      <c r="C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3616.66</v>
      </c>
      <c r="D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3576.3</v>
      </c>
      <c r="E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3575.81</v>
      </c>
      <c r="F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3576.33</v>
      </c>
      <c r="G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3580.95</v>
      </c>
      <c r="H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3707.73</v>
      </c>
      <c r="I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3513.73</v>
      </c>
      <c r="J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3553.67</v>
      </c>
      <c r="K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3602.42</v>
      </c>
      <c r="L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3649.42</v>
      </c>
      <c r="M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3716.66</v>
      </c>
      <c r="N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3704.58</v>
      </c>
      <c r="O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3716.94</v>
      </c>
      <c r="P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3641.09</v>
      </c>
      <c r="Q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3663.66</v>
      </c>
      <c r="R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3762.81</v>
      </c>
      <c r="S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3869.46</v>
      </c>
      <c r="T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3868.05</v>
      </c>
      <c r="U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3836.69</v>
      </c>
      <c r="V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3854.49</v>
      </c>
      <c r="W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3777.5699999999997</v>
      </c>
      <c r="X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3983.9300000000003</v>
      </c>
      <c r="Y365" s="96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3849.7200000000003</v>
      </c>
    </row>
    <row r="366" spans="1:25" x14ac:dyDescent="0.2">
      <c r="A366" s="78">
        <f t="shared" si="15"/>
        <v>42721</v>
      </c>
      <c r="B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3708.55</v>
      </c>
      <c r="C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3617.69</v>
      </c>
      <c r="D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3563.4700000000003</v>
      </c>
      <c r="E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3545.77</v>
      </c>
      <c r="F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3545.82</v>
      </c>
      <c r="G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3588.98</v>
      </c>
      <c r="H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3697.26</v>
      </c>
      <c r="I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3822.16</v>
      </c>
      <c r="J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3888.4300000000003</v>
      </c>
      <c r="K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3518.76</v>
      </c>
      <c r="L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3576.5</v>
      </c>
      <c r="M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3576.56</v>
      </c>
      <c r="N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3557.6400000000003</v>
      </c>
      <c r="O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3556.91</v>
      </c>
      <c r="P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3574.81</v>
      </c>
      <c r="Q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3574.9300000000003</v>
      </c>
      <c r="R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3692.6400000000003</v>
      </c>
      <c r="S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3872.38</v>
      </c>
      <c r="T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3891.23</v>
      </c>
      <c r="U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3872.09</v>
      </c>
      <c r="V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3807.71</v>
      </c>
      <c r="W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3825.65</v>
      </c>
      <c r="X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4017.49</v>
      </c>
      <c r="Y366" s="96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3892.01</v>
      </c>
    </row>
    <row r="367" spans="1:25" x14ac:dyDescent="0.2">
      <c r="A367" s="78">
        <f t="shared" si="15"/>
        <v>42722</v>
      </c>
      <c r="B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3706.2799999999997</v>
      </c>
      <c r="C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3619.91</v>
      </c>
      <c r="D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3571.04</v>
      </c>
      <c r="E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3547.76</v>
      </c>
      <c r="F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3547.86</v>
      </c>
      <c r="G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3574.56</v>
      </c>
      <c r="H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3688.9</v>
      </c>
      <c r="I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3819.0200000000004</v>
      </c>
      <c r="J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3883.46</v>
      </c>
      <c r="K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3566.88</v>
      </c>
      <c r="L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3537.08</v>
      </c>
      <c r="M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3540.51</v>
      </c>
      <c r="N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3540.99</v>
      </c>
      <c r="O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3540.09</v>
      </c>
      <c r="P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3539.54</v>
      </c>
      <c r="Q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3539.16</v>
      </c>
      <c r="R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3619.6800000000003</v>
      </c>
      <c r="S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3845.8900000000003</v>
      </c>
      <c r="T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3853.41</v>
      </c>
      <c r="U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3837.87</v>
      </c>
      <c r="V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3794.2</v>
      </c>
      <c r="W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3743.66</v>
      </c>
      <c r="X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4003.95</v>
      </c>
      <c r="Y367" s="96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3885.48</v>
      </c>
    </row>
    <row r="368" spans="1:25" x14ac:dyDescent="0.2">
      <c r="A368" s="78">
        <f t="shared" si="15"/>
        <v>42723</v>
      </c>
      <c r="B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3719.07</v>
      </c>
      <c r="C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3636.2799999999997</v>
      </c>
      <c r="D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3580.4</v>
      </c>
      <c r="E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3578.23</v>
      </c>
      <c r="F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3580.19</v>
      </c>
      <c r="G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3554.7200000000003</v>
      </c>
      <c r="H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3714.26</v>
      </c>
      <c r="I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3510.92</v>
      </c>
      <c r="J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3556.44</v>
      </c>
      <c r="K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3610.92</v>
      </c>
      <c r="L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3661.37</v>
      </c>
      <c r="M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3728.0600000000004</v>
      </c>
      <c r="N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3704.33</v>
      </c>
      <c r="O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3718.71</v>
      </c>
      <c r="P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3640.25</v>
      </c>
      <c r="Q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3666.0200000000004</v>
      </c>
      <c r="R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3774.67</v>
      </c>
      <c r="S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3888.71</v>
      </c>
      <c r="T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3988.7</v>
      </c>
      <c r="U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3957.64</v>
      </c>
      <c r="V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3856.94</v>
      </c>
      <c r="W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3784.6400000000003</v>
      </c>
      <c r="X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3998.04</v>
      </c>
      <c r="Y368" s="96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3855.15</v>
      </c>
    </row>
    <row r="369" spans="1:27" x14ac:dyDescent="0.2">
      <c r="A369" s="78">
        <f t="shared" si="15"/>
        <v>42724</v>
      </c>
      <c r="B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3747.99</v>
      </c>
      <c r="C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3662.45</v>
      </c>
      <c r="D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3615.26</v>
      </c>
      <c r="E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3607.1800000000003</v>
      </c>
      <c r="F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3607.25</v>
      </c>
      <c r="G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3651.1800000000003</v>
      </c>
      <c r="H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3766.52</v>
      </c>
      <c r="I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3531.3900000000003</v>
      </c>
      <c r="J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3601.91</v>
      </c>
      <c r="K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3654.59</v>
      </c>
      <c r="L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3735.38</v>
      </c>
      <c r="M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3774.24</v>
      </c>
      <c r="N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3715.49</v>
      </c>
      <c r="O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3714.86</v>
      </c>
      <c r="P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3590.06</v>
      </c>
      <c r="Q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3606.15</v>
      </c>
      <c r="R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3720.7799999999997</v>
      </c>
      <c r="S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3894.8</v>
      </c>
      <c r="T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3982.15</v>
      </c>
      <c r="U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3845.07</v>
      </c>
      <c r="V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3964.4300000000003</v>
      </c>
      <c r="W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3773.44</v>
      </c>
      <c r="X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3988.3999999999996</v>
      </c>
      <c r="Y369" s="96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3880.3599999999997</v>
      </c>
    </row>
    <row r="370" spans="1:27" x14ac:dyDescent="0.2">
      <c r="A370" s="78">
        <f t="shared" si="15"/>
        <v>42725</v>
      </c>
      <c r="B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3761.77</v>
      </c>
      <c r="C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3683.05</v>
      </c>
      <c r="D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3617.8900000000003</v>
      </c>
      <c r="E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3607.5</v>
      </c>
      <c r="F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3610.1800000000003</v>
      </c>
      <c r="G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3656.4</v>
      </c>
      <c r="H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3776.33</v>
      </c>
      <c r="I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3532.24</v>
      </c>
      <c r="J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3598.73</v>
      </c>
      <c r="K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3698.95</v>
      </c>
      <c r="L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3779.55</v>
      </c>
      <c r="M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3870.31</v>
      </c>
      <c r="N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3793.05</v>
      </c>
      <c r="O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3798.84</v>
      </c>
      <c r="P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3629.54</v>
      </c>
      <c r="Q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3673.86</v>
      </c>
      <c r="R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3712.23</v>
      </c>
      <c r="S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4009.06</v>
      </c>
      <c r="T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3990.3500000000004</v>
      </c>
      <c r="U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3893.27</v>
      </c>
      <c r="V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3925.77</v>
      </c>
      <c r="W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3827.2200000000003</v>
      </c>
      <c r="X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4241.5599999999995</v>
      </c>
      <c r="Y370" s="96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3902.02</v>
      </c>
    </row>
    <row r="371" spans="1:27" x14ac:dyDescent="0.2">
      <c r="A371" s="78">
        <f t="shared" si="15"/>
        <v>42726</v>
      </c>
      <c r="B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3760.33</v>
      </c>
      <c r="C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3689.0699999999997</v>
      </c>
      <c r="D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3619.1800000000003</v>
      </c>
      <c r="E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3610.4</v>
      </c>
      <c r="F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3611.26</v>
      </c>
      <c r="G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3707.37</v>
      </c>
      <c r="H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3777.96</v>
      </c>
      <c r="I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3548.16</v>
      </c>
      <c r="J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3598.57</v>
      </c>
      <c r="K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3702.3100000000004</v>
      </c>
      <c r="L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3779.5299999999997</v>
      </c>
      <c r="M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3867</v>
      </c>
      <c r="N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3809.67</v>
      </c>
      <c r="O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3799.6800000000003</v>
      </c>
      <c r="P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3658.49</v>
      </c>
      <c r="Q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3677</v>
      </c>
      <c r="R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3715.5299999999997</v>
      </c>
      <c r="S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3998.6800000000003</v>
      </c>
      <c r="T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3979.54</v>
      </c>
      <c r="U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3945.25</v>
      </c>
      <c r="V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3962.45</v>
      </c>
      <c r="W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3882.88</v>
      </c>
      <c r="X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4214.82</v>
      </c>
      <c r="Y371" s="96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3876.8</v>
      </c>
    </row>
    <row r="372" spans="1:27" x14ac:dyDescent="0.2">
      <c r="A372" s="78">
        <f t="shared" si="15"/>
        <v>42727</v>
      </c>
      <c r="B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3749.65</v>
      </c>
      <c r="C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3673.98</v>
      </c>
      <c r="D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3602.27</v>
      </c>
      <c r="E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3577.53</v>
      </c>
      <c r="F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3577.65</v>
      </c>
      <c r="G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3633.15</v>
      </c>
      <c r="H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3742.8999999999996</v>
      </c>
      <c r="I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3511.77</v>
      </c>
      <c r="J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3553.3199999999997</v>
      </c>
      <c r="K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3692.9</v>
      </c>
      <c r="L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3785.83</v>
      </c>
      <c r="M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3862.86</v>
      </c>
      <c r="N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3822.1099999999997</v>
      </c>
      <c r="O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3809.92</v>
      </c>
      <c r="P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3702.09</v>
      </c>
      <c r="Q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3752.63</v>
      </c>
      <c r="R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3800.2799999999997</v>
      </c>
      <c r="S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3990.7</v>
      </c>
      <c r="T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3965.8900000000003</v>
      </c>
      <c r="U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3890</v>
      </c>
      <c r="V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3936.38</v>
      </c>
      <c r="W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3862.8</v>
      </c>
      <c r="X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4245.07</v>
      </c>
      <c r="Y372" s="96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3875.13</v>
      </c>
    </row>
    <row r="373" spans="1:27" x14ac:dyDescent="0.2">
      <c r="A373" s="78">
        <f t="shared" si="15"/>
        <v>42728</v>
      </c>
      <c r="B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3841.01</v>
      </c>
      <c r="C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3674.67</v>
      </c>
      <c r="D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3607.5</v>
      </c>
      <c r="E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3573.76</v>
      </c>
      <c r="F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3573.6800000000003</v>
      </c>
      <c r="G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3599.57</v>
      </c>
      <c r="H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3724.3100000000004</v>
      </c>
      <c r="I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3860.0699999999997</v>
      </c>
      <c r="J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3977.08</v>
      </c>
      <c r="K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3641.45</v>
      </c>
      <c r="L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3681.04</v>
      </c>
      <c r="M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3680.98</v>
      </c>
      <c r="N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3586.49</v>
      </c>
      <c r="O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3576.5</v>
      </c>
      <c r="P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3578.78</v>
      </c>
      <c r="Q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3581.07</v>
      </c>
      <c r="R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3716.01</v>
      </c>
      <c r="S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4082.38</v>
      </c>
      <c r="T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4041.3999999999996</v>
      </c>
      <c r="U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4010.16</v>
      </c>
      <c r="V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3878.7</v>
      </c>
      <c r="W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3807.98</v>
      </c>
      <c r="X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4250.47</v>
      </c>
      <c r="Y373" s="96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3893.61</v>
      </c>
    </row>
    <row r="374" spans="1:27" x14ac:dyDescent="0.2">
      <c r="A374" s="78">
        <f t="shared" si="15"/>
        <v>42729</v>
      </c>
      <c r="B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3754.84</v>
      </c>
      <c r="C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3677.59</v>
      </c>
      <c r="D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3607.6400000000003</v>
      </c>
      <c r="E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3573.28</v>
      </c>
      <c r="F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3573.08</v>
      </c>
      <c r="G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3597.52</v>
      </c>
      <c r="H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3682.8900000000003</v>
      </c>
      <c r="I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3698.66</v>
      </c>
      <c r="J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3934.2200000000003</v>
      </c>
      <c r="K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3490.8</v>
      </c>
      <c r="L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3558.06</v>
      </c>
      <c r="M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3558.51</v>
      </c>
      <c r="N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3549.6400000000003</v>
      </c>
      <c r="O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3557.73</v>
      </c>
      <c r="P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3557.49</v>
      </c>
      <c r="Q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3555.9300000000003</v>
      </c>
      <c r="R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3640.76</v>
      </c>
      <c r="S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4007.36</v>
      </c>
      <c r="T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4047.45</v>
      </c>
      <c r="U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3855.2200000000003</v>
      </c>
      <c r="V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3780.58</v>
      </c>
      <c r="W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3719.5299999999997</v>
      </c>
      <c r="X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3948.21</v>
      </c>
      <c r="Y374" s="96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3839.0699999999997</v>
      </c>
    </row>
    <row r="375" spans="1:27" x14ac:dyDescent="0.2">
      <c r="A375" s="78">
        <f t="shared" si="15"/>
        <v>42730</v>
      </c>
      <c r="B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3715.05</v>
      </c>
      <c r="C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3652.59</v>
      </c>
      <c r="D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3631.36</v>
      </c>
      <c r="E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3595.55</v>
      </c>
      <c r="F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3600.91</v>
      </c>
      <c r="G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3663.9</v>
      </c>
      <c r="H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3783.91</v>
      </c>
      <c r="I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3521.7</v>
      </c>
      <c r="J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3577.8</v>
      </c>
      <c r="K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3672.0699999999997</v>
      </c>
      <c r="L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3786.52</v>
      </c>
      <c r="M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3863.45</v>
      </c>
      <c r="N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3794.05</v>
      </c>
      <c r="O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3796.6400000000003</v>
      </c>
      <c r="P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3663.83</v>
      </c>
      <c r="Q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3662.4700000000003</v>
      </c>
      <c r="R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3705.26</v>
      </c>
      <c r="S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3991.21</v>
      </c>
      <c r="T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3999.2200000000003</v>
      </c>
      <c r="U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3957.87</v>
      </c>
      <c r="V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3854.91</v>
      </c>
      <c r="W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3812.58</v>
      </c>
      <c r="X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3952.6800000000003</v>
      </c>
      <c r="Y375" s="96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3843.16</v>
      </c>
    </row>
    <row r="376" spans="1:27" x14ac:dyDescent="0.2">
      <c r="A376" s="78">
        <f t="shared" si="15"/>
        <v>42731</v>
      </c>
      <c r="B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3765.7200000000003</v>
      </c>
      <c r="C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3688.06</v>
      </c>
      <c r="D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3617.13</v>
      </c>
      <c r="E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3594.7</v>
      </c>
      <c r="F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3598.32</v>
      </c>
      <c r="G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3631.6</v>
      </c>
      <c r="H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3698.13</v>
      </c>
      <c r="I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3522.38</v>
      </c>
      <c r="J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3560.96</v>
      </c>
      <c r="K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3689.92</v>
      </c>
      <c r="L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3752.9700000000003</v>
      </c>
      <c r="M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3814.23</v>
      </c>
      <c r="N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3759.04</v>
      </c>
      <c r="O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3739.88</v>
      </c>
      <c r="P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3589.16</v>
      </c>
      <c r="Q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3585.71</v>
      </c>
      <c r="R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3700.67</v>
      </c>
      <c r="S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3962.83</v>
      </c>
      <c r="T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3970.94</v>
      </c>
      <c r="U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3946.16</v>
      </c>
      <c r="V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3957.67</v>
      </c>
      <c r="W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3867.73</v>
      </c>
      <c r="X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4218.3</v>
      </c>
      <c r="Y376" s="96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3908.88</v>
      </c>
      <c r="AA376" s="79"/>
    </row>
    <row r="377" spans="1:27" x14ac:dyDescent="0.2">
      <c r="A377" s="78">
        <f t="shared" si="15"/>
        <v>42732</v>
      </c>
      <c r="B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3801.34</v>
      </c>
      <c r="C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3630.75</v>
      </c>
      <c r="D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3549.83</v>
      </c>
      <c r="E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3516.54</v>
      </c>
      <c r="F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3525.87</v>
      </c>
      <c r="G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3576.51</v>
      </c>
      <c r="H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3735.79</v>
      </c>
      <c r="I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3536.61</v>
      </c>
      <c r="J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3564.61</v>
      </c>
      <c r="K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3631.46</v>
      </c>
      <c r="L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3740.34</v>
      </c>
      <c r="M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3873.7200000000003</v>
      </c>
      <c r="N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3797.98</v>
      </c>
      <c r="O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3738.73</v>
      </c>
      <c r="P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3629.66</v>
      </c>
      <c r="Q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3744.34</v>
      </c>
      <c r="R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3733.82</v>
      </c>
      <c r="S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3936.54</v>
      </c>
      <c r="T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3944.06</v>
      </c>
      <c r="U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3866.54</v>
      </c>
      <c r="V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3901.5600000000004</v>
      </c>
      <c r="W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3742.21</v>
      </c>
      <c r="X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3997.4</v>
      </c>
      <c r="Y377" s="96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3840.69</v>
      </c>
    </row>
    <row r="378" spans="1:27" x14ac:dyDescent="0.2">
      <c r="A378" s="78">
        <f t="shared" si="15"/>
        <v>42733</v>
      </c>
      <c r="B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3712.74</v>
      </c>
      <c r="C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3629.07</v>
      </c>
      <c r="D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3536.46</v>
      </c>
      <c r="E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3524.3900000000003</v>
      </c>
      <c r="F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3533.95</v>
      </c>
      <c r="G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3576.17</v>
      </c>
      <c r="H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3672.8</v>
      </c>
      <c r="I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3564.7</v>
      </c>
      <c r="J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3541.05</v>
      </c>
      <c r="K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3569.1800000000003</v>
      </c>
      <c r="L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3598.64</v>
      </c>
      <c r="M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3716.7200000000003</v>
      </c>
      <c r="N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3726.04</v>
      </c>
      <c r="O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3662.48</v>
      </c>
      <c r="P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3567.82</v>
      </c>
      <c r="Q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3569.64</v>
      </c>
      <c r="R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3673.4700000000003</v>
      </c>
      <c r="S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3876.38</v>
      </c>
      <c r="T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3880.54</v>
      </c>
      <c r="U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3851.83</v>
      </c>
      <c r="V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3870.27</v>
      </c>
      <c r="W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3768.37</v>
      </c>
      <c r="X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4007.29</v>
      </c>
      <c r="Y378" s="96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3829.2799999999997</v>
      </c>
    </row>
    <row r="379" spans="1:27" x14ac:dyDescent="0.2">
      <c r="A379" s="78">
        <f t="shared" ref="A379:A380" si="16">A342</f>
        <v>42734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3712.25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3564.03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3532.46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3521.54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3520.9700000000003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3554.2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3668.1000000000004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3564.02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3540.4300000000003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3552.52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3573.65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3693.8900000000003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3648.41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3633.44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3554.98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3556.12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3609.94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3852.5699999999997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3848.86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3778.45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3800.13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3764.08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3989.37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3834.7</v>
      </c>
    </row>
    <row r="380" spans="1:27" x14ac:dyDescent="0.2">
      <c r="A380" s="78">
        <f t="shared" si="16"/>
        <v>42735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3662.3900000000003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3549.41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3510.01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3501.11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3501.24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3529.13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3596.07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3691.59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3798.8100000000004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3494.21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3556.7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3563.16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3495.07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3515.71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3515.9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3504.45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3616.38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3881.01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3785.88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3751.06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3710.09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3645.81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3967.8100000000004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3842.8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2" t="s">
        <v>48</v>
      </c>
      <c r="B383" s="183" t="s">
        <v>121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122</v>
      </c>
      <c r="C385" s="166" t="s">
        <v>123</v>
      </c>
      <c r="D385" s="166" t="s">
        <v>124</v>
      </c>
      <c r="E385" s="166" t="s">
        <v>125</v>
      </c>
      <c r="F385" s="166" t="s">
        <v>126</v>
      </c>
      <c r="G385" s="166" t="s">
        <v>127</v>
      </c>
      <c r="H385" s="166" t="s">
        <v>128</v>
      </c>
      <c r="I385" s="166" t="s">
        <v>129</v>
      </c>
      <c r="J385" s="166" t="s">
        <v>130</v>
      </c>
      <c r="K385" s="166" t="s">
        <v>131</v>
      </c>
      <c r="L385" s="166" t="s">
        <v>132</v>
      </c>
      <c r="M385" s="166" t="s">
        <v>133</v>
      </c>
      <c r="N385" s="177" t="s">
        <v>134</v>
      </c>
      <c r="O385" s="166" t="s">
        <v>135</v>
      </c>
      <c r="P385" s="166" t="s">
        <v>136</v>
      </c>
      <c r="Q385" s="166" t="s">
        <v>137</v>
      </c>
      <c r="R385" s="166" t="s">
        <v>138</v>
      </c>
      <c r="S385" s="166" t="s">
        <v>139</v>
      </c>
      <c r="T385" s="166" t="s">
        <v>140</v>
      </c>
      <c r="U385" s="166" t="s">
        <v>141</v>
      </c>
      <c r="V385" s="166" t="s">
        <v>142</v>
      </c>
      <c r="W385" s="166" t="s">
        <v>143</v>
      </c>
      <c r="X385" s="166" t="s">
        <v>144</v>
      </c>
      <c r="Y385" s="166" t="s">
        <v>145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78">
        <f t="shared" ref="A387:A415" si="17">A350</f>
        <v>42705</v>
      </c>
      <c r="B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3544.75</v>
      </c>
      <c r="C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3481.67</v>
      </c>
      <c r="D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3439.38</v>
      </c>
      <c r="E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3448.79</v>
      </c>
      <c r="F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3448.69</v>
      </c>
      <c r="G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3438.24</v>
      </c>
      <c r="H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3491.8900000000003</v>
      </c>
      <c r="I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3547.7200000000003</v>
      </c>
      <c r="J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3478.32</v>
      </c>
      <c r="K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3485.32</v>
      </c>
      <c r="L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3473.9</v>
      </c>
      <c r="M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3505.2</v>
      </c>
      <c r="N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3506.85</v>
      </c>
      <c r="O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3445.02</v>
      </c>
      <c r="P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3503.02</v>
      </c>
      <c r="Q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3503.45</v>
      </c>
      <c r="R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3454.73</v>
      </c>
      <c r="S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3583.82</v>
      </c>
      <c r="T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3665.81</v>
      </c>
      <c r="U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3659.61</v>
      </c>
      <c r="V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3744.37</v>
      </c>
      <c r="W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3681.06</v>
      </c>
      <c r="X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3840.27</v>
      </c>
      <c r="Y387" s="96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3590.21</v>
      </c>
    </row>
    <row r="388" spans="1:25" x14ac:dyDescent="0.2">
      <c r="A388" s="78">
        <f t="shared" si="17"/>
        <v>42706</v>
      </c>
      <c r="B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3545.58</v>
      </c>
      <c r="C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3481.96</v>
      </c>
      <c r="D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3439.84</v>
      </c>
      <c r="E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3448.34</v>
      </c>
      <c r="F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3448.53</v>
      </c>
      <c r="G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3438.16</v>
      </c>
      <c r="H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3480.34</v>
      </c>
      <c r="I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3547.9300000000003</v>
      </c>
      <c r="J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3478.1800000000003</v>
      </c>
      <c r="K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3462.73</v>
      </c>
      <c r="L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3446.58</v>
      </c>
      <c r="M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3548.41</v>
      </c>
      <c r="N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3550.46</v>
      </c>
      <c r="O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3550.38</v>
      </c>
      <c r="P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3472.67</v>
      </c>
      <c r="Q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3507.3</v>
      </c>
      <c r="R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3544.14</v>
      </c>
      <c r="S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3710.54</v>
      </c>
      <c r="T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3707.09</v>
      </c>
      <c r="U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3667.36</v>
      </c>
      <c r="V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3612.38</v>
      </c>
      <c r="W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3574</v>
      </c>
      <c r="X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3833.5600000000004</v>
      </c>
      <c r="Y388" s="96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3647.4300000000003</v>
      </c>
    </row>
    <row r="389" spans="1:25" x14ac:dyDescent="0.2">
      <c r="A389" s="78">
        <f t="shared" si="17"/>
        <v>42707</v>
      </c>
      <c r="B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3551.21</v>
      </c>
      <c r="C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3465.95</v>
      </c>
      <c r="D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3444.09</v>
      </c>
      <c r="E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3443.74</v>
      </c>
      <c r="F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3461.11</v>
      </c>
      <c r="G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3461.16</v>
      </c>
      <c r="H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3463.73</v>
      </c>
      <c r="I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3589.51</v>
      </c>
      <c r="J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3693.2</v>
      </c>
      <c r="K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3486.7</v>
      </c>
      <c r="L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3486.94</v>
      </c>
      <c r="M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3486.6</v>
      </c>
      <c r="N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3469.26</v>
      </c>
      <c r="O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3474.73</v>
      </c>
      <c r="P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3474.88</v>
      </c>
      <c r="Q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3458.85</v>
      </c>
      <c r="R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3517.9300000000003</v>
      </c>
      <c r="S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3619.87</v>
      </c>
      <c r="T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3613.91</v>
      </c>
      <c r="U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3582.6400000000003</v>
      </c>
      <c r="V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3548.99</v>
      </c>
      <c r="W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3525.96</v>
      </c>
      <c r="X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3832.02</v>
      </c>
      <c r="Y389" s="96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3639.28</v>
      </c>
    </row>
    <row r="390" spans="1:25" x14ac:dyDescent="0.2">
      <c r="A390" s="78">
        <f t="shared" si="17"/>
        <v>42708</v>
      </c>
      <c r="B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3588.1000000000004</v>
      </c>
      <c r="C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3467.16</v>
      </c>
      <c r="D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3443.74</v>
      </c>
      <c r="E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3443.5</v>
      </c>
      <c r="F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3461.03</v>
      </c>
      <c r="G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3461.15</v>
      </c>
      <c r="H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3467.15</v>
      </c>
      <c r="I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3597.67</v>
      </c>
      <c r="J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3625.4300000000003</v>
      </c>
      <c r="K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3514.9</v>
      </c>
      <c r="L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3515.36</v>
      </c>
      <c r="M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3515.13</v>
      </c>
      <c r="N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3502.66</v>
      </c>
      <c r="O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3514.88</v>
      </c>
      <c r="P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3514.6800000000003</v>
      </c>
      <c r="Q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3485.67</v>
      </c>
      <c r="R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3476.34</v>
      </c>
      <c r="S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3623.8</v>
      </c>
      <c r="T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3615.46</v>
      </c>
      <c r="U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3581.79</v>
      </c>
      <c r="V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3549.07</v>
      </c>
      <c r="W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3526.6800000000003</v>
      </c>
      <c r="X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3837.41</v>
      </c>
      <c r="Y390" s="96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3623.2200000000003</v>
      </c>
    </row>
    <row r="391" spans="1:25" x14ac:dyDescent="0.2">
      <c r="A391" s="78">
        <f t="shared" si="17"/>
        <v>42709</v>
      </c>
      <c r="B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3572.2400000000002</v>
      </c>
      <c r="C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3482.31</v>
      </c>
      <c r="D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3439.07</v>
      </c>
      <c r="E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3448.69</v>
      </c>
      <c r="F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3448.63</v>
      </c>
      <c r="G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3438.03</v>
      </c>
      <c r="H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3496.61</v>
      </c>
      <c r="I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3548.07</v>
      </c>
      <c r="J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3454.17</v>
      </c>
      <c r="K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3470.9700000000003</v>
      </c>
      <c r="L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3508.8500000000004</v>
      </c>
      <c r="M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3634.33</v>
      </c>
      <c r="N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3633.79</v>
      </c>
      <c r="O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3634.6800000000003</v>
      </c>
      <c r="P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3535.08</v>
      </c>
      <c r="Q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3534.23</v>
      </c>
      <c r="R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3571.98</v>
      </c>
      <c r="S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3650.73</v>
      </c>
      <c r="T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3710.96</v>
      </c>
      <c r="U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3672.6000000000004</v>
      </c>
      <c r="V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3632.9300000000003</v>
      </c>
      <c r="W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3590.16</v>
      </c>
      <c r="X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3831.76</v>
      </c>
      <c r="Y391" s="96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3639.49</v>
      </c>
    </row>
    <row r="392" spans="1:25" x14ac:dyDescent="0.2">
      <c r="A392" s="78">
        <f t="shared" si="17"/>
        <v>42710</v>
      </c>
      <c r="B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3562.63</v>
      </c>
      <c r="C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3479.2200000000003</v>
      </c>
      <c r="D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3460.83</v>
      </c>
      <c r="E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3490.02</v>
      </c>
      <c r="F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3472.08</v>
      </c>
      <c r="G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3438.96</v>
      </c>
      <c r="H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3493.6000000000004</v>
      </c>
      <c r="I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3549.55</v>
      </c>
      <c r="J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3454.96</v>
      </c>
      <c r="K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3474.59</v>
      </c>
      <c r="L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3446.99</v>
      </c>
      <c r="M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3553.92</v>
      </c>
      <c r="N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3526.2</v>
      </c>
      <c r="O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3526.8</v>
      </c>
      <c r="P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3461.1800000000003</v>
      </c>
      <c r="Q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3488.1</v>
      </c>
      <c r="R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3568.96</v>
      </c>
      <c r="S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3656.1</v>
      </c>
      <c r="T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3630</v>
      </c>
      <c r="U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3603.06</v>
      </c>
      <c r="V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3629.87</v>
      </c>
      <c r="W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3584</v>
      </c>
      <c r="X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3812.6800000000003</v>
      </c>
      <c r="Y392" s="96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3648.67</v>
      </c>
    </row>
    <row r="393" spans="1:25" x14ac:dyDescent="0.2">
      <c r="A393" s="78">
        <f t="shared" si="17"/>
        <v>42711</v>
      </c>
      <c r="B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3560.23</v>
      </c>
      <c r="C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3480.4700000000003</v>
      </c>
      <c r="D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3438.56</v>
      </c>
      <c r="E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3460.58</v>
      </c>
      <c r="F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3460.45</v>
      </c>
      <c r="G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3439.09</v>
      </c>
      <c r="H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3526.6800000000003</v>
      </c>
      <c r="I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3549.13</v>
      </c>
      <c r="J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3479.33</v>
      </c>
      <c r="K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3463.87</v>
      </c>
      <c r="L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3440.4</v>
      </c>
      <c r="M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3537.95</v>
      </c>
      <c r="N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3523.91</v>
      </c>
      <c r="O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3524.4</v>
      </c>
      <c r="P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3503.98</v>
      </c>
      <c r="Q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3503.12</v>
      </c>
      <c r="R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3626.83</v>
      </c>
      <c r="S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3710.77</v>
      </c>
      <c r="T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3693.55</v>
      </c>
      <c r="U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3656.6800000000003</v>
      </c>
      <c r="V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3672.5299999999997</v>
      </c>
      <c r="W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3648.92</v>
      </c>
      <c r="X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3854.49</v>
      </c>
      <c r="Y393" s="96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3725.12</v>
      </c>
    </row>
    <row r="394" spans="1:25" x14ac:dyDescent="0.2">
      <c r="A394" s="78">
        <f t="shared" si="17"/>
        <v>42712</v>
      </c>
      <c r="B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3599.92</v>
      </c>
      <c r="C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3541.52</v>
      </c>
      <c r="D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3495.48</v>
      </c>
      <c r="E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3479.01</v>
      </c>
      <c r="F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3479.24</v>
      </c>
      <c r="G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3508.81</v>
      </c>
      <c r="H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3619.9700000000003</v>
      </c>
      <c r="I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3479.37</v>
      </c>
      <c r="J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3470.91</v>
      </c>
      <c r="K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3482.9700000000003</v>
      </c>
      <c r="L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3510.56</v>
      </c>
      <c r="M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3579.8500000000004</v>
      </c>
      <c r="N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3545.5</v>
      </c>
      <c r="O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3545.6800000000003</v>
      </c>
      <c r="P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3486.0299999999997</v>
      </c>
      <c r="Q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3501.05</v>
      </c>
      <c r="R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3607.5299999999997</v>
      </c>
      <c r="S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3706.31</v>
      </c>
      <c r="T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3712.76</v>
      </c>
      <c r="U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3693.9700000000003</v>
      </c>
      <c r="V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3719.1400000000003</v>
      </c>
      <c r="W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3651.71</v>
      </c>
      <c r="X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3863.86</v>
      </c>
      <c r="Y394" s="96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3731.73</v>
      </c>
    </row>
    <row r="395" spans="1:25" x14ac:dyDescent="0.2">
      <c r="A395" s="78">
        <f t="shared" si="17"/>
        <v>42713</v>
      </c>
      <c r="B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3638.4</v>
      </c>
      <c r="C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3545.61</v>
      </c>
      <c r="D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3495.3900000000003</v>
      </c>
      <c r="E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3495.2200000000003</v>
      </c>
      <c r="F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3494.7200000000003</v>
      </c>
      <c r="G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3524.48</v>
      </c>
      <c r="H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3623.95</v>
      </c>
      <c r="I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3463.91</v>
      </c>
      <c r="J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3512.19</v>
      </c>
      <c r="K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3502.6</v>
      </c>
      <c r="L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3586.35</v>
      </c>
      <c r="M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3704.2</v>
      </c>
      <c r="N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3652.51</v>
      </c>
      <c r="O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3633.65</v>
      </c>
      <c r="P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3506.29</v>
      </c>
      <c r="Q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3527.1</v>
      </c>
      <c r="R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3654.86</v>
      </c>
      <c r="S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3756.25</v>
      </c>
      <c r="T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3827.2200000000003</v>
      </c>
      <c r="U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3801.71</v>
      </c>
      <c r="V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3733.0299999999997</v>
      </c>
      <c r="W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3682.5600000000004</v>
      </c>
      <c r="X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3888.34</v>
      </c>
      <c r="Y395" s="96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3774.5</v>
      </c>
    </row>
    <row r="396" spans="1:25" x14ac:dyDescent="0.2">
      <c r="A396" s="78">
        <f t="shared" si="17"/>
        <v>42714</v>
      </c>
      <c r="B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3650.87</v>
      </c>
      <c r="C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3577.42</v>
      </c>
      <c r="D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3515.31</v>
      </c>
      <c r="E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3490.32</v>
      </c>
      <c r="F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3498.9300000000003</v>
      </c>
      <c r="G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3538.63</v>
      </c>
      <c r="H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3665.1</v>
      </c>
      <c r="I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3752.5</v>
      </c>
      <c r="J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3806.05</v>
      </c>
      <c r="K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3498.9</v>
      </c>
      <c r="L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3500.01</v>
      </c>
      <c r="M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3524.86</v>
      </c>
      <c r="N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3525.55</v>
      </c>
      <c r="O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3527.01</v>
      </c>
      <c r="P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3524.48</v>
      </c>
      <c r="Q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3500.84</v>
      </c>
      <c r="R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3617.01</v>
      </c>
      <c r="S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3871.7200000000003</v>
      </c>
      <c r="T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3920.4700000000003</v>
      </c>
      <c r="U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3889.3599999999997</v>
      </c>
      <c r="V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3867.8900000000003</v>
      </c>
      <c r="W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3692.2</v>
      </c>
      <c r="X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3909.73</v>
      </c>
      <c r="Y396" s="96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3779.26</v>
      </c>
    </row>
    <row r="397" spans="1:25" x14ac:dyDescent="0.2">
      <c r="A397" s="78">
        <f t="shared" si="17"/>
        <v>42715</v>
      </c>
      <c r="B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3647.08</v>
      </c>
      <c r="C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3565.48</v>
      </c>
      <c r="D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3514.44</v>
      </c>
      <c r="E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3488.65</v>
      </c>
      <c r="F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3498.29</v>
      </c>
      <c r="G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3536.84</v>
      </c>
      <c r="H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3645.87</v>
      </c>
      <c r="I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3746.12</v>
      </c>
      <c r="J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3897.88</v>
      </c>
      <c r="K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3440.92</v>
      </c>
      <c r="L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3440.19</v>
      </c>
      <c r="M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3439.91</v>
      </c>
      <c r="N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3440.52</v>
      </c>
      <c r="O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3441.94</v>
      </c>
      <c r="P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3441.65</v>
      </c>
      <c r="Q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3439.35</v>
      </c>
      <c r="R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3495.18</v>
      </c>
      <c r="S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3765.8599999999997</v>
      </c>
      <c r="T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3940.01</v>
      </c>
      <c r="U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3905.1800000000003</v>
      </c>
      <c r="V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3750.13</v>
      </c>
      <c r="W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3678.8100000000004</v>
      </c>
      <c r="X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3909.8999999999996</v>
      </c>
      <c r="Y397" s="96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3780.34</v>
      </c>
    </row>
    <row r="398" spans="1:25" x14ac:dyDescent="0.2">
      <c r="A398" s="78">
        <f t="shared" si="17"/>
        <v>42716</v>
      </c>
      <c r="B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3659.66</v>
      </c>
      <c r="C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3574.91</v>
      </c>
      <c r="D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3496.1</v>
      </c>
      <c r="E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3495.56</v>
      </c>
      <c r="F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3498.8500000000004</v>
      </c>
      <c r="G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3517.86</v>
      </c>
      <c r="H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3692.92</v>
      </c>
      <c r="I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3463.2799999999997</v>
      </c>
      <c r="J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3548.61</v>
      </c>
      <c r="K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3588.76</v>
      </c>
      <c r="L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3624.9</v>
      </c>
      <c r="M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3768.48</v>
      </c>
      <c r="N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3714.61</v>
      </c>
      <c r="O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3666.63</v>
      </c>
      <c r="P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3540.1000000000004</v>
      </c>
      <c r="Q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3598.4300000000003</v>
      </c>
      <c r="R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3674.2799999999997</v>
      </c>
      <c r="S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3881.3500000000004</v>
      </c>
      <c r="T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3861.36</v>
      </c>
      <c r="U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3898.1</v>
      </c>
      <c r="V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3752.2700000000004</v>
      </c>
      <c r="W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3698.6000000000004</v>
      </c>
      <c r="X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3905.4700000000003</v>
      </c>
      <c r="Y398" s="96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3781.46</v>
      </c>
    </row>
    <row r="399" spans="1:25" x14ac:dyDescent="0.2">
      <c r="A399" s="78">
        <f t="shared" si="17"/>
        <v>42717</v>
      </c>
      <c r="B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3644.29</v>
      </c>
      <c r="C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3596.07</v>
      </c>
      <c r="D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3533.84</v>
      </c>
      <c r="E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3532.98</v>
      </c>
      <c r="F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3513.41</v>
      </c>
      <c r="G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3547.77</v>
      </c>
      <c r="H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3656.7</v>
      </c>
      <c r="I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3444.91</v>
      </c>
      <c r="J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3659.41</v>
      </c>
      <c r="K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3651.91</v>
      </c>
      <c r="L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3707</v>
      </c>
      <c r="M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3749.8500000000004</v>
      </c>
      <c r="N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3688.33</v>
      </c>
      <c r="O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3706.45</v>
      </c>
      <c r="P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3629.73</v>
      </c>
      <c r="Q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3628.58</v>
      </c>
      <c r="R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3612.25</v>
      </c>
      <c r="S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3754.7799999999997</v>
      </c>
      <c r="T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3765.83</v>
      </c>
      <c r="U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3857.45</v>
      </c>
      <c r="V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3772.08</v>
      </c>
      <c r="W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3710.25</v>
      </c>
      <c r="X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3901.7</v>
      </c>
      <c r="Y399" s="96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3777.42</v>
      </c>
    </row>
    <row r="400" spans="1:25" x14ac:dyDescent="0.2">
      <c r="A400" s="78">
        <f t="shared" si="17"/>
        <v>42718</v>
      </c>
      <c r="B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3691.31</v>
      </c>
      <c r="C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3604.93</v>
      </c>
      <c r="D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3522.08</v>
      </c>
      <c r="E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3521.21</v>
      </c>
      <c r="F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3522.04</v>
      </c>
      <c r="G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3524.94</v>
      </c>
      <c r="H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3686.0699999999997</v>
      </c>
      <c r="I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3478.4300000000003</v>
      </c>
      <c r="J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3495</v>
      </c>
      <c r="K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3522.89</v>
      </c>
      <c r="L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3524.27</v>
      </c>
      <c r="M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3639.25</v>
      </c>
      <c r="N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3638.28</v>
      </c>
      <c r="O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3636.3500000000004</v>
      </c>
      <c r="P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3525.77</v>
      </c>
      <c r="Q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3509.75</v>
      </c>
      <c r="R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3671.95</v>
      </c>
      <c r="S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3694.7</v>
      </c>
      <c r="T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3755.09</v>
      </c>
      <c r="U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3776.56</v>
      </c>
      <c r="V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3872.48</v>
      </c>
      <c r="W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3777.76</v>
      </c>
      <c r="X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3904.6</v>
      </c>
      <c r="Y400" s="96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3778.2</v>
      </c>
    </row>
    <row r="401" spans="1:27" x14ac:dyDescent="0.2">
      <c r="A401" s="78">
        <f t="shared" si="17"/>
        <v>42719</v>
      </c>
      <c r="B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3641.63</v>
      </c>
      <c r="C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3562.09</v>
      </c>
      <c r="D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3517.13</v>
      </c>
      <c r="E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3516.1</v>
      </c>
      <c r="F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3516.17</v>
      </c>
      <c r="G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3516.57</v>
      </c>
      <c r="H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3640.2</v>
      </c>
      <c r="I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3480.96</v>
      </c>
      <c r="J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3492.15</v>
      </c>
      <c r="K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3497.4700000000003</v>
      </c>
      <c r="L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3543.27</v>
      </c>
      <c r="M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3659.3199999999997</v>
      </c>
      <c r="N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3659.6800000000003</v>
      </c>
      <c r="O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3655.75</v>
      </c>
      <c r="P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3624.06</v>
      </c>
      <c r="Q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3622.59</v>
      </c>
      <c r="R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3677.7200000000003</v>
      </c>
      <c r="S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3751.4300000000003</v>
      </c>
      <c r="T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3682.67</v>
      </c>
      <c r="U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3696.41</v>
      </c>
      <c r="V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3781.92</v>
      </c>
      <c r="W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3693.37</v>
      </c>
      <c r="X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3901.74</v>
      </c>
      <c r="Y401" s="96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3772.11</v>
      </c>
    </row>
    <row r="402" spans="1:27" x14ac:dyDescent="0.2">
      <c r="A402" s="78">
        <f t="shared" si="17"/>
        <v>42720</v>
      </c>
      <c r="B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3638.6</v>
      </c>
      <c r="C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3552.92</v>
      </c>
      <c r="D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3515.1800000000003</v>
      </c>
      <c r="E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3514.7200000000003</v>
      </c>
      <c r="F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3515.2200000000003</v>
      </c>
      <c r="G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3519.54</v>
      </c>
      <c r="H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3638.09</v>
      </c>
      <c r="I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3456.67</v>
      </c>
      <c r="J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3494.03</v>
      </c>
      <c r="K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3539.61</v>
      </c>
      <c r="L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3583.56</v>
      </c>
      <c r="M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3646.4300000000003</v>
      </c>
      <c r="N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3635.14</v>
      </c>
      <c r="O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3646.69</v>
      </c>
      <c r="P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3575.76</v>
      </c>
      <c r="Q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3596.87</v>
      </c>
      <c r="R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3689.58</v>
      </c>
      <c r="S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3789.3199999999997</v>
      </c>
      <c r="T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3787.99</v>
      </c>
      <c r="U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3758.67</v>
      </c>
      <c r="V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3775.3100000000004</v>
      </c>
      <c r="W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3703.3900000000003</v>
      </c>
      <c r="X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3896.35</v>
      </c>
      <c r="Y402" s="96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3770.8500000000004</v>
      </c>
    </row>
    <row r="403" spans="1:27" x14ac:dyDescent="0.2">
      <c r="A403" s="78">
        <f t="shared" si="17"/>
        <v>42721</v>
      </c>
      <c r="B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3638.8500000000004</v>
      </c>
      <c r="C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3553.88</v>
      </c>
      <c r="D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3503.1800000000003</v>
      </c>
      <c r="E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3486.63</v>
      </c>
      <c r="F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3486.6800000000003</v>
      </c>
      <c r="G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3527.04</v>
      </c>
      <c r="H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3628.29</v>
      </c>
      <c r="I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3745.08</v>
      </c>
      <c r="J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3807.05</v>
      </c>
      <c r="K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3461.38</v>
      </c>
      <c r="L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3515.37</v>
      </c>
      <c r="M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3515.43</v>
      </c>
      <c r="N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3497.74</v>
      </c>
      <c r="O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3497.06</v>
      </c>
      <c r="P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3513.8</v>
      </c>
      <c r="Q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3513.9</v>
      </c>
      <c r="R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3623.98</v>
      </c>
      <c r="S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3792.04</v>
      </c>
      <c r="T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3809.67</v>
      </c>
      <c r="U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3791.77</v>
      </c>
      <c r="V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3731.57</v>
      </c>
      <c r="W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3748.3500000000004</v>
      </c>
      <c r="X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3927.73</v>
      </c>
      <c r="Y403" s="96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3810.4</v>
      </c>
    </row>
    <row r="404" spans="1:27" x14ac:dyDescent="0.2">
      <c r="A404" s="78">
        <f t="shared" si="17"/>
        <v>42722</v>
      </c>
      <c r="B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3636.7200000000003</v>
      </c>
      <c r="C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3555.96</v>
      </c>
      <c r="D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3510.26</v>
      </c>
      <c r="E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3488.5</v>
      </c>
      <c r="F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3488.59</v>
      </c>
      <c r="G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3513.56</v>
      </c>
      <c r="H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3620.48</v>
      </c>
      <c r="I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3742.15</v>
      </c>
      <c r="J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3802.4</v>
      </c>
      <c r="K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3506.38</v>
      </c>
      <c r="L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3478.51</v>
      </c>
      <c r="M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3481.71</v>
      </c>
      <c r="N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3482.17</v>
      </c>
      <c r="O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3481.33</v>
      </c>
      <c r="P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3480.81</v>
      </c>
      <c r="Q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3480.46</v>
      </c>
      <c r="R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3555.75</v>
      </c>
      <c r="S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3767.27</v>
      </c>
      <c r="T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3774.3</v>
      </c>
      <c r="U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3759.7700000000004</v>
      </c>
      <c r="V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3718.94</v>
      </c>
      <c r="W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3671.6800000000003</v>
      </c>
      <c r="X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3915.0699999999997</v>
      </c>
      <c r="Y404" s="96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3804.29</v>
      </c>
    </row>
    <row r="405" spans="1:27" x14ac:dyDescent="0.2">
      <c r="A405" s="78">
        <f t="shared" si="17"/>
        <v>42723</v>
      </c>
      <c r="B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3648.69</v>
      </c>
      <c r="C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3571.27</v>
      </c>
      <c r="D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3519.02</v>
      </c>
      <c r="E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3516.99</v>
      </c>
      <c r="F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3518.82</v>
      </c>
      <c r="G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3495</v>
      </c>
      <c r="H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3644.19</v>
      </c>
      <c r="I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3454.04</v>
      </c>
      <c r="J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3496.61</v>
      </c>
      <c r="K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3547.56</v>
      </c>
      <c r="L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3594.73</v>
      </c>
      <c r="M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3657.09</v>
      </c>
      <c r="N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3634.9</v>
      </c>
      <c r="O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3648.34</v>
      </c>
      <c r="P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3574.98</v>
      </c>
      <c r="Q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3599.08</v>
      </c>
      <c r="R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3700.6800000000003</v>
      </c>
      <c r="S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3807.3100000000004</v>
      </c>
      <c r="T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3900.81</v>
      </c>
      <c r="U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3871.77</v>
      </c>
      <c r="V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3777.6000000000004</v>
      </c>
      <c r="W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3710</v>
      </c>
      <c r="X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3909.54</v>
      </c>
      <c r="Y405" s="96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3775.9300000000003</v>
      </c>
    </row>
    <row r="406" spans="1:27" x14ac:dyDescent="0.2">
      <c r="A406" s="78">
        <f t="shared" si="17"/>
        <v>42724</v>
      </c>
      <c r="B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3675.73</v>
      </c>
      <c r="C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3595.74</v>
      </c>
      <c r="D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3551.62</v>
      </c>
      <c r="E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3544.06</v>
      </c>
      <c r="F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3544.13</v>
      </c>
      <c r="G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3585.2</v>
      </c>
      <c r="H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3693.06</v>
      </c>
      <c r="I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3473.19</v>
      </c>
      <c r="J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3539.13</v>
      </c>
      <c r="K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3588.3900000000003</v>
      </c>
      <c r="L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3663.9300000000003</v>
      </c>
      <c r="M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3700.2799999999997</v>
      </c>
      <c r="N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3645.34</v>
      </c>
      <c r="O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3644.75</v>
      </c>
      <c r="P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3528.05</v>
      </c>
      <c r="Q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3543.1</v>
      </c>
      <c r="R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3650.28</v>
      </c>
      <c r="S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3813</v>
      </c>
      <c r="T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3894.6800000000003</v>
      </c>
      <c r="U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3766.51</v>
      </c>
      <c r="V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3878.12</v>
      </c>
      <c r="W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3699.5299999999997</v>
      </c>
      <c r="X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3900.5299999999997</v>
      </c>
      <c r="Y406" s="96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3799.5</v>
      </c>
    </row>
    <row r="407" spans="1:27" x14ac:dyDescent="0.2">
      <c r="A407" s="78">
        <f t="shared" si="17"/>
        <v>42725</v>
      </c>
      <c r="B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3688.61</v>
      </c>
      <c r="C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3615.01</v>
      </c>
      <c r="D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3554.07</v>
      </c>
      <c r="E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3544.36</v>
      </c>
      <c r="F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3546.86</v>
      </c>
      <c r="G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3590.09</v>
      </c>
      <c r="H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3702.23</v>
      </c>
      <c r="I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3473.99</v>
      </c>
      <c r="J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3536.16</v>
      </c>
      <c r="K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3629.87</v>
      </c>
      <c r="L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3705.24</v>
      </c>
      <c r="M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3790.1</v>
      </c>
      <c r="N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3717.86</v>
      </c>
      <c r="O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3723.27</v>
      </c>
      <c r="P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3564.96</v>
      </c>
      <c r="Q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3606.41</v>
      </c>
      <c r="R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3642.29</v>
      </c>
      <c r="S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3919.85</v>
      </c>
      <c r="T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3902.3500000000004</v>
      </c>
      <c r="U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3811.57</v>
      </c>
      <c r="V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3841.96</v>
      </c>
      <c r="W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3749.8100000000004</v>
      </c>
      <c r="X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4137.25</v>
      </c>
      <c r="Y407" s="96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3819.75</v>
      </c>
    </row>
    <row r="408" spans="1:27" x14ac:dyDescent="0.2">
      <c r="A408" s="78">
        <f t="shared" si="17"/>
        <v>42726</v>
      </c>
      <c r="B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3687.2700000000004</v>
      </c>
      <c r="C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3620.63</v>
      </c>
      <c r="D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3555.2799999999997</v>
      </c>
      <c r="E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3547.07</v>
      </c>
      <c r="F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3547.87</v>
      </c>
      <c r="G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3637.74</v>
      </c>
      <c r="H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3703.75</v>
      </c>
      <c r="I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3488.87</v>
      </c>
      <c r="J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3536</v>
      </c>
      <c r="K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3633.01</v>
      </c>
      <c r="L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3705.2200000000003</v>
      </c>
      <c r="M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3787.01</v>
      </c>
      <c r="N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3733.4</v>
      </c>
      <c r="O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3724.06</v>
      </c>
      <c r="P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3592.03</v>
      </c>
      <c r="Q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3609.3500000000004</v>
      </c>
      <c r="R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3645.37</v>
      </c>
      <c r="S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3910.1400000000003</v>
      </c>
      <c r="T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3892.24</v>
      </c>
      <c r="U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3860.1800000000003</v>
      </c>
      <c r="V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3876.26</v>
      </c>
      <c r="W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3801.86</v>
      </c>
      <c r="X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4112.25</v>
      </c>
      <c r="Y408" s="96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3796.17</v>
      </c>
    </row>
    <row r="409" spans="1:27" x14ac:dyDescent="0.2">
      <c r="A409" s="78">
        <f t="shared" si="17"/>
        <v>42727</v>
      </c>
      <c r="B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3677.2799999999997</v>
      </c>
      <c r="C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3606.52</v>
      </c>
      <c r="D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3539.4700000000003</v>
      </c>
      <c r="E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3516.33</v>
      </c>
      <c r="F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3516.45</v>
      </c>
      <c r="G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3568.35</v>
      </c>
      <c r="H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3670.9700000000003</v>
      </c>
      <c r="I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3454.84</v>
      </c>
      <c r="J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3493.7</v>
      </c>
      <c r="K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3624.21</v>
      </c>
      <c r="L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3711.11</v>
      </c>
      <c r="M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3783.1400000000003</v>
      </c>
      <c r="N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3745.04</v>
      </c>
      <c r="O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3733.6400000000003</v>
      </c>
      <c r="P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3632.8</v>
      </c>
      <c r="Q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3680.06</v>
      </c>
      <c r="R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3724.62</v>
      </c>
      <c r="S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3902.6800000000003</v>
      </c>
      <c r="T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3879.48</v>
      </c>
      <c r="U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3808.52</v>
      </c>
      <c r="V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3851.88</v>
      </c>
      <c r="W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3783.08</v>
      </c>
      <c r="X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4140.54</v>
      </c>
      <c r="Y409" s="96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3794.61</v>
      </c>
    </row>
    <row r="410" spans="1:27" x14ac:dyDescent="0.2">
      <c r="A410" s="78">
        <f t="shared" si="17"/>
        <v>42728</v>
      </c>
      <c r="B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3762.7</v>
      </c>
      <c r="C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3607.17</v>
      </c>
      <c r="D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3544.36</v>
      </c>
      <c r="E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3512.81</v>
      </c>
      <c r="F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3512.74</v>
      </c>
      <c r="G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3536.94</v>
      </c>
      <c r="H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3653.58</v>
      </c>
      <c r="I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3780.5299999999997</v>
      </c>
      <c r="J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3889.9399999999996</v>
      </c>
      <c r="K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3576.1</v>
      </c>
      <c r="L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3613.13</v>
      </c>
      <c r="M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3613.07</v>
      </c>
      <c r="N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3524.71</v>
      </c>
      <c r="O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3515.37</v>
      </c>
      <c r="P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3517.5</v>
      </c>
      <c r="Q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3519.64</v>
      </c>
      <c r="R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3645.82</v>
      </c>
      <c r="S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3988.4</v>
      </c>
      <c r="T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3950.09</v>
      </c>
      <c r="U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3920.87</v>
      </c>
      <c r="V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3797.96</v>
      </c>
      <c r="W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3731.8199999999997</v>
      </c>
      <c r="X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4145.59</v>
      </c>
      <c r="Y410" s="96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3811.8900000000003</v>
      </c>
      <c r="AA410" s="79"/>
    </row>
    <row r="411" spans="1:27" x14ac:dyDescent="0.2">
      <c r="A411" s="78">
        <f t="shared" si="17"/>
        <v>42729</v>
      </c>
      <c r="B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3682.13</v>
      </c>
      <c r="C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3609.9</v>
      </c>
      <c r="D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3544.4900000000002</v>
      </c>
      <c r="E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3512.36</v>
      </c>
      <c r="F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3512.1800000000003</v>
      </c>
      <c r="G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3535.0299999999997</v>
      </c>
      <c r="H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3614.85</v>
      </c>
      <c r="I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3629.6000000000004</v>
      </c>
      <c r="J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3849.86</v>
      </c>
      <c r="K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3435.24</v>
      </c>
      <c r="L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3498.12</v>
      </c>
      <c r="M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3498.55</v>
      </c>
      <c r="N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3490.26</v>
      </c>
      <c r="O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3497.8199999999997</v>
      </c>
      <c r="P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3497.6</v>
      </c>
      <c r="Q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3496.1400000000003</v>
      </c>
      <c r="R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3575.46</v>
      </c>
      <c r="S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3918.25</v>
      </c>
      <c r="T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3955.75</v>
      </c>
      <c r="U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3775.99</v>
      </c>
      <c r="V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3706.21</v>
      </c>
      <c r="W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3649.12</v>
      </c>
      <c r="X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3862.95</v>
      </c>
      <c r="Y411" s="96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3760.9</v>
      </c>
    </row>
    <row r="412" spans="1:27" x14ac:dyDescent="0.2">
      <c r="A412" s="78">
        <f t="shared" si="17"/>
        <v>42730</v>
      </c>
      <c r="B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3644.9300000000003</v>
      </c>
      <c r="C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3586.52</v>
      </c>
      <c r="D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3566.67</v>
      </c>
      <c r="E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3533.19</v>
      </c>
      <c r="F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3538.2</v>
      </c>
      <c r="G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3597.09</v>
      </c>
      <c r="H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3709.3199999999997</v>
      </c>
      <c r="I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3464.13</v>
      </c>
      <c r="J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3516.59</v>
      </c>
      <c r="K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3604.74</v>
      </c>
      <c r="L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3711.76</v>
      </c>
      <c r="M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3783.69</v>
      </c>
      <c r="N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3718.8</v>
      </c>
      <c r="O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3721.2200000000003</v>
      </c>
      <c r="P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3597.03</v>
      </c>
      <c r="Q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3595.76</v>
      </c>
      <c r="R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3635.77</v>
      </c>
      <c r="S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3903.16</v>
      </c>
      <c r="T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3910.65</v>
      </c>
      <c r="U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3871.98</v>
      </c>
      <c r="V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3775.71</v>
      </c>
      <c r="W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3736.13</v>
      </c>
      <c r="X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3867.13</v>
      </c>
      <c r="Y412" s="96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3764.7200000000003</v>
      </c>
    </row>
    <row r="413" spans="1:27" x14ac:dyDescent="0.2">
      <c r="A413" s="78">
        <f t="shared" si="17"/>
        <v>42731</v>
      </c>
      <c r="B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3692.3100000000004</v>
      </c>
      <c r="C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3619.69</v>
      </c>
      <c r="D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3553.37</v>
      </c>
      <c r="E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3532.3900000000003</v>
      </c>
      <c r="F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3535.77</v>
      </c>
      <c r="G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3566.89</v>
      </c>
      <c r="H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3629.1</v>
      </c>
      <c r="I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3464.76</v>
      </c>
      <c r="J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3500.84</v>
      </c>
      <c r="K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3621.4300000000003</v>
      </c>
      <c r="L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3680.38</v>
      </c>
      <c r="M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3737.66</v>
      </c>
      <c r="N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3686.06</v>
      </c>
      <c r="O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3668.15</v>
      </c>
      <c r="P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3527.21</v>
      </c>
      <c r="Q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3523.98</v>
      </c>
      <c r="R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3631.48</v>
      </c>
      <c r="S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3876.62</v>
      </c>
      <c r="T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3884.2</v>
      </c>
      <c r="U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3861.0299999999997</v>
      </c>
      <c r="V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3871.79</v>
      </c>
      <c r="W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3787.7</v>
      </c>
      <c r="X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4115.5</v>
      </c>
      <c r="Y413" s="96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3826.1800000000003</v>
      </c>
    </row>
    <row r="414" spans="1:27" x14ac:dyDescent="0.2">
      <c r="A414" s="78">
        <f t="shared" si="17"/>
        <v>42732</v>
      </c>
      <c r="B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3725.61</v>
      </c>
      <c r="C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3566.1</v>
      </c>
      <c r="D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3490.44</v>
      </c>
      <c r="E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3459.3</v>
      </c>
      <c r="F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3468.0299999999997</v>
      </c>
      <c r="G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3515.38</v>
      </c>
      <c r="H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3664.3199999999997</v>
      </c>
      <c r="I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3478.07</v>
      </c>
      <c r="J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3504.25</v>
      </c>
      <c r="K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3566.76</v>
      </c>
      <c r="L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3668.5699999999997</v>
      </c>
      <c r="M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3793.29</v>
      </c>
      <c r="N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3722.4700000000003</v>
      </c>
      <c r="O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3667.0699999999997</v>
      </c>
      <c r="P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3565.08</v>
      </c>
      <c r="Q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3672.32</v>
      </c>
      <c r="R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3662.48</v>
      </c>
      <c r="S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3852.04</v>
      </c>
      <c r="T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3859.0699999999997</v>
      </c>
      <c r="U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3786.58</v>
      </c>
      <c r="V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3819.33</v>
      </c>
      <c r="W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3670.3199999999997</v>
      </c>
      <c r="X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3908.95</v>
      </c>
      <c r="Y414" s="96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3762.41</v>
      </c>
    </row>
    <row r="415" spans="1:27" x14ac:dyDescent="0.2">
      <c r="A415" s="78">
        <f t="shared" si="17"/>
        <v>42733</v>
      </c>
      <c r="B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3642.77</v>
      </c>
      <c r="C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3564.5299999999997</v>
      </c>
      <c r="D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3477.9300000000003</v>
      </c>
      <c r="E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3466.6400000000003</v>
      </c>
      <c r="F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3475.59</v>
      </c>
      <c r="G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3515.06</v>
      </c>
      <c r="H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3605.42</v>
      </c>
      <c r="I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3504.33</v>
      </c>
      <c r="J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3482.2200000000003</v>
      </c>
      <c r="K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3508.52</v>
      </c>
      <c r="L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3536.08</v>
      </c>
      <c r="M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3646.4900000000002</v>
      </c>
      <c r="N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3655.2</v>
      </c>
      <c r="O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3595.77</v>
      </c>
      <c r="P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3507.26</v>
      </c>
      <c r="Q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3508.96</v>
      </c>
      <c r="R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3606.05</v>
      </c>
      <c r="S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3795.7799999999997</v>
      </c>
      <c r="T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3799.67</v>
      </c>
      <c r="U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3772.82</v>
      </c>
      <c r="V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3790.0699999999997</v>
      </c>
      <c r="W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3694.7799999999997</v>
      </c>
      <c r="X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3918.2</v>
      </c>
      <c r="Y415" s="96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3751.74</v>
      </c>
    </row>
    <row r="416" spans="1:27" x14ac:dyDescent="0.2">
      <c r="A416" s="78">
        <f t="shared" ref="A416:A417" si="18">A379</f>
        <v>42734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3642.31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3503.71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3474.19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3463.98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3463.45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3494.52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3601.03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3503.7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3481.64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3492.95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3512.7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3625.14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3582.61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3568.62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3495.25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3496.32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3546.64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3773.52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3770.05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3704.21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3724.48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3690.77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3901.4300000000003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3756.8100000000004</v>
      </c>
    </row>
    <row r="417" spans="1:25" x14ac:dyDescent="0.2">
      <c r="A417" s="78">
        <f t="shared" si="18"/>
        <v>42735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3595.6800000000003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3490.04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3453.2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3444.88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3444.99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3471.08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3533.67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3622.9900000000002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3723.25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3438.42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3496.86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3502.9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3439.23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3458.53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3458.71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3448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3552.66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3800.12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3711.16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3678.6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3640.29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3580.1800000000003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3881.2799999999997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3764.38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2" t="s">
        <v>48</v>
      </c>
      <c r="B420" s="183" t="s">
        <v>121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122</v>
      </c>
      <c r="C422" s="166" t="s">
        <v>123</v>
      </c>
      <c r="D422" s="166" t="s">
        <v>124</v>
      </c>
      <c r="E422" s="166" t="s">
        <v>125</v>
      </c>
      <c r="F422" s="166" t="s">
        <v>126</v>
      </c>
      <c r="G422" s="166" t="s">
        <v>127</v>
      </c>
      <c r="H422" s="166" t="s">
        <v>128</v>
      </c>
      <c r="I422" s="166" t="s">
        <v>129</v>
      </c>
      <c r="J422" s="166" t="s">
        <v>130</v>
      </c>
      <c r="K422" s="166" t="s">
        <v>131</v>
      </c>
      <c r="L422" s="166" t="s">
        <v>132</v>
      </c>
      <c r="M422" s="166" t="s">
        <v>133</v>
      </c>
      <c r="N422" s="177" t="s">
        <v>134</v>
      </c>
      <c r="O422" s="166" t="s">
        <v>135</v>
      </c>
      <c r="P422" s="166" t="s">
        <v>136</v>
      </c>
      <c r="Q422" s="166" t="s">
        <v>137</v>
      </c>
      <c r="R422" s="166" t="s">
        <v>138</v>
      </c>
      <c r="S422" s="166" t="s">
        <v>139</v>
      </c>
      <c r="T422" s="166" t="s">
        <v>140</v>
      </c>
      <c r="U422" s="166" t="s">
        <v>141</v>
      </c>
      <c r="V422" s="166" t="s">
        <v>142</v>
      </c>
      <c r="W422" s="166" t="s">
        <v>143</v>
      </c>
      <c r="X422" s="166" t="s">
        <v>144</v>
      </c>
      <c r="Y422" s="166" t="s">
        <v>145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78">
        <f t="shared" ref="A424:A452" si="19">A387</f>
        <v>42705</v>
      </c>
      <c r="B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3488.86</v>
      </c>
      <c r="C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3429.65</v>
      </c>
      <c r="D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3389.9700000000003</v>
      </c>
      <c r="E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3398.79</v>
      </c>
      <c r="F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3398.71</v>
      </c>
      <c r="G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3388.9</v>
      </c>
      <c r="H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3439.25</v>
      </c>
      <c r="I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3491.65</v>
      </c>
      <c r="J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3426.51</v>
      </c>
      <c r="K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3433.08</v>
      </c>
      <c r="L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3422.36</v>
      </c>
      <c r="M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3451.74</v>
      </c>
      <c r="N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3453.29</v>
      </c>
      <c r="O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3395.26</v>
      </c>
      <c r="P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3449.7</v>
      </c>
      <c r="Q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3450.1</v>
      </c>
      <c r="R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3404.37</v>
      </c>
      <c r="S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3525.53</v>
      </c>
      <c r="T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3602.49</v>
      </c>
      <c r="U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3596.67</v>
      </c>
      <c r="V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3676.2200000000003</v>
      </c>
      <c r="W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3616.8</v>
      </c>
      <c r="X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3766.23</v>
      </c>
      <c r="Y424" s="96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3531.5299999999997</v>
      </c>
    </row>
    <row r="425" spans="1:25" x14ac:dyDescent="0.2">
      <c r="A425" s="78">
        <f t="shared" si="19"/>
        <v>42706</v>
      </c>
      <c r="B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3489.65</v>
      </c>
      <c r="C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3429.9300000000003</v>
      </c>
      <c r="D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3390.4</v>
      </c>
      <c r="E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3398.38</v>
      </c>
      <c r="F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3398.55</v>
      </c>
      <c r="G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3388.82</v>
      </c>
      <c r="H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3428.41</v>
      </c>
      <c r="I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3491.85</v>
      </c>
      <c r="J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3426.38</v>
      </c>
      <c r="K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3411.88</v>
      </c>
      <c r="L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3396.7200000000003</v>
      </c>
      <c r="M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3492.3</v>
      </c>
      <c r="N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3494.2200000000003</v>
      </c>
      <c r="O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3494.15</v>
      </c>
      <c r="P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3421.21</v>
      </c>
      <c r="Q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3453.7200000000003</v>
      </c>
      <c r="R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3488.29</v>
      </c>
      <c r="S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3644.4700000000003</v>
      </c>
      <c r="T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3641.23</v>
      </c>
      <c r="U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3603.94</v>
      </c>
      <c r="V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3552.34</v>
      </c>
      <c r="W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3516.32</v>
      </c>
      <c r="X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3759.9300000000003</v>
      </c>
      <c r="Y425" s="96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3585.23</v>
      </c>
    </row>
    <row r="426" spans="1:25" x14ac:dyDescent="0.2">
      <c r="A426" s="78">
        <f t="shared" si="19"/>
        <v>42707</v>
      </c>
      <c r="B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3494.92</v>
      </c>
      <c r="C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3414.9</v>
      </c>
      <c r="D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3394.39</v>
      </c>
      <c r="E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3394.06</v>
      </c>
      <c r="F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3410.36</v>
      </c>
      <c r="G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3410.41</v>
      </c>
      <c r="H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3412.82</v>
      </c>
      <c r="I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3530.87</v>
      </c>
      <c r="J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3628.19</v>
      </c>
      <c r="K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3434.38</v>
      </c>
      <c r="L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3434.6</v>
      </c>
      <c r="M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3434.28</v>
      </c>
      <c r="N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3418.01</v>
      </c>
      <c r="O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3423.14</v>
      </c>
      <c r="P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3423.29</v>
      </c>
      <c r="Q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3408.24</v>
      </c>
      <c r="R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3463.69</v>
      </c>
      <c r="S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3559.37</v>
      </c>
      <c r="T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3553.78</v>
      </c>
      <c r="U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3524.4300000000003</v>
      </c>
      <c r="V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3492.84</v>
      </c>
      <c r="W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3471.2200000000003</v>
      </c>
      <c r="X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3758.49</v>
      </c>
      <c r="Y426" s="96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3577.59</v>
      </c>
    </row>
    <row r="427" spans="1:25" x14ac:dyDescent="0.2">
      <c r="A427" s="78">
        <f t="shared" si="19"/>
        <v>42708</v>
      </c>
      <c r="B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3529.55</v>
      </c>
      <c r="C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3416.04</v>
      </c>
      <c r="D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3394.06</v>
      </c>
      <c r="E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3393.84</v>
      </c>
      <c r="F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3410.29</v>
      </c>
      <c r="G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3410.4</v>
      </c>
      <c r="H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3416.0299999999997</v>
      </c>
      <c r="I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3538.53</v>
      </c>
      <c r="J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3564.59</v>
      </c>
      <c r="K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3460.85</v>
      </c>
      <c r="L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3461.28</v>
      </c>
      <c r="M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3461.0699999999997</v>
      </c>
      <c r="N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3449.35</v>
      </c>
      <c r="O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3460.82</v>
      </c>
      <c r="P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3460.64</v>
      </c>
      <c r="Q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3433.41</v>
      </c>
      <c r="R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3424.65</v>
      </c>
      <c r="S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3563.06</v>
      </c>
      <c r="T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3555.23</v>
      </c>
      <c r="U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3523.62</v>
      </c>
      <c r="V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3492.92</v>
      </c>
      <c r="W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3471.91</v>
      </c>
      <c r="X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3763.54</v>
      </c>
      <c r="Y427" s="96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3562.52</v>
      </c>
    </row>
    <row r="428" spans="1:25" x14ac:dyDescent="0.2">
      <c r="A428" s="78">
        <f t="shared" si="19"/>
        <v>42709</v>
      </c>
      <c r="B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3514.67</v>
      </c>
      <c r="C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3430.26</v>
      </c>
      <c r="D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3389.67</v>
      </c>
      <c r="E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3398.71</v>
      </c>
      <c r="F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3398.65</v>
      </c>
      <c r="G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3388.7</v>
      </c>
      <c r="H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3443.6800000000003</v>
      </c>
      <c r="I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3491.98</v>
      </c>
      <c r="J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3403.85</v>
      </c>
      <c r="K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3419.62</v>
      </c>
      <c r="L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3455.17</v>
      </c>
      <c r="M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3572.94</v>
      </c>
      <c r="N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3572.4300000000003</v>
      </c>
      <c r="O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3573.27</v>
      </c>
      <c r="P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3479.7799999999997</v>
      </c>
      <c r="Q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3478.9900000000002</v>
      </c>
      <c r="R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3514.42</v>
      </c>
      <c r="S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3588.33</v>
      </c>
      <c r="T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3644.86</v>
      </c>
      <c r="U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3608.86</v>
      </c>
      <c r="V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3571.63</v>
      </c>
      <c r="W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3531.48</v>
      </c>
      <c r="X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3758.25</v>
      </c>
      <c r="Y428" s="96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3577.79</v>
      </c>
    </row>
    <row r="429" spans="1:25" x14ac:dyDescent="0.2">
      <c r="A429" s="78">
        <f t="shared" si="19"/>
        <v>42710</v>
      </c>
      <c r="B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3505.64</v>
      </c>
      <c r="C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3427.36</v>
      </c>
      <c r="D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3410.1</v>
      </c>
      <c r="E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3437.5</v>
      </c>
      <c r="F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3420.65</v>
      </c>
      <c r="G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3389.57</v>
      </c>
      <c r="H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3440.86</v>
      </c>
      <c r="I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3493.37</v>
      </c>
      <c r="J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3404.59</v>
      </c>
      <c r="K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3423.01</v>
      </c>
      <c r="L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3397.11</v>
      </c>
      <c r="M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3497.4700000000003</v>
      </c>
      <c r="N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3471.46</v>
      </c>
      <c r="O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3472.02</v>
      </c>
      <c r="P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3410.4300000000003</v>
      </c>
      <c r="Q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3435.69</v>
      </c>
      <c r="R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3511.58</v>
      </c>
      <c r="S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3593.38</v>
      </c>
      <c r="T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3568.87</v>
      </c>
      <c r="U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3543.59</v>
      </c>
      <c r="V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3568.75</v>
      </c>
      <c r="W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3525.71</v>
      </c>
      <c r="X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3740.33</v>
      </c>
      <c r="Y429" s="96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3586.4</v>
      </c>
    </row>
    <row r="430" spans="1:25" x14ac:dyDescent="0.2">
      <c r="A430" s="78">
        <f t="shared" si="19"/>
        <v>42711</v>
      </c>
      <c r="B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3503.4</v>
      </c>
      <c r="C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3428.5299999999997</v>
      </c>
      <c r="D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3389.2</v>
      </c>
      <c r="E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3409.87</v>
      </c>
      <c r="F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3409.75</v>
      </c>
      <c r="G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3389.69</v>
      </c>
      <c r="H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3471.91</v>
      </c>
      <c r="I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3492.9700000000003</v>
      </c>
      <c r="J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3427.46</v>
      </c>
      <c r="K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3412.95</v>
      </c>
      <c r="L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3390.9300000000003</v>
      </c>
      <c r="M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3482.48</v>
      </c>
      <c r="N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3469.31</v>
      </c>
      <c r="O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3469.76</v>
      </c>
      <c r="P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3450.6</v>
      </c>
      <c r="Q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3449.79</v>
      </c>
      <c r="R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3565.9</v>
      </c>
      <c r="S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3644.69</v>
      </c>
      <c r="T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3628.52</v>
      </c>
      <c r="U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3593.92</v>
      </c>
      <c r="V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3608.79</v>
      </c>
      <c r="W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3586.63</v>
      </c>
      <c r="X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3779.58</v>
      </c>
      <c r="Y430" s="96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3658.15</v>
      </c>
    </row>
    <row r="431" spans="1:25" x14ac:dyDescent="0.2">
      <c r="A431" s="78">
        <f t="shared" si="19"/>
        <v>42712</v>
      </c>
      <c r="B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3540.65</v>
      </c>
      <c r="C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3485.83</v>
      </c>
      <c r="D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3442.62</v>
      </c>
      <c r="E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3427.16</v>
      </c>
      <c r="F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3427.37</v>
      </c>
      <c r="G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3455.13</v>
      </c>
      <c r="H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3559.46</v>
      </c>
      <c r="I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3427.4900000000002</v>
      </c>
      <c r="J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3419.56</v>
      </c>
      <c r="K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3430.88</v>
      </c>
      <c r="L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3456.77</v>
      </c>
      <c r="M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3521.81</v>
      </c>
      <c r="N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3489.5699999999997</v>
      </c>
      <c r="O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3489.73</v>
      </c>
      <c r="P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3433.75</v>
      </c>
      <c r="Q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3447.84</v>
      </c>
      <c r="R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3547.79</v>
      </c>
      <c r="S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3640.5</v>
      </c>
      <c r="T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3646.55</v>
      </c>
      <c r="U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3628.92</v>
      </c>
      <c r="V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3652.54</v>
      </c>
      <c r="W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3589.26</v>
      </c>
      <c r="X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3788.37</v>
      </c>
      <c r="Y431" s="96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3664.3500000000004</v>
      </c>
    </row>
    <row r="432" spans="1:25" x14ac:dyDescent="0.2">
      <c r="A432" s="78">
        <f t="shared" si="19"/>
        <v>42713</v>
      </c>
      <c r="B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3576.76</v>
      </c>
      <c r="C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3489.67</v>
      </c>
      <c r="D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3442.53</v>
      </c>
      <c r="E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3442.38</v>
      </c>
      <c r="F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3441.91</v>
      </c>
      <c r="G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3469.84</v>
      </c>
      <c r="H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3563.2</v>
      </c>
      <c r="I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3412.98</v>
      </c>
      <c r="J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3458.3</v>
      </c>
      <c r="K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3449.3</v>
      </c>
      <c r="L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3527.91</v>
      </c>
      <c r="M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3638.52</v>
      </c>
      <c r="N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3590.01</v>
      </c>
      <c r="O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3572.3</v>
      </c>
      <c r="P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3452.77</v>
      </c>
      <c r="Q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3472.29</v>
      </c>
      <c r="R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3592.21</v>
      </c>
      <c r="S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3687.37</v>
      </c>
      <c r="T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3753.98</v>
      </c>
      <c r="U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3730.04</v>
      </c>
      <c r="V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3665.58</v>
      </c>
      <c r="W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3618.21</v>
      </c>
      <c r="X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3811.3500000000004</v>
      </c>
      <c r="Y432" s="96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3704.5</v>
      </c>
    </row>
    <row r="433" spans="1:27" x14ac:dyDescent="0.2">
      <c r="A433" s="78">
        <f t="shared" si="19"/>
        <v>42714</v>
      </c>
      <c r="B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3588.46</v>
      </c>
      <c r="C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3519.53</v>
      </c>
      <c r="D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3461.23</v>
      </c>
      <c r="E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3437.77</v>
      </c>
      <c r="F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3445.86</v>
      </c>
      <c r="G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3483.12</v>
      </c>
      <c r="H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3601.8199999999997</v>
      </c>
      <c r="I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3683.8500000000004</v>
      </c>
      <c r="J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3734.12</v>
      </c>
      <c r="K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3445.83</v>
      </c>
      <c r="L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3446.88</v>
      </c>
      <c r="M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3470.2</v>
      </c>
      <c r="N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3470.84</v>
      </c>
      <c r="O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3472.2200000000003</v>
      </c>
      <c r="P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3469.84</v>
      </c>
      <c r="Q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3447.65</v>
      </c>
      <c r="R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3556.69</v>
      </c>
      <c r="S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3795.75</v>
      </c>
      <c r="T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3841.51</v>
      </c>
      <c r="U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3812.31</v>
      </c>
      <c r="V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3792.16</v>
      </c>
      <c r="W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3627.26</v>
      </c>
      <c r="X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3831.42</v>
      </c>
      <c r="Y433" s="96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3708.96</v>
      </c>
    </row>
    <row r="434" spans="1:27" x14ac:dyDescent="0.2">
      <c r="A434" s="78">
        <f t="shared" si="19"/>
        <v>42715</v>
      </c>
      <c r="B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3584.9</v>
      </c>
      <c r="C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3508.32</v>
      </c>
      <c r="D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3460.42</v>
      </c>
      <c r="E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3436.21</v>
      </c>
      <c r="F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3445.26</v>
      </c>
      <c r="G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3481.44</v>
      </c>
      <c r="H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3583.77</v>
      </c>
      <c r="I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3677.86</v>
      </c>
      <c r="J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3820.3</v>
      </c>
      <c r="K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3391.41</v>
      </c>
      <c r="L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3390.73</v>
      </c>
      <c r="M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3390.46</v>
      </c>
      <c r="N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3391.04</v>
      </c>
      <c r="O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3392.37</v>
      </c>
      <c r="P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3392.1000000000004</v>
      </c>
      <c r="Q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3389.94</v>
      </c>
      <c r="R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3442.34</v>
      </c>
      <c r="S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3696.3900000000003</v>
      </c>
      <c r="T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3859.84</v>
      </c>
      <c r="U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3827.1499999999996</v>
      </c>
      <c r="V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3681.63</v>
      </c>
      <c r="W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3614.69</v>
      </c>
      <c r="X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3831.58</v>
      </c>
      <c r="Y434" s="96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3709.98</v>
      </c>
    </row>
    <row r="435" spans="1:27" x14ac:dyDescent="0.2">
      <c r="A435" s="78">
        <f t="shared" si="19"/>
        <v>42716</v>
      </c>
      <c r="B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3596.7200000000003</v>
      </c>
      <c r="C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3517.17</v>
      </c>
      <c r="D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3443.21</v>
      </c>
      <c r="E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3442.7</v>
      </c>
      <c r="F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3445.78</v>
      </c>
      <c r="G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3463.62</v>
      </c>
      <c r="H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3627.9300000000003</v>
      </c>
      <c r="I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3412.4</v>
      </c>
      <c r="J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3492.4900000000002</v>
      </c>
      <c r="K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3530.17</v>
      </c>
      <c r="L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3564.09</v>
      </c>
      <c r="M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3698.8500000000004</v>
      </c>
      <c r="N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3648.29</v>
      </c>
      <c r="O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3603.26</v>
      </c>
      <c r="P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3484.5</v>
      </c>
      <c r="Q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3539.25</v>
      </c>
      <c r="R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3610.4300000000003</v>
      </c>
      <c r="S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3804.7799999999997</v>
      </c>
      <c r="T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3786.02</v>
      </c>
      <c r="U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3820.51</v>
      </c>
      <c r="V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3683.63</v>
      </c>
      <c r="W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3633.26</v>
      </c>
      <c r="X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3827.4300000000003</v>
      </c>
      <c r="Y435" s="96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3711.03</v>
      </c>
    </row>
    <row r="436" spans="1:27" x14ac:dyDescent="0.2">
      <c r="A436" s="78">
        <f t="shared" si="19"/>
        <v>42717</v>
      </c>
      <c r="B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3582.29</v>
      </c>
      <c r="C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3537.0299999999997</v>
      </c>
      <c r="D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3478.63</v>
      </c>
      <c r="E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3477.81</v>
      </c>
      <c r="F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3459.45</v>
      </c>
      <c r="G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3491.69</v>
      </c>
      <c r="H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3593.94</v>
      </c>
      <c r="I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3395.16</v>
      </c>
      <c r="J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3596.48</v>
      </c>
      <c r="K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3589.44</v>
      </c>
      <c r="L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3641.15</v>
      </c>
      <c r="M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3681.36</v>
      </c>
      <c r="N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3623.62</v>
      </c>
      <c r="O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3640.63</v>
      </c>
      <c r="P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3568.62</v>
      </c>
      <c r="Q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3567.54</v>
      </c>
      <c r="R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3552.21</v>
      </c>
      <c r="S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3685.99</v>
      </c>
      <c r="T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3696.36</v>
      </c>
      <c r="U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3782.3500000000004</v>
      </c>
      <c r="V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3702.23</v>
      </c>
      <c r="W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3644.2</v>
      </c>
      <c r="X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3823.89</v>
      </c>
      <c r="Y436" s="96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3707.24</v>
      </c>
    </row>
    <row r="437" spans="1:27" x14ac:dyDescent="0.2">
      <c r="A437" s="78">
        <f t="shared" si="19"/>
        <v>42718</v>
      </c>
      <c r="B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3626.42</v>
      </c>
      <c r="C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3545.35</v>
      </c>
      <c r="D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3467.59</v>
      </c>
      <c r="E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3466.77</v>
      </c>
      <c r="F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3467.54</v>
      </c>
      <c r="G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3470.27</v>
      </c>
      <c r="H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3621.51</v>
      </c>
      <c r="I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3426.61</v>
      </c>
      <c r="J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3442.17</v>
      </c>
      <c r="K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3468.35</v>
      </c>
      <c r="L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3469.6400000000003</v>
      </c>
      <c r="M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3577.56</v>
      </c>
      <c r="N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3576.65</v>
      </c>
      <c r="O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3574.83</v>
      </c>
      <c r="P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3471.05</v>
      </c>
      <c r="Q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3456.01</v>
      </c>
      <c r="R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3608.25</v>
      </c>
      <c r="S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3629.6</v>
      </c>
      <c r="T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3686.2799999999997</v>
      </c>
      <c r="U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3706.4300000000003</v>
      </c>
      <c r="V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3796.4700000000003</v>
      </c>
      <c r="W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3707.56</v>
      </c>
      <c r="X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3826.6099999999997</v>
      </c>
      <c r="Y437" s="96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3707.9700000000003</v>
      </c>
    </row>
    <row r="438" spans="1:27" x14ac:dyDescent="0.2">
      <c r="A438" s="78">
        <f t="shared" si="19"/>
        <v>42719</v>
      </c>
      <c r="B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3579.79</v>
      </c>
      <c r="C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3505.14</v>
      </c>
      <c r="D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3462.94</v>
      </c>
      <c r="E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3461.9700000000003</v>
      </c>
      <c r="F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3462.04</v>
      </c>
      <c r="G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3462.41</v>
      </c>
      <c r="H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3578.45</v>
      </c>
      <c r="I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3428.9900000000002</v>
      </c>
      <c r="J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3439.49</v>
      </c>
      <c r="K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3444.48</v>
      </c>
      <c r="L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3487.48</v>
      </c>
      <c r="M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3596.4</v>
      </c>
      <c r="N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3596.7400000000002</v>
      </c>
      <c r="O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3593.05</v>
      </c>
      <c r="P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3563.3</v>
      </c>
      <c r="Q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3561.92</v>
      </c>
      <c r="R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3613.66</v>
      </c>
      <c r="S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3682.8500000000004</v>
      </c>
      <c r="T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3618.31</v>
      </c>
      <c r="U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3631.21</v>
      </c>
      <c r="V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3711.46</v>
      </c>
      <c r="W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3628.36</v>
      </c>
      <c r="X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3823.92</v>
      </c>
      <c r="Y438" s="96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3702.25</v>
      </c>
    </row>
    <row r="439" spans="1:27" s="89" customFormat="1" x14ac:dyDescent="0.25">
      <c r="A439" s="78">
        <f t="shared" si="19"/>
        <v>42720</v>
      </c>
      <c r="B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3576.95</v>
      </c>
      <c r="C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3496.53</v>
      </c>
      <c r="D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3461.11</v>
      </c>
      <c r="E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3460.6800000000003</v>
      </c>
      <c r="F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3461.1400000000003</v>
      </c>
      <c r="G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3465.2</v>
      </c>
      <c r="H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3576.46</v>
      </c>
      <c r="I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3406.2</v>
      </c>
      <c r="J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3441.26</v>
      </c>
      <c r="K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3484.04</v>
      </c>
      <c r="L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3525.29</v>
      </c>
      <c r="M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3584.3</v>
      </c>
      <c r="N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3573.7</v>
      </c>
      <c r="O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3584.54</v>
      </c>
      <c r="P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3517.9700000000003</v>
      </c>
      <c r="Q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3537.78</v>
      </c>
      <c r="R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3624.8</v>
      </c>
      <c r="S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3718.41</v>
      </c>
      <c r="T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3717.16</v>
      </c>
      <c r="U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3689.6400000000003</v>
      </c>
      <c r="V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3705.26</v>
      </c>
      <c r="W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3637.76</v>
      </c>
      <c r="X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3818.8599999999997</v>
      </c>
      <c r="Y439" s="96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3701.0699999999997</v>
      </c>
    </row>
    <row r="440" spans="1:27" x14ac:dyDescent="0.2">
      <c r="A440" s="78">
        <f t="shared" si="19"/>
        <v>42721</v>
      </c>
      <c r="B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3577.1800000000003</v>
      </c>
      <c r="C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3497.44</v>
      </c>
      <c r="D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3449.85</v>
      </c>
      <c r="E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3434.31</v>
      </c>
      <c r="F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3434.36</v>
      </c>
      <c r="G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3472.2400000000002</v>
      </c>
      <c r="H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3567.28</v>
      </c>
      <c r="I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3676.8900000000003</v>
      </c>
      <c r="J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3735.05</v>
      </c>
      <c r="K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3410.62</v>
      </c>
      <c r="L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3461.29</v>
      </c>
      <c r="M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3461.34</v>
      </c>
      <c r="N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3444.74</v>
      </c>
      <c r="O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3444.1</v>
      </c>
      <c r="P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3459.81</v>
      </c>
      <c r="Q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3459.91</v>
      </c>
      <c r="R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3563.2200000000003</v>
      </c>
      <c r="S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3720.96</v>
      </c>
      <c r="T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3737.51</v>
      </c>
      <c r="U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3720.71</v>
      </c>
      <c r="V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3664.21</v>
      </c>
      <c r="W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3679.95</v>
      </c>
      <c r="X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3848.31</v>
      </c>
      <c r="Y440" s="96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3738.19</v>
      </c>
    </row>
    <row r="441" spans="1:27" x14ac:dyDescent="0.2">
      <c r="A441" s="78">
        <f t="shared" si="19"/>
        <v>42722</v>
      </c>
      <c r="B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3575.19</v>
      </c>
      <c r="C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3499.3900000000003</v>
      </c>
      <c r="D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3456.49</v>
      </c>
      <c r="E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3436.07</v>
      </c>
      <c r="F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3436.15</v>
      </c>
      <c r="G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3459.59</v>
      </c>
      <c r="H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3559.94</v>
      </c>
      <c r="I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3674.1400000000003</v>
      </c>
      <c r="J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3730.69</v>
      </c>
      <c r="K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3452.85</v>
      </c>
      <c r="L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3426.69</v>
      </c>
      <c r="M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3429.7</v>
      </c>
      <c r="N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3430.13</v>
      </c>
      <c r="O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3429.33</v>
      </c>
      <c r="P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3428.8500000000004</v>
      </c>
      <c r="Q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3428.52</v>
      </c>
      <c r="R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3499.19</v>
      </c>
      <c r="S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3697.71</v>
      </c>
      <c r="T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3704.3100000000004</v>
      </c>
      <c r="U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3690.67</v>
      </c>
      <c r="V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3652.35</v>
      </c>
      <c r="W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3608</v>
      </c>
      <c r="X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3836.44</v>
      </c>
      <c r="Y441" s="96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3732.46</v>
      </c>
    </row>
    <row r="442" spans="1:27" x14ac:dyDescent="0.2">
      <c r="A442" s="78">
        <f t="shared" si="19"/>
        <v>42723</v>
      </c>
      <c r="B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3586.41</v>
      </c>
      <c r="C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3513.75</v>
      </c>
      <c r="D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3464.71</v>
      </c>
      <c r="E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3462.81</v>
      </c>
      <c r="F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3464.53</v>
      </c>
      <c r="G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3442.17</v>
      </c>
      <c r="H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3582.19</v>
      </c>
      <c r="I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3403.73</v>
      </c>
      <c r="J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3443.6800000000003</v>
      </c>
      <c r="K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3491.5</v>
      </c>
      <c r="L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3535.78</v>
      </c>
      <c r="M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3594.3</v>
      </c>
      <c r="N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3573.48</v>
      </c>
      <c r="O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3586.09</v>
      </c>
      <c r="P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3517.23</v>
      </c>
      <c r="Q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3539.8500000000004</v>
      </c>
      <c r="R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3635.21</v>
      </c>
      <c r="S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3735.3</v>
      </c>
      <c r="T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3823.05</v>
      </c>
      <c r="U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3795.79</v>
      </c>
      <c r="V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3707.41</v>
      </c>
      <c r="W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3643.96</v>
      </c>
      <c r="X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3831.25</v>
      </c>
      <c r="Y442" s="96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3705.8500000000004</v>
      </c>
    </row>
    <row r="443" spans="1:27" x14ac:dyDescent="0.2">
      <c r="A443" s="78">
        <f t="shared" si="19"/>
        <v>42724</v>
      </c>
      <c r="B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3611.8</v>
      </c>
      <c r="C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3536.7200000000003</v>
      </c>
      <c r="D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3495.31</v>
      </c>
      <c r="E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3488.21</v>
      </c>
      <c r="F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3488.2799999999997</v>
      </c>
      <c r="G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3526.83</v>
      </c>
      <c r="H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3628.06</v>
      </c>
      <c r="I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3421.7</v>
      </c>
      <c r="J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3483.59</v>
      </c>
      <c r="K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3529.83</v>
      </c>
      <c r="L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3600.73</v>
      </c>
      <c r="M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3634.84</v>
      </c>
      <c r="N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3583.27</v>
      </c>
      <c r="O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3582.7200000000003</v>
      </c>
      <c r="P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3473.19</v>
      </c>
      <c r="Q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3487.31</v>
      </c>
      <c r="R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3587.91</v>
      </c>
      <c r="S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3740.6400000000003</v>
      </c>
      <c r="T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3817.3</v>
      </c>
      <c r="U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3697</v>
      </c>
      <c r="V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3801.75</v>
      </c>
      <c r="W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3634.13</v>
      </c>
      <c r="X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3822.79</v>
      </c>
      <c r="Y443" s="96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3727.9700000000003</v>
      </c>
    </row>
    <row r="444" spans="1:27" x14ac:dyDescent="0.2">
      <c r="A444" s="78">
        <f t="shared" si="19"/>
        <v>42725</v>
      </c>
      <c r="B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3623.88</v>
      </c>
      <c r="C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3554.8</v>
      </c>
      <c r="D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3497.61</v>
      </c>
      <c r="E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3488.5</v>
      </c>
      <c r="F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3490.8500000000004</v>
      </c>
      <c r="G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3531.41</v>
      </c>
      <c r="H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3636.67</v>
      </c>
      <c r="I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3422.45</v>
      </c>
      <c r="J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3480.8</v>
      </c>
      <c r="K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3568.75</v>
      </c>
      <c r="L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3639.5</v>
      </c>
      <c r="M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3719.1400000000003</v>
      </c>
      <c r="N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3651.34</v>
      </c>
      <c r="O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3656.42</v>
      </c>
      <c r="P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3507.84</v>
      </c>
      <c r="Q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3546.7400000000002</v>
      </c>
      <c r="R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3580.41</v>
      </c>
      <c r="S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3840.92</v>
      </c>
      <c r="T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3824.49</v>
      </c>
      <c r="U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3739.29</v>
      </c>
      <c r="V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3767.82</v>
      </c>
      <c r="W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3681.33</v>
      </c>
      <c r="X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4044.9700000000003</v>
      </c>
      <c r="Y444" s="96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3746.9700000000003</v>
      </c>
    </row>
    <row r="445" spans="1:27" x14ac:dyDescent="0.2">
      <c r="A445" s="78">
        <f t="shared" si="19"/>
        <v>42726</v>
      </c>
      <c r="B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3622.63</v>
      </c>
      <c r="C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3560.08</v>
      </c>
      <c r="D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3498.75</v>
      </c>
      <c r="E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3491.04</v>
      </c>
      <c r="F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3491.79</v>
      </c>
      <c r="G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3576.15</v>
      </c>
      <c r="H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3638.1</v>
      </c>
      <c r="I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3436.42</v>
      </c>
      <c r="J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3480.66</v>
      </c>
      <c r="K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3571.71</v>
      </c>
      <c r="L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3639.4700000000003</v>
      </c>
      <c r="M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3716.25</v>
      </c>
      <c r="N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3665.9300000000003</v>
      </c>
      <c r="O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3657.16</v>
      </c>
      <c r="P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3533.2400000000002</v>
      </c>
      <c r="Q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3549.4900000000002</v>
      </c>
      <c r="R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3583.31</v>
      </c>
      <c r="S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3831.81</v>
      </c>
      <c r="T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3815.01</v>
      </c>
      <c r="U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3784.92</v>
      </c>
      <c r="V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3800.01</v>
      </c>
      <c r="W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3730.1800000000003</v>
      </c>
      <c r="X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4021.5</v>
      </c>
      <c r="Y445" s="96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3724.84</v>
      </c>
      <c r="AA445" s="79"/>
    </row>
    <row r="446" spans="1:27" x14ac:dyDescent="0.2">
      <c r="A446" s="78">
        <f t="shared" si="19"/>
        <v>42727</v>
      </c>
      <c r="B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3613.25</v>
      </c>
      <c r="C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3546.84</v>
      </c>
      <c r="D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3483.91</v>
      </c>
      <c r="E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3462.19</v>
      </c>
      <c r="F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3462.3</v>
      </c>
      <c r="G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3511.01</v>
      </c>
      <c r="H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3607.33</v>
      </c>
      <c r="I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3404.48</v>
      </c>
      <c r="J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3440.95</v>
      </c>
      <c r="K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3563.44</v>
      </c>
      <c r="L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3645.01</v>
      </c>
      <c r="M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3712.61</v>
      </c>
      <c r="N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3676.85</v>
      </c>
      <c r="O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3666.15</v>
      </c>
      <c r="P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3571.51</v>
      </c>
      <c r="Q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3615.86</v>
      </c>
      <c r="R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3657.69</v>
      </c>
      <c r="S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3824.8</v>
      </c>
      <c r="T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3803.03</v>
      </c>
      <c r="U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3736.4300000000003</v>
      </c>
      <c r="V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3777.13</v>
      </c>
      <c r="W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3712.5600000000004</v>
      </c>
      <c r="X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4048.05</v>
      </c>
      <c r="Y446" s="96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3723.37</v>
      </c>
    </row>
    <row r="447" spans="1:27" x14ac:dyDescent="0.2">
      <c r="A447" s="78">
        <f t="shared" si="19"/>
        <v>42728</v>
      </c>
      <c r="B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3693.4300000000003</v>
      </c>
      <c r="C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3547.44</v>
      </c>
      <c r="D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3488.5</v>
      </c>
      <c r="E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3458.88</v>
      </c>
      <c r="F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3458.82</v>
      </c>
      <c r="G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3481.54</v>
      </c>
      <c r="H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3591.01</v>
      </c>
      <c r="I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3710.16</v>
      </c>
      <c r="J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3812.85</v>
      </c>
      <c r="K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3518.29</v>
      </c>
      <c r="L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3553.04</v>
      </c>
      <c r="M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3552.99</v>
      </c>
      <c r="N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3470.06</v>
      </c>
      <c r="O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3461.29</v>
      </c>
      <c r="P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3463.29</v>
      </c>
      <c r="Q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3465.3</v>
      </c>
      <c r="R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3583.73</v>
      </c>
      <c r="S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3905.27</v>
      </c>
      <c r="T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3869.3</v>
      </c>
      <c r="U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3841.88</v>
      </c>
      <c r="V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3726.51</v>
      </c>
      <c r="W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3664.44</v>
      </c>
      <c r="X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4052.79</v>
      </c>
      <c r="Y447" s="96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3739.59</v>
      </c>
    </row>
    <row r="448" spans="1:27" x14ac:dyDescent="0.2">
      <c r="A448" s="78">
        <f t="shared" si="19"/>
        <v>42729</v>
      </c>
      <c r="B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3617.8</v>
      </c>
      <c r="C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3550.01</v>
      </c>
      <c r="D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3488.62</v>
      </c>
      <c r="E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3458.4700000000003</v>
      </c>
      <c r="F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3458.29</v>
      </c>
      <c r="G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3479.74</v>
      </c>
      <c r="H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3554.66</v>
      </c>
      <c r="I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3568.5</v>
      </c>
      <c r="J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3775.23</v>
      </c>
      <c r="K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3386.08</v>
      </c>
      <c r="L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3445.1000000000004</v>
      </c>
      <c r="M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3445.5</v>
      </c>
      <c r="N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3437.7200000000003</v>
      </c>
      <c r="O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3444.81</v>
      </c>
      <c r="P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3444.61</v>
      </c>
      <c r="Q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3443.24</v>
      </c>
      <c r="R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3517.69</v>
      </c>
      <c r="S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3839.42</v>
      </c>
      <c r="T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3874.61</v>
      </c>
      <c r="U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3705.9</v>
      </c>
      <c r="V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3640.4</v>
      </c>
      <c r="W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3586.82</v>
      </c>
      <c r="X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3787.52</v>
      </c>
      <c r="Y448" s="96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3691.73</v>
      </c>
    </row>
    <row r="449" spans="1:25" x14ac:dyDescent="0.2">
      <c r="A449" s="78">
        <f t="shared" si="19"/>
        <v>42730</v>
      </c>
      <c r="B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3582.8900000000003</v>
      </c>
      <c r="C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3528.06</v>
      </c>
      <c r="D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3509.4300000000003</v>
      </c>
      <c r="E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3478.01</v>
      </c>
      <c r="F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3482.7200000000003</v>
      </c>
      <c r="G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3537.99</v>
      </c>
      <c r="H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3643.32</v>
      </c>
      <c r="I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3413.19</v>
      </c>
      <c r="J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3462.4300000000003</v>
      </c>
      <c r="K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3545.16</v>
      </c>
      <c r="L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3645.61</v>
      </c>
      <c r="M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3713.13</v>
      </c>
      <c r="N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3652.2200000000003</v>
      </c>
      <c r="O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3654.49</v>
      </c>
      <c r="P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3537.94</v>
      </c>
      <c r="Q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3536.74</v>
      </c>
      <c r="R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3574.29</v>
      </c>
      <c r="S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3825.25</v>
      </c>
      <c r="T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3832.2799999999997</v>
      </c>
      <c r="U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3795.99</v>
      </c>
      <c r="V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3705.6400000000003</v>
      </c>
      <c r="W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3668.48</v>
      </c>
      <c r="X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3791.44</v>
      </c>
      <c r="Y449" s="96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3695.3199999999997</v>
      </c>
    </row>
    <row r="450" spans="1:25" x14ac:dyDescent="0.2">
      <c r="A450" s="78">
        <f t="shared" si="19"/>
        <v>42731</v>
      </c>
      <c r="B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3627.36</v>
      </c>
      <c r="C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3559.2</v>
      </c>
      <c r="D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3496.95</v>
      </c>
      <c r="E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3477.26</v>
      </c>
      <c r="F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3480.4300000000003</v>
      </c>
      <c r="G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3509.64</v>
      </c>
      <c r="H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3568.04</v>
      </c>
      <c r="I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3413.79</v>
      </c>
      <c r="J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3447.65</v>
      </c>
      <c r="K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3560.83</v>
      </c>
      <c r="L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3616.16</v>
      </c>
      <c r="M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3669.9300000000003</v>
      </c>
      <c r="N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3621.49</v>
      </c>
      <c r="O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3604.6800000000003</v>
      </c>
      <c r="P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3472.4</v>
      </c>
      <c r="Q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3469.37</v>
      </c>
      <c r="R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3570.26</v>
      </c>
      <c r="S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3800.34</v>
      </c>
      <c r="T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3807.46</v>
      </c>
      <c r="U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3785.71</v>
      </c>
      <c r="V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3795.82</v>
      </c>
      <c r="W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3716.88</v>
      </c>
      <c r="X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4024.55</v>
      </c>
      <c r="Y450" s="96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3753</v>
      </c>
    </row>
    <row r="451" spans="1:25" x14ac:dyDescent="0.2">
      <c r="A451" s="78">
        <f t="shared" si="19"/>
        <v>42732</v>
      </c>
      <c r="B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3658.6099999999997</v>
      </c>
      <c r="C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3508.9</v>
      </c>
      <c r="D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3437.88</v>
      </c>
      <c r="E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3408.67</v>
      </c>
      <c r="F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3416.85</v>
      </c>
      <c r="G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3461.3</v>
      </c>
      <c r="H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3601.09</v>
      </c>
      <c r="I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3426.28</v>
      </c>
      <c r="J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3450.85</v>
      </c>
      <c r="K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3509.52</v>
      </c>
      <c r="L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3605.08</v>
      </c>
      <c r="M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3722.1400000000003</v>
      </c>
      <c r="N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3655.67</v>
      </c>
      <c r="O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3603.67</v>
      </c>
      <c r="P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3507.95</v>
      </c>
      <c r="Q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3608.59</v>
      </c>
      <c r="R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3599.36</v>
      </c>
      <c r="S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3777.27</v>
      </c>
      <c r="T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3783.87</v>
      </c>
      <c r="U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3715.84</v>
      </c>
      <c r="V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3746.58</v>
      </c>
      <c r="W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3606.7200000000003</v>
      </c>
      <c r="X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3830.69</v>
      </c>
      <c r="Y451" s="96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3693.15</v>
      </c>
    </row>
    <row r="452" spans="1:25" x14ac:dyDescent="0.2">
      <c r="A452" s="78">
        <f t="shared" si="19"/>
        <v>42733</v>
      </c>
      <c r="B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3580.86</v>
      </c>
      <c r="C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3507.4300000000003</v>
      </c>
      <c r="D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3426.15</v>
      </c>
      <c r="E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3415.55</v>
      </c>
      <c r="F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3423.95</v>
      </c>
      <c r="G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3461</v>
      </c>
      <c r="H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3545.8</v>
      </c>
      <c r="I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3450.9300000000003</v>
      </c>
      <c r="J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3430.17</v>
      </c>
      <c r="K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3454.86</v>
      </c>
      <c r="L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3480.7200000000003</v>
      </c>
      <c r="M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3584.3500000000004</v>
      </c>
      <c r="N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3592.53</v>
      </c>
      <c r="O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3536.75</v>
      </c>
      <c r="P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3453.67</v>
      </c>
      <c r="Q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3455.27</v>
      </c>
      <c r="R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3546.4</v>
      </c>
      <c r="S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3724.48</v>
      </c>
      <c r="T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3728.12</v>
      </c>
      <c r="U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3702.9300000000003</v>
      </c>
      <c r="V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3719.11</v>
      </c>
      <c r="W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3629.6800000000003</v>
      </c>
      <c r="X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3839.37</v>
      </c>
      <c r="Y452" s="96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3683.1400000000003</v>
      </c>
    </row>
    <row r="453" spans="1:25" x14ac:dyDescent="0.2">
      <c r="A453" s="78">
        <f t="shared" ref="A453:A454" si="20">A416</f>
        <v>42734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3580.4300000000003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3450.3500000000004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3422.64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3413.05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3412.55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3441.7200000000003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3541.6800000000003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3450.33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3429.63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3440.24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3458.79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3564.31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3524.4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3511.26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3442.4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3443.4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3490.64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3703.58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3700.33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3638.53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3657.55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3625.91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3823.6400000000003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3687.9</v>
      </c>
    </row>
    <row r="454" spans="1:25" x14ac:dyDescent="0.2">
      <c r="A454" s="78">
        <f t="shared" si="20"/>
        <v>42735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3536.67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3437.51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3402.94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3395.13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3395.24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3419.7200000000003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3478.46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3562.3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3656.4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3389.07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3443.91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3449.59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3389.83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3407.94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3408.1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3398.06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3496.29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3728.54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3645.05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3614.49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3578.54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3522.11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3804.7200000000003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3695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2" t="s">
        <v>48</v>
      </c>
      <c r="B458" s="183" t="s">
        <v>121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122</v>
      </c>
      <c r="C460" s="166" t="s">
        <v>123</v>
      </c>
      <c r="D460" s="166" t="s">
        <v>124</v>
      </c>
      <c r="E460" s="166" t="s">
        <v>125</v>
      </c>
      <c r="F460" s="166" t="s">
        <v>126</v>
      </c>
      <c r="G460" s="166" t="s">
        <v>127</v>
      </c>
      <c r="H460" s="166" t="s">
        <v>128</v>
      </c>
      <c r="I460" s="166" t="s">
        <v>129</v>
      </c>
      <c r="J460" s="166" t="s">
        <v>130</v>
      </c>
      <c r="K460" s="166" t="s">
        <v>131</v>
      </c>
      <c r="L460" s="166" t="s">
        <v>132</v>
      </c>
      <c r="M460" s="166" t="s">
        <v>133</v>
      </c>
      <c r="N460" s="177" t="s">
        <v>134</v>
      </c>
      <c r="O460" s="166" t="s">
        <v>135</v>
      </c>
      <c r="P460" s="166" t="s">
        <v>136</v>
      </c>
      <c r="Q460" s="166" t="s">
        <v>137</v>
      </c>
      <c r="R460" s="166" t="s">
        <v>138</v>
      </c>
      <c r="S460" s="166" t="s">
        <v>139</v>
      </c>
      <c r="T460" s="166" t="s">
        <v>140</v>
      </c>
      <c r="U460" s="166" t="s">
        <v>141</v>
      </c>
      <c r="V460" s="166" t="s">
        <v>142</v>
      </c>
      <c r="W460" s="166" t="s">
        <v>143</v>
      </c>
      <c r="X460" s="166" t="s">
        <v>144</v>
      </c>
      <c r="Y460" s="166" t="s">
        <v>145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78">
        <f>A424</f>
        <v>42705</v>
      </c>
      <c r="B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4073.44</v>
      </c>
      <c r="C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4004.76</v>
      </c>
      <c r="D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3958.73</v>
      </c>
      <c r="E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3968.97</v>
      </c>
      <c r="F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3968.87</v>
      </c>
      <c r="G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3957.49</v>
      </c>
      <c r="H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4015.89</v>
      </c>
      <c r="I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4076.67</v>
      </c>
      <c r="J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4001.12</v>
      </c>
      <c r="K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4008.74</v>
      </c>
      <c r="L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3996.3</v>
      </c>
      <c r="M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4030.39</v>
      </c>
      <c r="N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4032.17</v>
      </c>
      <c r="O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3964.87</v>
      </c>
      <c r="P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4028.01</v>
      </c>
      <c r="Q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4028.48</v>
      </c>
      <c r="R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3975.44</v>
      </c>
      <c r="S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4115.97</v>
      </c>
      <c r="T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4205.2299999999996</v>
      </c>
      <c r="U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4198.4799999999996</v>
      </c>
      <c r="V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4290.75</v>
      </c>
      <c r="W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4221.83</v>
      </c>
      <c r="X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4395.1499999999996</v>
      </c>
      <c r="Y462" s="96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4122.93</v>
      </c>
    </row>
    <row r="463" spans="1:25" x14ac:dyDescent="0.2">
      <c r="A463" s="78">
        <f>A462+1</f>
        <v>42706</v>
      </c>
      <c r="B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4074.35</v>
      </c>
      <c r="C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4005.08</v>
      </c>
      <c r="D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3959.23</v>
      </c>
      <c r="E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3968.48</v>
      </c>
      <c r="F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3968.69</v>
      </c>
      <c r="G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3957.4</v>
      </c>
      <c r="H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4003.3199999999997</v>
      </c>
      <c r="I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4076.9</v>
      </c>
      <c r="J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4000.9700000000003</v>
      </c>
      <c r="K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3984.15</v>
      </c>
      <c r="L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3966.5699999999997</v>
      </c>
      <c r="M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4077.43</v>
      </c>
      <c r="N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4079.65</v>
      </c>
      <c r="O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4079.57</v>
      </c>
      <c r="P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3994.9700000000003</v>
      </c>
      <c r="Q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4032.67</v>
      </c>
      <c r="R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4072.77</v>
      </c>
      <c r="S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4253.92</v>
      </c>
      <c r="T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4250.16</v>
      </c>
      <c r="U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4206.92</v>
      </c>
      <c r="V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4147.0599999999995</v>
      </c>
      <c r="W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4105.28</v>
      </c>
      <c r="X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4387.84</v>
      </c>
      <c r="Y463" s="96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4185.22</v>
      </c>
    </row>
    <row r="464" spans="1:25" x14ac:dyDescent="0.2">
      <c r="A464" s="78">
        <f t="shared" ref="A464:A492" si="21">A463+1</f>
        <v>42707</v>
      </c>
      <c r="B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4080.47</v>
      </c>
      <c r="C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3987.65</v>
      </c>
      <c r="D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3963.8599999999997</v>
      </c>
      <c r="E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3963.4700000000003</v>
      </c>
      <c r="F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3982.39</v>
      </c>
      <c r="G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3982.44</v>
      </c>
      <c r="H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3985.24</v>
      </c>
      <c r="I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4122.16</v>
      </c>
      <c r="J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4235.04</v>
      </c>
      <c r="K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4010.25</v>
      </c>
      <c r="L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4010.5</v>
      </c>
      <c r="M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4010.13</v>
      </c>
      <c r="N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3991.26</v>
      </c>
      <c r="O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3997.21</v>
      </c>
      <c r="P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3997.38</v>
      </c>
      <c r="Q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3979.92</v>
      </c>
      <c r="R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4044.24</v>
      </c>
      <c r="S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4155.21</v>
      </c>
      <c r="T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4148.7299999999996</v>
      </c>
      <c r="U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4114.6900000000005</v>
      </c>
      <c r="V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4078.05</v>
      </c>
      <c r="W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4052.98</v>
      </c>
      <c r="X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4386.17</v>
      </c>
      <c r="Y464" s="96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4176.3500000000004</v>
      </c>
    </row>
    <row r="465" spans="1:25" x14ac:dyDescent="0.2">
      <c r="A465" s="78">
        <f t="shared" si="21"/>
        <v>42708</v>
      </c>
      <c r="B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4120.63</v>
      </c>
      <c r="C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3988.9700000000003</v>
      </c>
      <c r="D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3963.4700000000003</v>
      </c>
      <c r="E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3963.22</v>
      </c>
      <c r="F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3982.3</v>
      </c>
      <c r="G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3982.4300000000003</v>
      </c>
      <c r="H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3988.96</v>
      </c>
      <c r="I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4131.05</v>
      </c>
      <c r="J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4161.2700000000004</v>
      </c>
      <c r="K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4040.94</v>
      </c>
      <c r="L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4041.44</v>
      </c>
      <c r="M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4041.2</v>
      </c>
      <c r="N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4027.6099999999997</v>
      </c>
      <c r="O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4040.92</v>
      </c>
      <c r="P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4040.7</v>
      </c>
      <c r="Q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4009.12</v>
      </c>
      <c r="R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3998.96</v>
      </c>
      <c r="S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4159.49</v>
      </c>
      <c r="T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4150.42</v>
      </c>
      <c r="U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4113.76</v>
      </c>
      <c r="V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4078.14</v>
      </c>
      <c r="W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4053.77</v>
      </c>
      <c r="X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4392.03</v>
      </c>
      <c r="Y465" s="96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4158.87</v>
      </c>
    </row>
    <row r="466" spans="1:25" x14ac:dyDescent="0.2">
      <c r="A466" s="78">
        <f t="shared" si="21"/>
        <v>42709</v>
      </c>
      <c r="B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4103.37</v>
      </c>
      <c r="C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4005.4700000000003</v>
      </c>
      <c r="D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3958.39</v>
      </c>
      <c r="E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3968.87</v>
      </c>
      <c r="F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3968.8</v>
      </c>
      <c r="G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3957.26</v>
      </c>
      <c r="H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4021.0299999999997</v>
      </c>
      <c r="I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4077.05</v>
      </c>
      <c r="J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3974.84</v>
      </c>
      <c r="K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3993.12</v>
      </c>
      <c r="L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4034.36</v>
      </c>
      <c r="M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4170.96</v>
      </c>
      <c r="N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4170.37</v>
      </c>
      <c r="O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4171.34</v>
      </c>
      <c r="P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4062.91</v>
      </c>
      <c r="Q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4061.99</v>
      </c>
      <c r="R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4103.09</v>
      </c>
      <c r="S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4188.8099999999995</v>
      </c>
      <c r="T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4254.38</v>
      </c>
      <c r="U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4212.62</v>
      </c>
      <c r="V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4169.43</v>
      </c>
      <c r="W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4122.87</v>
      </c>
      <c r="X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4385.8899999999994</v>
      </c>
      <c r="Y466" s="96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4176.58</v>
      </c>
    </row>
    <row r="467" spans="1:25" x14ac:dyDescent="0.2">
      <c r="A467" s="78">
        <f t="shared" si="21"/>
        <v>42710</v>
      </c>
      <c r="B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4092.9</v>
      </c>
      <c r="C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4002.11</v>
      </c>
      <c r="D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3982.08</v>
      </c>
      <c r="E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4013.8599999999997</v>
      </c>
      <c r="F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3994.3199999999997</v>
      </c>
      <c r="G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3958.27</v>
      </c>
      <c r="H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4017.76</v>
      </c>
      <c r="I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4078.66</v>
      </c>
      <c r="J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3975.69</v>
      </c>
      <c r="K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3997.06</v>
      </c>
      <c r="L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3967.01</v>
      </c>
      <c r="M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4083.42</v>
      </c>
      <c r="N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4053.25</v>
      </c>
      <c r="O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4053.9</v>
      </c>
      <c r="P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3982.46</v>
      </c>
      <c r="Q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4011.77</v>
      </c>
      <c r="R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4099.79</v>
      </c>
      <c r="S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4194.66</v>
      </c>
      <c r="T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4166.24</v>
      </c>
      <c r="U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4136.91</v>
      </c>
      <c r="V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4166.1000000000004</v>
      </c>
      <c r="W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4116.17</v>
      </c>
      <c r="X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4365.1099999999997</v>
      </c>
      <c r="Y467" s="96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4186.57</v>
      </c>
    </row>
    <row r="468" spans="1:25" x14ac:dyDescent="0.2">
      <c r="A468" s="78">
        <f t="shared" si="21"/>
        <v>42711</v>
      </c>
      <c r="B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4090.29</v>
      </c>
      <c r="C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4003.46</v>
      </c>
      <c r="D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3957.84</v>
      </c>
      <c r="E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3981.81</v>
      </c>
      <c r="F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3981.67</v>
      </c>
      <c r="G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3958.41</v>
      </c>
      <c r="H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4053.77</v>
      </c>
      <c r="I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4078.2</v>
      </c>
      <c r="J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4002.22</v>
      </c>
      <c r="K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3985.39</v>
      </c>
      <c r="L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3959.85</v>
      </c>
      <c r="M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4066.04</v>
      </c>
      <c r="N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4050.76</v>
      </c>
      <c r="O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4051.2799999999997</v>
      </c>
      <c r="P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4029.06</v>
      </c>
      <c r="Q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4028.12</v>
      </c>
      <c r="R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4162.79</v>
      </c>
      <c r="S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4254.17</v>
      </c>
      <c r="T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4235.43</v>
      </c>
      <c r="U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4195.29</v>
      </c>
      <c r="V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4212.54</v>
      </c>
      <c r="W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4186.84</v>
      </c>
      <c r="X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4410.63</v>
      </c>
      <c r="Y468" s="96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4269.79</v>
      </c>
    </row>
    <row r="469" spans="1:25" x14ac:dyDescent="0.2">
      <c r="A469" s="78">
        <f t="shared" si="21"/>
        <v>42712</v>
      </c>
      <c r="B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4133.5</v>
      </c>
      <c r="C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4069.92</v>
      </c>
      <c r="D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4019.8</v>
      </c>
      <c r="E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4001.88</v>
      </c>
      <c r="F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4002.12</v>
      </c>
      <c r="G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4034.31</v>
      </c>
      <c r="H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4155.33</v>
      </c>
      <c r="I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4002.26</v>
      </c>
      <c r="J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3993.06</v>
      </c>
      <c r="K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4006.18</v>
      </c>
      <c r="L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4036.21</v>
      </c>
      <c r="M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4111.6499999999996</v>
      </c>
      <c r="N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4074.26</v>
      </c>
      <c r="O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4074.45</v>
      </c>
      <c r="P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4009.52</v>
      </c>
      <c r="Q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4025.8599999999997</v>
      </c>
      <c r="R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4141.78</v>
      </c>
      <c r="S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4249.32</v>
      </c>
      <c r="T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4256.33</v>
      </c>
      <c r="U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4235.8899999999994</v>
      </c>
      <c r="V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4263.28</v>
      </c>
      <c r="W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4189.88</v>
      </c>
      <c r="X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4420.82</v>
      </c>
      <c r="Y469" s="96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4276.9799999999996</v>
      </c>
    </row>
    <row r="470" spans="1:25" x14ac:dyDescent="0.2">
      <c r="A470" s="78">
        <f t="shared" si="21"/>
        <v>42713</v>
      </c>
      <c r="B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4175.3900000000003</v>
      </c>
      <c r="C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4074.37</v>
      </c>
      <c r="D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4019.7</v>
      </c>
      <c r="E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4019.52</v>
      </c>
      <c r="F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4018.97</v>
      </c>
      <c r="G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4051.37</v>
      </c>
      <c r="H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4159.66</v>
      </c>
      <c r="I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3985.43</v>
      </c>
      <c r="J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4037.99</v>
      </c>
      <c r="K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4027.55</v>
      </c>
      <c r="L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4118.7299999999996</v>
      </c>
      <c r="M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4247.0200000000004</v>
      </c>
      <c r="N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4190.75</v>
      </c>
      <c r="O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4170.21</v>
      </c>
      <c r="P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4031.5699999999997</v>
      </c>
      <c r="Q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4054.2200000000003</v>
      </c>
      <c r="R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4193.3099999999995</v>
      </c>
      <c r="S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4303.68</v>
      </c>
      <c r="T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4380.9399999999996</v>
      </c>
      <c r="U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4353.17</v>
      </c>
      <c r="V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4278.3999999999996</v>
      </c>
      <c r="W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4223.46</v>
      </c>
      <c r="X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4447.4799999999996</v>
      </c>
      <c r="Y470" s="96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4323.55</v>
      </c>
    </row>
    <row r="471" spans="1:25" x14ac:dyDescent="0.2">
      <c r="A471" s="78">
        <f t="shared" si="21"/>
        <v>42714</v>
      </c>
      <c r="B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4188.96</v>
      </c>
      <c r="C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4109</v>
      </c>
      <c r="D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4041.39</v>
      </c>
      <c r="E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4014.18</v>
      </c>
      <c r="F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4023.56</v>
      </c>
      <c r="G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4066.7799999999997</v>
      </c>
      <c r="H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4204.45</v>
      </c>
      <c r="I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4299.6000000000004</v>
      </c>
      <c r="J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4357.8999999999996</v>
      </c>
      <c r="K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4023.52</v>
      </c>
      <c r="L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4024.74</v>
      </c>
      <c r="M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4051.79</v>
      </c>
      <c r="N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4052.5299999999997</v>
      </c>
      <c r="O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4054.13</v>
      </c>
      <c r="P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4051.37</v>
      </c>
      <c r="Q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4025.63</v>
      </c>
      <c r="R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4152.1099999999997</v>
      </c>
      <c r="S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4429.3899999999994</v>
      </c>
      <c r="T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4482.46</v>
      </c>
      <c r="U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4448.59</v>
      </c>
      <c r="V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4425.22</v>
      </c>
      <c r="W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4233.96</v>
      </c>
      <c r="X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4470.76</v>
      </c>
      <c r="Y471" s="96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4328.7299999999996</v>
      </c>
    </row>
    <row r="472" spans="1:25" x14ac:dyDescent="0.2">
      <c r="A472" s="78">
        <f t="shared" si="21"/>
        <v>42715</v>
      </c>
      <c r="B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4184.83</v>
      </c>
      <c r="C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4096.01</v>
      </c>
      <c r="D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4040.44</v>
      </c>
      <c r="E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4012.37</v>
      </c>
      <c r="F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4022.86</v>
      </c>
      <c r="G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4064.83</v>
      </c>
      <c r="H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4183.5200000000004</v>
      </c>
      <c r="I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4292.6499999999996</v>
      </c>
      <c r="J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4457.8599999999997</v>
      </c>
      <c r="K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3960.41</v>
      </c>
      <c r="L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3959.62</v>
      </c>
      <c r="M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3959.31</v>
      </c>
      <c r="N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3959.9700000000003</v>
      </c>
      <c r="O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3961.52</v>
      </c>
      <c r="P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3961.2</v>
      </c>
      <c r="Q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3958.7</v>
      </c>
      <c r="R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4019.47</v>
      </c>
      <c r="S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4314.1400000000003</v>
      </c>
      <c r="T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4503.72</v>
      </c>
      <c r="U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4465.8099999999995</v>
      </c>
      <c r="V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4297.0200000000004</v>
      </c>
      <c r="W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4219.38</v>
      </c>
      <c r="X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4470.9399999999996</v>
      </c>
      <c r="Y472" s="96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4329.8999999999996</v>
      </c>
    </row>
    <row r="473" spans="1:25" x14ac:dyDescent="0.2">
      <c r="A473" s="78">
        <f t="shared" si="21"/>
        <v>42716</v>
      </c>
      <c r="B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4198.53</v>
      </c>
      <c r="C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4106.2700000000004</v>
      </c>
      <c r="D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4020.48</v>
      </c>
      <c r="E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4019.89</v>
      </c>
      <c r="F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4023.4700000000003</v>
      </c>
      <c r="G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4044.16</v>
      </c>
      <c r="H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4234.74</v>
      </c>
      <c r="I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3984.75</v>
      </c>
      <c r="J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4077.6400000000003</v>
      </c>
      <c r="K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4121.3500000000004</v>
      </c>
      <c r="L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4160.6900000000005</v>
      </c>
      <c r="M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4316.99</v>
      </c>
      <c r="N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4258.3500000000004</v>
      </c>
      <c r="O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4206.12</v>
      </c>
      <c r="P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4068.38</v>
      </c>
      <c r="Q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4131.88</v>
      </c>
      <c r="R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4214.4400000000005</v>
      </c>
      <c r="S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4439.87</v>
      </c>
      <c r="T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4418.1000000000004</v>
      </c>
      <c r="U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4458.1000000000004</v>
      </c>
      <c r="V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4299.3500000000004</v>
      </c>
      <c r="W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4240.92</v>
      </c>
      <c r="X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4466.13</v>
      </c>
      <c r="Y473" s="96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4331.13</v>
      </c>
    </row>
    <row r="474" spans="1:25" x14ac:dyDescent="0.2">
      <c r="A474" s="78">
        <f t="shared" si="21"/>
        <v>42717</v>
      </c>
      <c r="B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4181.8</v>
      </c>
      <c r="C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4129.3099999999995</v>
      </c>
      <c r="D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4061.5699999999997</v>
      </c>
      <c r="E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4060.62</v>
      </c>
      <c r="F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4039.32</v>
      </c>
      <c r="G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4076.7200000000003</v>
      </c>
      <c r="H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4195.3099999999995</v>
      </c>
      <c r="I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3964.75</v>
      </c>
      <c r="J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4198.26</v>
      </c>
      <c r="K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4190.1000000000004</v>
      </c>
      <c r="L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4250.07</v>
      </c>
      <c r="M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4296.71</v>
      </c>
      <c r="N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4229.74</v>
      </c>
      <c r="O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4249.47</v>
      </c>
      <c r="P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4165.95</v>
      </c>
      <c r="Q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4164.6900000000005</v>
      </c>
      <c r="R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4146.92</v>
      </c>
      <c r="S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4302.08</v>
      </c>
      <c r="T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4314.1099999999997</v>
      </c>
      <c r="U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4413.8500000000004</v>
      </c>
      <c r="V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4320.92</v>
      </c>
      <c r="W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4253.6099999999997</v>
      </c>
      <c r="X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4462.0199999999995</v>
      </c>
      <c r="Y474" s="96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4326.7299999999996</v>
      </c>
    </row>
    <row r="475" spans="1:25" x14ac:dyDescent="0.2">
      <c r="A475" s="78">
        <f t="shared" si="21"/>
        <v>42718</v>
      </c>
      <c r="B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4232.9799999999996</v>
      </c>
      <c r="C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4138.96</v>
      </c>
      <c r="D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4048.76</v>
      </c>
      <c r="E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4047.8199999999997</v>
      </c>
      <c r="F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4048.71</v>
      </c>
      <c r="G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4051.87</v>
      </c>
      <c r="H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4227.29</v>
      </c>
      <c r="I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4001.24</v>
      </c>
      <c r="J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4019.2799999999997</v>
      </c>
      <c r="K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4049.64</v>
      </c>
      <c r="L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4051.14</v>
      </c>
      <c r="M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4176.3099999999995</v>
      </c>
      <c r="N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4175.26</v>
      </c>
      <c r="O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4173.1499999999996</v>
      </c>
      <c r="P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4052.77</v>
      </c>
      <c r="Q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4035.33</v>
      </c>
      <c r="R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4211.91</v>
      </c>
      <c r="S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4236.68</v>
      </c>
      <c r="T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4302.41</v>
      </c>
      <c r="U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4325.79</v>
      </c>
      <c r="V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4430.22</v>
      </c>
      <c r="W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4327.1000000000004</v>
      </c>
      <c r="X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4465.18</v>
      </c>
      <c r="Y475" s="96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4327.58</v>
      </c>
    </row>
    <row r="476" spans="1:25" x14ac:dyDescent="0.2">
      <c r="A476" s="78">
        <f t="shared" si="21"/>
        <v>42719</v>
      </c>
      <c r="B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4178.8999999999996</v>
      </c>
      <c r="C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4092.31</v>
      </c>
      <c r="D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4043.37</v>
      </c>
      <c r="E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4042.24</v>
      </c>
      <c r="F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4042.32</v>
      </c>
      <c r="G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4042.76</v>
      </c>
      <c r="H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4177.34</v>
      </c>
      <c r="I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4004</v>
      </c>
      <c r="J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4016.1800000000003</v>
      </c>
      <c r="K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4021.96</v>
      </c>
      <c r="L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4071.83</v>
      </c>
      <c r="M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4198.16</v>
      </c>
      <c r="N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4198.5599999999995</v>
      </c>
      <c r="O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4194.28</v>
      </c>
      <c r="P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4159.7700000000004</v>
      </c>
      <c r="Q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4158.18</v>
      </c>
      <c r="R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4218.1899999999996</v>
      </c>
      <c r="S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4298.4400000000005</v>
      </c>
      <c r="T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4223.58</v>
      </c>
      <c r="U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4238.54</v>
      </c>
      <c r="V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4331.63</v>
      </c>
      <c r="W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4235.2299999999996</v>
      </c>
      <c r="X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4462.0600000000004</v>
      </c>
      <c r="Y476" s="96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4320.9400000000005</v>
      </c>
    </row>
    <row r="477" spans="1:25" x14ac:dyDescent="0.2">
      <c r="A477" s="78">
        <f t="shared" si="21"/>
        <v>42720</v>
      </c>
      <c r="B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4175.6099999999997</v>
      </c>
      <c r="C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4082.33</v>
      </c>
      <c r="D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4041.25</v>
      </c>
      <c r="E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4040.75</v>
      </c>
      <c r="F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4041.29</v>
      </c>
      <c r="G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4045.99</v>
      </c>
      <c r="H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4175.04</v>
      </c>
      <c r="I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3977.56</v>
      </c>
      <c r="J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4018.2200000000003</v>
      </c>
      <c r="K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4067.84</v>
      </c>
      <c r="L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4115.6900000000005</v>
      </c>
      <c r="M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4184.13</v>
      </c>
      <c r="N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4171.84</v>
      </c>
      <c r="O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4184.41</v>
      </c>
      <c r="P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4107.2</v>
      </c>
      <c r="Q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4130.18</v>
      </c>
      <c r="R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4231.1099999999997</v>
      </c>
      <c r="S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4339.68</v>
      </c>
      <c r="T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4338.2299999999996</v>
      </c>
      <c r="U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4306.3099999999995</v>
      </c>
      <c r="V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4324.43</v>
      </c>
      <c r="W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4246.13</v>
      </c>
      <c r="X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4456.2</v>
      </c>
      <c r="Y477" s="96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4319.58</v>
      </c>
    </row>
    <row r="478" spans="1:25" x14ac:dyDescent="0.2">
      <c r="A478" s="78">
        <f t="shared" si="21"/>
        <v>42721</v>
      </c>
      <c r="B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4175.88</v>
      </c>
      <c r="C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4083.38</v>
      </c>
      <c r="D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4028.19</v>
      </c>
      <c r="E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4010.17</v>
      </c>
      <c r="F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4010.2200000000003</v>
      </c>
      <c r="G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4054.15</v>
      </c>
      <c r="H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4164.3900000000003</v>
      </c>
      <c r="I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4291.53</v>
      </c>
      <c r="J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4358.99</v>
      </c>
      <c r="K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3982.68</v>
      </c>
      <c r="L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4041.45</v>
      </c>
      <c r="M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4041.52</v>
      </c>
      <c r="N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4022.26</v>
      </c>
      <c r="O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4021.52</v>
      </c>
      <c r="P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4039.74</v>
      </c>
      <c r="Q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4039.85</v>
      </c>
      <c r="R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4159.68</v>
      </c>
      <c r="S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4342.6400000000003</v>
      </c>
      <c r="T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4361.84</v>
      </c>
      <c r="U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4342.3500000000004</v>
      </c>
      <c r="V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4276.82</v>
      </c>
      <c r="W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4295.08</v>
      </c>
      <c r="X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4490.3599999999997</v>
      </c>
      <c r="Y478" s="96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4362.63</v>
      </c>
    </row>
    <row r="479" spans="1:25" x14ac:dyDescent="0.2">
      <c r="A479" s="78">
        <f t="shared" si="21"/>
        <v>42722</v>
      </c>
      <c r="B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4173.5599999999995</v>
      </c>
      <c r="C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4085.64</v>
      </c>
      <c r="D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4035.89</v>
      </c>
      <c r="E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4012.2</v>
      </c>
      <c r="F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4012.3</v>
      </c>
      <c r="G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4039.48</v>
      </c>
      <c r="H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4155.88</v>
      </c>
      <c r="I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4288.33</v>
      </c>
      <c r="J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4353.93</v>
      </c>
      <c r="K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4031.66</v>
      </c>
      <c r="L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4001.33</v>
      </c>
      <c r="M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4004.81</v>
      </c>
      <c r="N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4005.31</v>
      </c>
      <c r="O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4004.39</v>
      </c>
      <c r="P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4003.83</v>
      </c>
      <c r="Q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4003.45</v>
      </c>
      <c r="R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4085.41</v>
      </c>
      <c r="S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4315.68</v>
      </c>
      <c r="T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4323.33</v>
      </c>
      <c r="U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4307.51</v>
      </c>
      <c r="V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4263.07</v>
      </c>
      <c r="W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4211.62</v>
      </c>
      <c r="X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4476.58</v>
      </c>
      <c r="Y479" s="96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4355.9799999999996</v>
      </c>
    </row>
    <row r="480" spans="1:25" x14ac:dyDescent="0.2">
      <c r="A480" s="78">
        <f t="shared" si="21"/>
        <v>42723</v>
      </c>
      <c r="B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4186.58</v>
      </c>
      <c r="C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4102.3099999999995</v>
      </c>
      <c r="D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4045.4300000000003</v>
      </c>
      <c r="E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4043.2200000000003</v>
      </c>
      <c r="F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4045.21</v>
      </c>
      <c r="G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4019.2799999999997</v>
      </c>
      <c r="H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4181.6900000000005</v>
      </c>
      <c r="I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3974.69</v>
      </c>
      <c r="J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4021.0299999999997</v>
      </c>
      <c r="K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4076.49</v>
      </c>
      <c r="L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4127.8500000000004</v>
      </c>
      <c r="M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4195.7299999999996</v>
      </c>
      <c r="N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4171.58</v>
      </c>
      <c r="O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4186.21</v>
      </c>
      <c r="P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4106.34</v>
      </c>
      <c r="Q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4132.58</v>
      </c>
      <c r="R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4243.18</v>
      </c>
      <c r="S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4359.2700000000004</v>
      </c>
      <c r="T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4461.05</v>
      </c>
      <c r="U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4429.4399999999996</v>
      </c>
      <c r="V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4326.92</v>
      </c>
      <c r="W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4253.33</v>
      </c>
      <c r="X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4470.5599999999995</v>
      </c>
      <c r="Y480" s="96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4325.1099999999997</v>
      </c>
    </row>
    <row r="481" spans="1:25" x14ac:dyDescent="0.2">
      <c r="A481" s="78">
        <f t="shared" si="21"/>
        <v>42724</v>
      </c>
      <c r="B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4216.03</v>
      </c>
      <c r="C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4128.95</v>
      </c>
      <c r="D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4080.91</v>
      </c>
      <c r="E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4072.6800000000003</v>
      </c>
      <c r="F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4072.76</v>
      </c>
      <c r="G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4117.47</v>
      </c>
      <c r="H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4234.8900000000003</v>
      </c>
      <c r="I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3995.54</v>
      </c>
      <c r="J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4067.3199999999997</v>
      </c>
      <c r="K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4120.95</v>
      </c>
      <c r="L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4203.18</v>
      </c>
      <c r="M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4242.75</v>
      </c>
      <c r="N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4182.9400000000005</v>
      </c>
      <c r="O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4182.3</v>
      </c>
      <c r="P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4055.25</v>
      </c>
      <c r="Q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4071.64</v>
      </c>
      <c r="R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4188.32</v>
      </c>
      <c r="S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4365.47</v>
      </c>
      <c r="T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4454.38</v>
      </c>
      <c r="U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4314.8500000000004</v>
      </c>
      <c r="V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4436.3500000000004</v>
      </c>
      <c r="W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4241.93</v>
      </c>
      <c r="X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4460.75</v>
      </c>
      <c r="Y481" s="96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4350.7700000000004</v>
      </c>
    </row>
    <row r="482" spans="1:25" x14ac:dyDescent="0.2">
      <c r="A482" s="78">
        <f t="shared" si="21"/>
        <v>42725</v>
      </c>
      <c r="B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4230.05</v>
      </c>
      <c r="C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4149.92</v>
      </c>
      <c r="D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4083.58</v>
      </c>
      <c r="E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4073.02</v>
      </c>
      <c r="F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4075.74</v>
      </c>
      <c r="G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4122.79</v>
      </c>
      <c r="H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4244.87</v>
      </c>
      <c r="I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3996.41</v>
      </c>
      <c r="J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4064.08</v>
      </c>
      <c r="K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4166.1000000000004</v>
      </c>
      <c r="L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4248.1499999999996</v>
      </c>
      <c r="M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4340.53</v>
      </c>
      <c r="N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4261.8900000000003</v>
      </c>
      <c r="O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4267.78</v>
      </c>
      <c r="P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4095.44</v>
      </c>
      <c r="Q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4140.57</v>
      </c>
      <c r="R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4179.62</v>
      </c>
      <c r="S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4481.78</v>
      </c>
      <c r="T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4462.7299999999996</v>
      </c>
      <c r="U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4363.91</v>
      </c>
      <c r="V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4396.99</v>
      </c>
      <c r="W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4296.68</v>
      </c>
      <c r="X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4718.45</v>
      </c>
      <c r="Y482" s="96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4372.8099999999995</v>
      </c>
    </row>
    <row r="483" spans="1:25" x14ac:dyDescent="0.2">
      <c r="A483" s="78">
        <f t="shared" si="21"/>
        <v>42726</v>
      </c>
      <c r="B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4228.59</v>
      </c>
      <c r="C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4156.04</v>
      </c>
      <c r="D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4084.9</v>
      </c>
      <c r="E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4075.9700000000003</v>
      </c>
      <c r="F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4076.84</v>
      </c>
      <c r="G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4174.67</v>
      </c>
      <c r="H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4246.53</v>
      </c>
      <c r="I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4012.61</v>
      </c>
      <c r="J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4063.92</v>
      </c>
      <c r="K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4169.5200000000004</v>
      </c>
      <c r="L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4248.13</v>
      </c>
      <c r="M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4337.17</v>
      </c>
      <c r="N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4278.8099999999995</v>
      </c>
      <c r="O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4268.6399999999994</v>
      </c>
      <c r="P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4124.91</v>
      </c>
      <c r="Q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4143.76</v>
      </c>
      <c r="R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4182.9799999999996</v>
      </c>
      <c r="S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4471.21</v>
      </c>
      <c r="T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4451.72</v>
      </c>
      <c r="U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4416.82</v>
      </c>
      <c r="V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4434.33</v>
      </c>
      <c r="W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4353.34</v>
      </c>
      <c r="X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4691.2299999999996</v>
      </c>
      <c r="Y483" s="96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4347.1400000000003</v>
      </c>
    </row>
    <row r="484" spans="1:25" x14ac:dyDescent="0.2">
      <c r="A484" s="78">
        <f t="shared" si="21"/>
        <v>42727</v>
      </c>
      <c r="B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4217.71</v>
      </c>
      <c r="C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4140.68</v>
      </c>
      <c r="D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4067.69</v>
      </c>
      <c r="E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4042.5</v>
      </c>
      <c r="F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4042.63</v>
      </c>
      <c r="G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4099.12</v>
      </c>
      <c r="H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4210.84</v>
      </c>
      <c r="I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3975.56</v>
      </c>
      <c r="J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4017.8599999999997</v>
      </c>
      <c r="K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4159.9400000000005</v>
      </c>
      <c r="L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4254.54</v>
      </c>
      <c r="M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4332.96</v>
      </c>
      <c r="N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4291.47</v>
      </c>
      <c r="O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4279.07</v>
      </c>
      <c r="P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4169.29</v>
      </c>
      <c r="Q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4220.74</v>
      </c>
      <c r="R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4269.25</v>
      </c>
      <c r="S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4463.08</v>
      </c>
      <c r="T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4437.83</v>
      </c>
      <c r="U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4360.58</v>
      </c>
      <c r="V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4407.79</v>
      </c>
      <c r="W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4332.8900000000003</v>
      </c>
      <c r="X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4722.03</v>
      </c>
      <c r="Y484" s="96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4345.4400000000005</v>
      </c>
    </row>
    <row r="485" spans="1:25" x14ac:dyDescent="0.2">
      <c r="A485" s="78">
        <f t="shared" si="21"/>
        <v>42728</v>
      </c>
      <c r="B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4310.71</v>
      </c>
      <c r="C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4141.38</v>
      </c>
      <c r="D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4073.02</v>
      </c>
      <c r="E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4038.67</v>
      </c>
      <c r="F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4038.59</v>
      </c>
      <c r="G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4064.94</v>
      </c>
      <c r="H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4191.91</v>
      </c>
      <c r="I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4330.12</v>
      </c>
      <c r="J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4449.22</v>
      </c>
      <c r="K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4107.57</v>
      </c>
      <c r="L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4147.88</v>
      </c>
      <c r="M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4147.8099999999995</v>
      </c>
      <c r="N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4051.62</v>
      </c>
      <c r="O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4041.45</v>
      </c>
      <c r="P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4043.7799999999997</v>
      </c>
      <c r="Q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4046.1</v>
      </c>
      <c r="R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4183.47</v>
      </c>
      <c r="S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4556.41</v>
      </c>
      <c r="T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4514.7</v>
      </c>
      <c r="U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4482.8900000000003</v>
      </c>
      <c r="V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4349.08</v>
      </c>
      <c r="W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4277.09</v>
      </c>
      <c r="X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4727.5200000000004</v>
      </c>
      <c r="Y485" s="96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4364.25</v>
      </c>
    </row>
    <row r="486" spans="1:25" x14ac:dyDescent="0.2">
      <c r="A486" s="78">
        <f t="shared" si="21"/>
        <v>42729</v>
      </c>
      <c r="B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4222.99</v>
      </c>
      <c r="C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4144.3599999999997</v>
      </c>
      <c r="D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4073.16</v>
      </c>
      <c r="E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4038.1800000000003</v>
      </c>
      <c r="F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4037.98</v>
      </c>
      <c r="G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4062.86</v>
      </c>
      <c r="H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4149.75</v>
      </c>
      <c r="I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4165.8099999999995</v>
      </c>
      <c r="J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4405.59</v>
      </c>
      <c r="K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3954.2200000000003</v>
      </c>
      <c r="L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4022.6800000000003</v>
      </c>
      <c r="M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4023.14</v>
      </c>
      <c r="N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4014.12</v>
      </c>
      <c r="O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4022.35</v>
      </c>
      <c r="P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4022.1</v>
      </c>
      <c r="Q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4020.52</v>
      </c>
      <c r="R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4106.87</v>
      </c>
      <c r="S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4480.04</v>
      </c>
      <c r="T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4520.8600000000006</v>
      </c>
      <c r="U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4325.17</v>
      </c>
      <c r="V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4249.2</v>
      </c>
      <c r="W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4187.0599999999995</v>
      </c>
      <c r="X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4419.84</v>
      </c>
      <c r="Y486" s="96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4308.74</v>
      </c>
    </row>
    <row r="487" spans="1:25" x14ac:dyDescent="0.2">
      <c r="A487" s="78">
        <f t="shared" si="21"/>
        <v>42730</v>
      </c>
      <c r="B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4182.49</v>
      </c>
      <c r="C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4118.91</v>
      </c>
      <c r="D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4097.3</v>
      </c>
      <c r="E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4060.85</v>
      </c>
      <c r="F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4066.31</v>
      </c>
      <c r="G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4130.42</v>
      </c>
      <c r="H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4252.59</v>
      </c>
      <c r="I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3985.67</v>
      </c>
      <c r="J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4042.7799999999997</v>
      </c>
      <c r="K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4138.74</v>
      </c>
      <c r="L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4255.25</v>
      </c>
      <c r="M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4333.5599999999995</v>
      </c>
      <c r="N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4262.91</v>
      </c>
      <c r="O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4265.55</v>
      </c>
      <c r="P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4130.3600000000006</v>
      </c>
      <c r="Q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4128.96</v>
      </c>
      <c r="R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4172.53</v>
      </c>
      <c r="S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4463.6099999999997</v>
      </c>
      <c r="T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4471.76</v>
      </c>
      <c r="U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4429.67</v>
      </c>
      <c r="V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4324.87</v>
      </c>
      <c r="W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4281.78</v>
      </c>
      <c r="X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4424.3900000000003</v>
      </c>
      <c r="Y487" s="96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4312.91</v>
      </c>
    </row>
    <row r="488" spans="1:25" x14ac:dyDescent="0.2">
      <c r="A488" s="78">
        <f t="shared" si="21"/>
        <v>42731</v>
      </c>
      <c r="B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4234.07</v>
      </c>
      <c r="C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4155.0200000000004</v>
      </c>
      <c r="D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4082.8199999999997</v>
      </c>
      <c r="E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4059.98</v>
      </c>
      <c r="F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4063.66</v>
      </c>
      <c r="G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4097.54</v>
      </c>
      <c r="H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4165.2700000000004</v>
      </c>
      <c r="I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3986.3599999999997</v>
      </c>
      <c r="J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4025.63</v>
      </c>
      <c r="K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4156.91</v>
      </c>
      <c r="L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4221.09</v>
      </c>
      <c r="M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4283.45</v>
      </c>
      <c r="N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4227.2700000000004</v>
      </c>
      <c r="O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4207.7700000000004</v>
      </c>
      <c r="P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4054.35</v>
      </c>
      <c r="Q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4050.83</v>
      </c>
      <c r="R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4167.8500000000004</v>
      </c>
      <c r="S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4434.72</v>
      </c>
      <c r="T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4442.97</v>
      </c>
      <c r="U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4417.74</v>
      </c>
      <c r="V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4429.46</v>
      </c>
      <c r="W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4337.91</v>
      </c>
      <c r="X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4694.7700000000004</v>
      </c>
      <c r="Y488" s="96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4379.8</v>
      </c>
    </row>
    <row r="489" spans="1:25" x14ac:dyDescent="0.2">
      <c r="A489" s="78">
        <f t="shared" si="21"/>
        <v>42732</v>
      </c>
      <c r="B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4270.33</v>
      </c>
      <c r="C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4096.68</v>
      </c>
      <c r="D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4014.31</v>
      </c>
      <c r="E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3980.42</v>
      </c>
      <c r="F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3989.91</v>
      </c>
      <c r="G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4041.4700000000003</v>
      </c>
      <c r="H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4203.6099999999997</v>
      </c>
      <c r="I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4000.85</v>
      </c>
      <c r="J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4029.35</v>
      </c>
      <c r="K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4097.3999999999996</v>
      </c>
      <c r="L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4208.2299999999996</v>
      </c>
      <c r="M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4344.01</v>
      </c>
      <c r="N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4266.91</v>
      </c>
      <c r="O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4206.6000000000004</v>
      </c>
      <c r="P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4095.5699999999997</v>
      </c>
      <c r="Q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4212.3099999999995</v>
      </c>
      <c r="R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4201.6000000000004</v>
      </c>
      <c r="S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4407.96</v>
      </c>
      <c r="T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4415.6099999999997</v>
      </c>
      <c r="U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4336.7</v>
      </c>
      <c r="V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4372.3500000000004</v>
      </c>
      <c r="W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4210.1400000000003</v>
      </c>
      <c r="X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4469.91</v>
      </c>
      <c r="Y489" s="96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4310.3900000000003</v>
      </c>
    </row>
    <row r="490" spans="1:25" x14ac:dyDescent="0.2">
      <c r="A490" s="78">
        <f t="shared" si="21"/>
        <v>42733</v>
      </c>
      <c r="B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4180.1399999999994</v>
      </c>
      <c r="C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4094.9700000000003</v>
      </c>
      <c r="D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4000.7</v>
      </c>
      <c r="E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3988.41</v>
      </c>
      <c r="F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3998.14</v>
      </c>
      <c r="G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4041.12</v>
      </c>
      <c r="H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4139.4799999999996</v>
      </c>
      <c r="I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4029.44</v>
      </c>
      <c r="J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4005.36</v>
      </c>
      <c r="K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4034</v>
      </c>
      <c r="L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4063.99</v>
      </c>
      <c r="M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4184.1900000000005</v>
      </c>
      <c r="N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4193.68</v>
      </c>
      <c r="O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4128.9799999999996</v>
      </c>
      <c r="P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4032.62</v>
      </c>
      <c r="Q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4034.47</v>
      </c>
      <c r="R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4140.17</v>
      </c>
      <c r="S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4346.72</v>
      </c>
      <c r="T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4350.95</v>
      </c>
      <c r="U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4321.72</v>
      </c>
      <c r="V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4340.5</v>
      </c>
      <c r="W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4236.7700000000004</v>
      </c>
      <c r="X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4479.9799999999996</v>
      </c>
      <c r="Y490" s="96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4298.7700000000004</v>
      </c>
    </row>
    <row r="491" spans="1:25" x14ac:dyDescent="0.2">
      <c r="A491" s="78">
        <f t="shared" si="21"/>
        <v>42734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4179.6499999999996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4028.76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3996.62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3985.51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3984.93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4018.76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4134.7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4028.75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4004.74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4017.04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4038.55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4160.95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4114.6499999999996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4099.42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4019.55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4020.71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4075.5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4322.4799999999996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4318.71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4247.03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4269.1000000000004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4232.3999999999996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4461.7299999999996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4304.29</v>
      </c>
    </row>
    <row r="492" spans="1:25" x14ac:dyDescent="0.2">
      <c r="A492" s="78">
        <f t="shared" si="21"/>
        <v>42735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4128.8899999999994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4013.88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3973.77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3964.71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3964.84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3993.24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4061.37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4158.6100000000006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4267.76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3957.69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4021.3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4027.88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3958.5699999999997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3979.58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3979.77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3968.11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4082.05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4351.43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4254.59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4219.1499999999996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4177.45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4112.01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4439.79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4312.53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2" t="s">
        <v>48</v>
      </c>
      <c r="B495" s="183" t="s">
        <v>121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122</v>
      </c>
      <c r="C497" s="166" t="s">
        <v>123</v>
      </c>
      <c r="D497" s="166" t="s">
        <v>124</v>
      </c>
      <c r="E497" s="166" t="s">
        <v>125</v>
      </c>
      <c r="F497" s="166" t="s">
        <v>126</v>
      </c>
      <c r="G497" s="166" t="s">
        <v>127</v>
      </c>
      <c r="H497" s="166" t="s">
        <v>128</v>
      </c>
      <c r="I497" s="166" t="s">
        <v>129</v>
      </c>
      <c r="J497" s="166" t="s">
        <v>130</v>
      </c>
      <c r="K497" s="166" t="s">
        <v>131</v>
      </c>
      <c r="L497" s="166" t="s">
        <v>132</v>
      </c>
      <c r="M497" s="166" t="s">
        <v>133</v>
      </c>
      <c r="N497" s="177" t="s">
        <v>134</v>
      </c>
      <c r="O497" s="166" t="s">
        <v>135</v>
      </c>
      <c r="P497" s="166" t="s">
        <v>136</v>
      </c>
      <c r="Q497" s="166" t="s">
        <v>137</v>
      </c>
      <c r="R497" s="166" t="s">
        <v>138</v>
      </c>
      <c r="S497" s="166" t="s">
        <v>139</v>
      </c>
      <c r="T497" s="166" t="s">
        <v>140</v>
      </c>
      <c r="U497" s="166" t="s">
        <v>141</v>
      </c>
      <c r="V497" s="166" t="s">
        <v>142</v>
      </c>
      <c r="W497" s="166" t="s">
        <v>143</v>
      </c>
      <c r="X497" s="166" t="s">
        <v>144</v>
      </c>
      <c r="Y497" s="166" t="s">
        <v>145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78">
        <f>A462</f>
        <v>42705</v>
      </c>
      <c r="B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4055.98</v>
      </c>
      <c r="C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3988.52</v>
      </c>
      <c r="D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3943.3</v>
      </c>
      <c r="E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3953.35</v>
      </c>
      <c r="F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3953.25</v>
      </c>
      <c r="G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3942.08</v>
      </c>
      <c r="H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3999.45</v>
      </c>
      <c r="I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4059.16</v>
      </c>
      <c r="J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3984.94</v>
      </c>
      <c r="K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3992.42</v>
      </c>
      <c r="L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3980.2</v>
      </c>
      <c r="M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4013.69</v>
      </c>
      <c r="N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4015.44</v>
      </c>
      <c r="O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3949.32</v>
      </c>
      <c r="P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4011.35</v>
      </c>
      <c r="Q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4011.81</v>
      </c>
      <c r="R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3959.7</v>
      </c>
      <c r="S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4097.76</v>
      </c>
      <c r="T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4185.45</v>
      </c>
      <c r="U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4178.82</v>
      </c>
      <c r="V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4269.46</v>
      </c>
      <c r="W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4201.75</v>
      </c>
      <c r="X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4372.0200000000004</v>
      </c>
      <c r="Y499" s="96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4104.6000000000004</v>
      </c>
    </row>
    <row r="500" spans="1:25" x14ac:dyDescent="0.2">
      <c r="A500" s="78">
        <f>A499+1</f>
        <v>42706</v>
      </c>
      <c r="B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4056.87</v>
      </c>
      <c r="C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3988.83</v>
      </c>
      <c r="D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3943.79</v>
      </c>
      <c r="E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3952.87</v>
      </c>
      <c r="F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3953.08</v>
      </c>
      <c r="G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3941.99</v>
      </c>
      <c r="H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3987.1</v>
      </c>
      <c r="I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4059.38</v>
      </c>
      <c r="J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3984.79</v>
      </c>
      <c r="K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3968.27</v>
      </c>
      <c r="L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3950.99</v>
      </c>
      <c r="M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4059.9</v>
      </c>
      <c r="N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4062.08</v>
      </c>
      <c r="O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4062</v>
      </c>
      <c r="P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3978.9</v>
      </c>
      <c r="Q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4015.93</v>
      </c>
      <c r="R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4055.33</v>
      </c>
      <c r="S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4233.28</v>
      </c>
      <c r="T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4229.59</v>
      </c>
      <c r="U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4187.1000000000004</v>
      </c>
      <c r="V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4128.3</v>
      </c>
      <c r="W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4087.26</v>
      </c>
      <c r="X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4364.84</v>
      </c>
      <c r="Y500" s="96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4165.79</v>
      </c>
    </row>
    <row r="501" spans="1:25" x14ac:dyDescent="0.2">
      <c r="A501" s="78">
        <f t="shared" ref="A501:A529" si="22">A500+1</f>
        <v>42707</v>
      </c>
      <c r="B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4062.88</v>
      </c>
      <c r="C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3971.71</v>
      </c>
      <c r="D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3948.33</v>
      </c>
      <c r="E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3947.95</v>
      </c>
      <c r="F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3966.5299999999997</v>
      </c>
      <c r="G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3966.58</v>
      </c>
      <c r="H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3969.33</v>
      </c>
      <c r="I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4103.8500000000004</v>
      </c>
      <c r="J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4214.7299999999996</v>
      </c>
      <c r="K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3993.9</v>
      </c>
      <c r="L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3994.15</v>
      </c>
      <c r="M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3993.79</v>
      </c>
      <c r="N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3975.25</v>
      </c>
      <c r="O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3981.1</v>
      </c>
      <c r="P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3981.26</v>
      </c>
      <c r="Q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3964.11</v>
      </c>
      <c r="R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4027.29</v>
      </c>
      <c r="S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4136.3099999999995</v>
      </c>
      <c r="T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4129.95</v>
      </c>
      <c r="U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4096.5</v>
      </c>
      <c r="V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4060.51</v>
      </c>
      <c r="W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4035.88</v>
      </c>
      <c r="X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4363.2</v>
      </c>
      <c r="Y501" s="96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4157.07</v>
      </c>
    </row>
    <row r="502" spans="1:25" x14ac:dyDescent="0.2">
      <c r="A502" s="78">
        <f t="shared" si="22"/>
        <v>42708</v>
      </c>
      <c r="B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4102.34</v>
      </c>
      <c r="C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3973</v>
      </c>
      <c r="D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3947.95</v>
      </c>
      <c r="E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3947.7</v>
      </c>
      <c r="F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3966.45</v>
      </c>
      <c r="G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3966.57</v>
      </c>
      <c r="H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3972.99</v>
      </c>
      <c r="I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4112.57</v>
      </c>
      <c r="J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4142.26</v>
      </c>
      <c r="K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4024.05</v>
      </c>
      <c r="L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4024.54</v>
      </c>
      <c r="M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4024.31</v>
      </c>
      <c r="N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4010.96</v>
      </c>
      <c r="O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4024.0299999999997</v>
      </c>
      <c r="P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4023.8199999999997</v>
      </c>
      <c r="Q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3992.8</v>
      </c>
      <c r="R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3982.8199999999997</v>
      </c>
      <c r="S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4140.5200000000004</v>
      </c>
      <c r="T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4131.6000000000004</v>
      </c>
      <c r="U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4095.59</v>
      </c>
      <c r="V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4060.6</v>
      </c>
      <c r="W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4036.66</v>
      </c>
      <c r="X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4368.96</v>
      </c>
      <c r="Y502" s="96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4139.8999999999996</v>
      </c>
    </row>
    <row r="503" spans="1:25" x14ac:dyDescent="0.2">
      <c r="A503" s="78">
        <f t="shared" si="22"/>
        <v>42709</v>
      </c>
      <c r="B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4085.38</v>
      </c>
      <c r="C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3989.21</v>
      </c>
      <c r="D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3942.96</v>
      </c>
      <c r="E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3953.25</v>
      </c>
      <c r="F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3953.19</v>
      </c>
      <c r="G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3941.85</v>
      </c>
      <c r="H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4004.5</v>
      </c>
      <c r="I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4059.5299999999997</v>
      </c>
      <c r="J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3959.11</v>
      </c>
      <c r="K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3977.08</v>
      </c>
      <c r="L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4017.59</v>
      </c>
      <c r="M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4151.78</v>
      </c>
      <c r="N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4151.2</v>
      </c>
      <c r="O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4152.1499999999996</v>
      </c>
      <c r="P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4045.63</v>
      </c>
      <c r="Q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4044.73</v>
      </c>
      <c r="R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4085.1</v>
      </c>
      <c r="S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4169.3099999999995</v>
      </c>
      <c r="T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4233.7299999999996</v>
      </c>
      <c r="U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4192.7</v>
      </c>
      <c r="V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4150.28</v>
      </c>
      <c r="W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4104.54</v>
      </c>
      <c r="X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4362.92</v>
      </c>
      <c r="Y503" s="96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4157.3</v>
      </c>
    </row>
    <row r="504" spans="1:25" x14ac:dyDescent="0.2">
      <c r="A504" s="78">
        <f t="shared" si="22"/>
        <v>42710</v>
      </c>
      <c r="B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4075.1</v>
      </c>
      <c r="C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3985.9</v>
      </c>
      <c r="D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3966.23</v>
      </c>
      <c r="E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3997.45</v>
      </c>
      <c r="F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3978.26</v>
      </c>
      <c r="G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3942.84</v>
      </c>
      <c r="H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4001.2799999999997</v>
      </c>
      <c r="I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4061.11</v>
      </c>
      <c r="J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3959.96</v>
      </c>
      <c r="K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3980.95</v>
      </c>
      <c r="L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3951.43</v>
      </c>
      <c r="M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4065.7799999999997</v>
      </c>
      <c r="N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4036.14</v>
      </c>
      <c r="O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4036.7799999999997</v>
      </c>
      <c r="P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3966.61</v>
      </c>
      <c r="Q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3995.39</v>
      </c>
      <c r="R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4081.87</v>
      </c>
      <c r="S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4175.0599999999995</v>
      </c>
      <c r="T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4147.1399999999994</v>
      </c>
      <c r="U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4118.33</v>
      </c>
      <c r="V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4147.01</v>
      </c>
      <c r="W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4097.96</v>
      </c>
      <c r="X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4342.51</v>
      </c>
      <c r="Y504" s="96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4167.12</v>
      </c>
    </row>
    <row r="505" spans="1:25" x14ac:dyDescent="0.2">
      <c r="A505" s="78">
        <f t="shared" si="22"/>
        <v>42711</v>
      </c>
      <c r="B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4072.54</v>
      </c>
      <c r="C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3987.23</v>
      </c>
      <c r="D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3942.42</v>
      </c>
      <c r="E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3965.9700000000003</v>
      </c>
      <c r="F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3965.83</v>
      </c>
      <c r="G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3942.98</v>
      </c>
      <c r="H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4036.66</v>
      </c>
      <c r="I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4060.66</v>
      </c>
      <c r="J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3986.02</v>
      </c>
      <c r="K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3969.48</v>
      </c>
      <c r="L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3944.39</v>
      </c>
      <c r="M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4048.71</v>
      </c>
      <c r="N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4033.7</v>
      </c>
      <c r="O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4034.21</v>
      </c>
      <c r="P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4012.38</v>
      </c>
      <c r="Q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4011.46</v>
      </c>
      <c r="R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4143.76</v>
      </c>
      <c r="S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4233.53</v>
      </c>
      <c r="T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4215.1099999999997</v>
      </c>
      <c r="U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4175.68</v>
      </c>
      <c r="V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4192.63</v>
      </c>
      <c r="W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4167.38</v>
      </c>
      <c r="X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4387.22</v>
      </c>
      <c r="Y505" s="96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4248.87</v>
      </c>
    </row>
    <row r="506" spans="1:25" x14ac:dyDescent="0.2">
      <c r="A506" s="78">
        <f t="shared" si="22"/>
        <v>42712</v>
      </c>
      <c r="B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4114.9799999999996</v>
      </c>
      <c r="C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4052.5299999999997</v>
      </c>
      <c r="D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4003.29</v>
      </c>
      <c r="E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3985.68</v>
      </c>
      <c r="F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3985.92</v>
      </c>
      <c r="G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4017.54</v>
      </c>
      <c r="H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4136.42</v>
      </c>
      <c r="I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3986.05</v>
      </c>
      <c r="J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3977.02</v>
      </c>
      <c r="K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3989.91</v>
      </c>
      <c r="L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4019.41</v>
      </c>
      <c r="M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4093.51</v>
      </c>
      <c r="N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4056.7799999999997</v>
      </c>
      <c r="O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4056.9700000000003</v>
      </c>
      <c r="P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3993.19</v>
      </c>
      <c r="Q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4009.24</v>
      </c>
      <c r="R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4123.12</v>
      </c>
      <c r="S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4228.76</v>
      </c>
      <c r="T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4235.6499999999996</v>
      </c>
      <c r="U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4215.5599999999995</v>
      </c>
      <c r="V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4242.4799999999996</v>
      </c>
      <c r="W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4170.37</v>
      </c>
      <c r="X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4397.24</v>
      </c>
      <c r="Y506" s="96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4255.9400000000005</v>
      </c>
    </row>
    <row r="507" spans="1:25" x14ac:dyDescent="0.2">
      <c r="A507" s="78">
        <f t="shared" si="22"/>
        <v>42713</v>
      </c>
      <c r="B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4156.13</v>
      </c>
      <c r="C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4056.9</v>
      </c>
      <c r="D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4003.19</v>
      </c>
      <c r="E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4003.01</v>
      </c>
      <c r="F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4002.47</v>
      </c>
      <c r="G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4034.3</v>
      </c>
      <c r="H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4140.68</v>
      </c>
      <c r="I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3969.52</v>
      </c>
      <c r="J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4021.15</v>
      </c>
      <c r="K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4010.9</v>
      </c>
      <c r="L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4100.47</v>
      </c>
      <c r="M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4226.5</v>
      </c>
      <c r="N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4171.22</v>
      </c>
      <c r="O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4151.05</v>
      </c>
      <c r="P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4014.85</v>
      </c>
      <c r="Q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4037.1</v>
      </c>
      <c r="R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4173.7299999999996</v>
      </c>
      <c r="S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4282.16</v>
      </c>
      <c r="T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4358.0599999999995</v>
      </c>
      <c r="U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4330.78</v>
      </c>
      <c r="V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4257.33</v>
      </c>
      <c r="W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4203.3600000000006</v>
      </c>
      <c r="X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4423.43</v>
      </c>
      <c r="Y507" s="96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4301.68</v>
      </c>
    </row>
    <row r="508" spans="1:25" x14ac:dyDescent="0.2">
      <c r="A508" s="78">
        <f t="shared" si="22"/>
        <v>42714</v>
      </c>
      <c r="B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4169.47</v>
      </c>
      <c r="C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4090.92</v>
      </c>
      <c r="D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4024.49</v>
      </c>
      <c r="E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3997.77</v>
      </c>
      <c r="F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4006.98</v>
      </c>
      <c r="G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4049.44</v>
      </c>
      <c r="H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4184.68</v>
      </c>
      <c r="I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4278.16</v>
      </c>
      <c r="J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4335.43</v>
      </c>
      <c r="K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4006.94</v>
      </c>
      <c r="L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4008.14</v>
      </c>
      <c r="M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4034.71</v>
      </c>
      <c r="N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4035.44</v>
      </c>
      <c r="O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4037.01</v>
      </c>
      <c r="P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4034.3</v>
      </c>
      <c r="Q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4009.02</v>
      </c>
      <c r="R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4133.26</v>
      </c>
      <c r="S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4405.6499999999996</v>
      </c>
      <c r="T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4457.79</v>
      </c>
      <c r="U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4424.5199999999995</v>
      </c>
      <c r="V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4401.5599999999995</v>
      </c>
      <c r="W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4213.67</v>
      </c>
      <c r="X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4446.3</v>
      </c>
      <c r="Y508" s="96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4306.7700000000004</v>
      </c>
    </row>
    <row r="509" spans="1:25" x14ac:dyDescent="0.2">
      <c r="A509" s="78">
        <f t="shared" si="22"/>
        <v>42715</v>
      </c>
      <c r="B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4165.41</v>
      </c>
      <c r="C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4078.15</v>
      </c>
      <c r="D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4023.57</v>
      </c>
      <c r="E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3995.98</v>
      </c>
      <c r="F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4006.29</v>
      </c>
      <c r="G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4047.52</v>
      </c>
      <c r="H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4164.12</v>
      </c>
      <c r="I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4271.33</v>
      </c>
      <c r="J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4433.62</v>
      </c>
      <c r="K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3944.94</v>
      </c>
      <c r="L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3944.16</v>
      </c>
      <c r="M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3943.86</v>
      </c>
      <c r="N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3944.51</v>
      </c>
      <c r="O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3946.0299999999997</v>
      </c>
      <c r="P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3945.7200000000003</v>
      </c>
      <c r="Q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3943.26</v>
      </c>
      <c r="R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4002.96</v>
      </c>
      <c r="S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4292.4400000000005</v>
      </c>
      <c r="T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4478.68</v>
      </c>
      <c r="U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4441.43</v>
      </c>
      <c r="V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4275.62</v>
      </c>
      <c r="W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4199.34</v>
      </c>
      <c r="X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4446.4799999999996</v>
      </c>
      <c r="Y509" s="96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4307.92</v>
      </c>
    </row>
    <row r="510" spans="1:25" x14ac:dyDescent="0.2">
      <c r="A510" s="78">
        <f t="shared" si="22"/>
        <v>42716</v>
      </c>
      <c r="B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4178.87</v>
      </c>
      <c r="C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4088.23</v>
      </c>
      <c r="D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4003.96</v>
      </c>
      <c r="E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4003.38</v>
      </c>
      <c r="F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4006.8900000000003</v>
      </c>
      <c r="G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4027.2200000000003</v>
      </c>
      <c r="H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4214.43</v>
      </c>
      <c r="I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3968.86</v>
      </c>
      <c r="J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4060.11</v>
      </c>
      <c r="K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4103.04</v>
      </c>
      <c r="L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4141.7</v>
      </c>
      <c r="M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4295.24</v>
      </c>
      <c r="N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4237.63</v>
      </c>
      <c r="O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4186.33</v>
      </c>
      <c r="P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4051.01</v>
      </c>
      <c r="Q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4113.3900000000003</v>
      </c>
      <c r="R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4194.5</v>
      </c>
      <c r="S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4415.95</v>
      </c>
      <c r="T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4394.57</v>
      </c>
      <c r="U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4433.8599999999997</v>
      </c>
      <c r="V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4277.91</v>
      </c>
      <c r="W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4220.51</v>
      </c>
      <c r="X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4441.74</v>
      </c>
      <c r="Y510" s="96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4309.13</v>
      </c>
    </row>
    <row r="511" spans="1:25" x14ac:dyDescent="0.2">
      <c r="A511" s="78">
        <f t="shared" si="22"/>
        <v>42717</v>
      </c>
      <c r="B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4162.4400000000005</v>
      </c>
      <c r="C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4110.8599999999997</v>
      </c>
      <c r="D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4044.3199999999997</v>
      </c>
      <c r="E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4043.39</v>
      </c>
      <c r="F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4022.46</v>
      </c>
      <c r="G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4059.21</v>
      </c>
      <c r="H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4175.7</v>
      </c>
      <c r="I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3949.21</v>
      </c>
      <c r="J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4178.6000000000004</v>
      </c>
      <c r="K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4170.58</v>
      </c>
      <c r="L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4229.5</v>
      </c>
      <c r="M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4275.32</v>
      </c>
      <c r="N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4209.5200000000004</v>
      </c>
      <c r="O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4228.91</v>
      </c>
      <c r="P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4146.8599999999997</v>
      </c>
      <c r="Q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4145.63</v>
      </c>
      <c r="R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4128.16</v>
      </c>
      <c r="S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4280.59</v>
      </c>
      <c r="T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4292.3999999999996</v>
      </c>
      <c r="U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4390.3900000000003</v>
      </c>
      <c r="V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4299.1000000000004</v>
      </c>
      <c r="W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4232.9799999999996</v>
      </c>
      <c r="X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4437.71</v>
      </c>
      <c r="Y511" s="96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4304.8099999999995</v>
      </c>
    </row>
    <row r="512" spans="1:25" x14ac:dyDescent="0.2">
      <c r="A512" s="78">
        <f t="shared" si="22"/>
        <v>42718</v>
      </c>
      <c r="B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4212.71</v>
      </c>
      <c r="C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4120.34</v>
      </c>
      <c r="D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4031.74</v>
      </c>
      <c r="E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4030.81</v>
      </c>
      <c r="F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4031.69</v>
      </c>
      <c r="G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4034.79</v>
      </c>
      <c r="H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4207.1099999999997</v>
      </c>
      <c r="I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3985.05</v>
      </c>
      <c r="J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4002.7799999999997</v>
      </c>
      <c r="K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4032.6</v>
      </c>
      <c r="L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4034.07</v>
      </c>
      <c r="M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4157.04</v>
      </c>
      <c r="N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4156.01</v>
      </c>
      <c r="O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4153.9400000000005</v>
      </c>
      <c r="P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4035.6800000000003</v>
      </c>
      <c r="Q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4018.54</v>
      </c>
      <c r="R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4192.01</v>
      </c>
      <c r="S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4216.34</v>
      </c>
      <c r="T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4280.92</v>
      </c>
      <c r="U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4303.88</v>
      </c>
      <c r="V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4406.47</v>
      </c>
      <c r="W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4305.17</v>
      </c>
      <c r="X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4440.82</v>
      </c>
      <c r="Y512" s="96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4305.6399999999994</v>
      </c>
    </row>
    <row r="513" spans="1:25" x14ac:dyDescent="0.2">
      <c r="A513" s="78">
        <f t="shared" si="22"/>
        <v>42719</v>
      </c>
      <c r="B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4159.59</v>
      </c>
      <c r="C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4074.52</v>
      </c>
      <c r="D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4026.44</v>
      </c>
      <c r="E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4025.34</v>
      </c>
      <c r="F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4025.41</v>
      </c>
      <c r="G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4025.84</v>
      </c>
      <c r="H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4158.05</v>
      </c>
      <c r="I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3987.76</v>
      </c>
      <c r="J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3999.73</v>
      </c>
      <c r="K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4005.41</v>
      </c>
      <c r="L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4054.4</v>
      </c>
      <c r="M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4178.5</v>
      </c>
      <c r="N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4178.8900000000003</v>
      </c>
      <c r="O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4174.6900000000005</v>
      </c>
      <c r="P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4140.79</v>
      </c>
      <c r="Q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4139.22</v>
      </c>
      <c r="R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4198.18</v>
      </c>
      <c r="S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4277.01</v>
      </c>
      <c r="T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4203.47</v>
      </c>
      <c r="U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4218.17</v>
      </c>
      <c r="V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4309.62</v>
      </c>
      <c r="W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4214.92</v>
      </c>
      <c r="X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4437.75</v>
      </c>
      <c r="Y513" s="96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4299.12</v>
      </c>
    </row>
    <row r="514" spans="1:25" x14ac:dyDescent="0.2">
      <c r="A514" s="78">
        <f t="shared" si="22"/>
        <v>42720</v>
      </c>
      <c r="B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4156.3500000000004</v>
      </c>
      <c r="C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4064.7200000000003</v>
      </c>
      <c r="D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4024.36</v>
      </c>
      <c r="E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4023.87</v>
      </c>
      <c r="F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4024.39</v>
      </c>
      <c r="G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4029.01</v>
      </c>
      <c r="H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4155.79</v>
      </c>
      <c r="I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3961.79</v>
      </c>
      <c r="J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4001.73</v>
      </c>
      <c r="K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4050.48</v>
      </c>
      <c r="L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4097.4799999999996</v>
      </c>
      <c r="M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4164.72</v>
      </c>
      <c r="N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4152.6399999999994</v>
      </c>
      <c r="O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4165</v>
      </c>
      <c r="P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4089.15</v>
      </c>
      <c r="Q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4111.72</v>
      </c>
      <c r="R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4210.87</v>
      </c>
      <c r="S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4317.5200000000004</v>
      </c>
      <c r="T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4316.1099999999997</v>
      </c>
      <c r="U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4284.75</v>
      </c>
      <c r="V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4302.55</v>
      </c>
      <c r="W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4225.63</v>
      </c>
      <c r="X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4431.99</v>
      </c>
      <c r="Y514" s="96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4297.78</v>
      </c>
    </row>
    <row r="515" spans="1:25" x14ac:dyDescent="0.2">
      <c r="A515" s="78">
        <f t="shared" si="22"/>
        <v>42721</v>
      </c>
      <c r="B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4156.6100000000006</v>
      </c>
      <c r="C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4065.75</v>
      </c>
      <c r="D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4011.5299999999997</v>
      </c>
      <c r="E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3993.83</v>
      </c>
      <c r="F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3993.88</v>
      </c>
      <c r="G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4037.04</v>
      </c>
      <c r="H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4145.32</v>
      </c>
      <c r="I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4270.22</v>
      </c>
      <c r="J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4336.49</v>
      </c>
      <c r="K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3966.8199999999997</v>
      </c>
      <c r="L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4024.56</v>
      </c>
      <c r="M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4024.62</v>
      </c>
      <c r="N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4005.7</v>
      </c>
      <c r="O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4004.9700000000003</v>
      </c>
      <c r="P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4022.87</v>
      </c>
      <c r="Q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4022.99</v>
      </c>
      <c r="R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4140.7</v>
      </c>
      <c r="S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4320.4400000000005</v>
      </c>
      <c r="T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4339.29</v>
      </c>
      <c r="U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4320.1499999999996</v>
      </c>
      <c r="V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4255.7700000000004</v>
      </c>
      <c r="W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4273.71</v>
      </c>
      <c r="X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4465.55</v>
      </c>
      <c r="Y515" s="96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4340.07</v>
      </c>
    </row>
    <row r="516" spans="1:25" x14ac:dyDescent="0.2">
      <c r="A516" s="78">
        <f t="shared" si="22"/>
        <v>42722</v>
      </c>
      <c r="B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4154.34</v>
      </c>
      <c r="C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4067.9700000000003</v>
      </c>
      <c r="D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4019.1</v>
      </c>
      <c r="E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3995.8199999999997</v>
      </c>
      <c r="F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3995.92</v>
      </c>
      <c r="G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4022.62</v>
      </c>
      <c r="H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4136.96</v>
      </c>
      <c r="I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4267.08</v>
      </c>
      <c r="J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4331.5200000000004</v>
      </c>
      <c r="K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4014.94</v>
      </c>
      <c r="L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3985.14</v>
      </c>
      <c r="M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3988.57</v>
      </c>
      <c r="N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3989.05</v>
      </c>
      <c r="O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3988.15</v>
      </c>
      <c r="P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3987.6</v>
      </c>
      <c r="Q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3987.2200000000003</v>
      </c>
      <c r="R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4067.74</v>
      </c>
      <c r="S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4293.95</v>
      </c>
      <c r="T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4301.47</v>
      </c>
      <c r="U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4285.93</v>
      </c>
      <c r="V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4242.26</v>
      </c>
      <c r="W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4191.72</v>
      </c>
      <c r="X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4452.01</v>
      </c>
      <c r="Y516" s="96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4333.54</v>
      </c>
    </row>
    <row r="517" spans="1:25" x14ac:dyDescent="0.2">
      <c r="A517" s="78">
        <f t="shared" si="22"/>
        <v>42723</v>
      </c>
      <c r="B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4167.13</v>
      </c>
      <c r="C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4084.34</v>
      </c>
      <c r="D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4028.46</v>
      </c>
      <c r="E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4026.29</v>
      </c>
      <c r="F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4028.25</v>
      </c>
      <c r="G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4002.7799999999997</v>
      </c>
      <c r="H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4162.32</v>
      </c>
      <c r="I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3958.98</v>
      </c>
      <c r="J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4004.5</v>
      </c>
      <c r="K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4058.98</v>
      </c>
      <c r="L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4109.43</v>
      </c>
      <c r="M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4176.12</v>
      </c>
      <c r="N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4152.3900000000003</v>
      </c>
      <c r="O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4166.7700000000004</v>
      </c>
      <c r="P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4088.31</v>
      </c>
      <c r="Q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4114.08</v>
      </c>
      <c r="R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4222.7299999999996</v>
      </c>
      <c r="S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4336.7700000000004</v>
      </c>
      <c r="T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4436.76</v>
      </c>
      <c r="U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4405.7</v>
      </c>
      <c r="V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4305</v>
      </c>
      <c r="W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4232.7</v>
      </c>
      <c r="X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4446.1000000000004</v>
      </c>
      <c r="Y517" s="96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4303.21</v>
      </c>
    </row>
    <row r="518" spans="1:25" x14ac:dyDescent="0.2">
      <c r="A518" s="78">
        <f t="shared" si="22"/>
        <v>42724</v>
      </c>
      <c r="B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4196.05</v>
      </c>
      <c r="C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4110.51</v>
      </c>
      <c r="D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4063.3199999999997</v>
      </c>
      <c r="E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4055.24</v>
      </c>
      <c r="F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4055.31</v>
      </c>
      <c r="G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4099.24</v>
      </c>
      <c r="H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4214.58</v>
      </c>
      <c r="I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3979.45</v>
      </c>
      <c r="J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4049.9700000000003</v>
      </c>
      <c r="K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4102.6499999999996</v>
      </c>
      <c r="L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4183.4400000000005</v>
      </c>
      <c r="M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4222.3</v>
      </c>
      <c r="N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4163.55</v>
      </c>
      <c r="O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4162.92</v>
      </c>
      <c r="P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4038.12</v>
      </c>
      <c r="Q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4054.21</v>
      </c>
      <c r="R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4168.84</v>
      </c>
      <c r="S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4342.8599999999997</v>
      </c>
      <c r="T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4430.21</v>
      </c>
      <c r="U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4293.13</v>
      </c>
      <c r="V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4412.49</v>
      </c>
      <c r="W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4221.5</v>
      </c>
      <c r="X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4436.46</v>
      </c>
      <c r="Y518" s="96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4328.42</v>
      </c>
    </row>
    <row r="519" spans="1:25" x14ac:dyDescent="0.2">
      <c r="A519" s="78">
        <f t="shared" si="22"/>
        <v>42725</v>
      </c>
      <c r="B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4209.83</v>
      </c>
      <c r="C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4131.1099999999997</v>
      </c>
      <c r="D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4065.95</v>
      </c>
      <c r="E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4055.56</v>
      </c>
      <c r="F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4058.24</v>
      </c>
      <c r="G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4104.46</v>
      </c>
      <c r="H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4224.3900000000003</v>
      </c>
      <c r="I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3980.3</v>
      </c>
      <c r="J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4046.79</v>
      </c>
      <c r="K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4147.01</v>
      </c>
      <c r="L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4227.6099999999997</v>
      </c>
      <c r="M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4318.37</v>
      </c>
      <c r="N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4241.1099999999997</v>
      </c>
      <c r="O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4246.8999999999996</v>
      </c>
      <c r="P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4077.6</v>
      </c>
      <c r="Q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4121.92</v>
      </c>
      <c r="R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4160.29</v>
      </c>
      <c r="S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4457.12</v>
      </c>
      <c r="T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4438.41</v>
      </c>
      <c r="U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4341.33</v>
      </c>
      <c r="V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4373.83</v>
      </c>
      <c r="W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4275.28</v>
      </c>
      <c r="X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4689.62</v>
      </c>
      <c r="Y519" s="96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4350.08</v>
      </c>
    </row>
    <row r="520" spans="1:25" x14ac:dyDescent="0.2">
      <c r="A520" s="78">
        <f t="shared" si="22"/>
        <v>42726</v>
      </c>
      <c r="B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4208.3900000000003</v>
      </c>
      <c r="C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4137.13</v>
      </c>
      <c r="D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4067.24</v>
      </c>
      <c r="E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4058.46</v>
      </c>
      <c r="F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4059.32</v>
      </c>
      <c r="G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4155.43</v>
      </c>
      <c r="H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4226.0200000000004</v>
      </c>
      <c r="I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3996.2200000000003</v>
      </c>
      <c r="J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4046.63</v>
      </c>
      <c r="K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4150.37</v>
      </c>
      <c r="L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4227.59</v>
      </c>
      <c r="M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4315.0599999999995</v>
      </c>
      <c r="N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4257.7299999999996</v>
      </c>
      <c r="O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4247.74</v>
      </c>
      <c r="P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4106.55</v>
      </c>
      <c r="Q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4125.0599999999995</v>
      </c>
      <c r="R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4163.59</v>
      </c>
      <c r="S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4446.74</v>
      </c>
      <c r="T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4427.6000000000004</v>
      </c>
      <c r="U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4393.3099999999995</v>
      </c>
      <c r="V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4410.51</v>
      </c>
      <c r="W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4330.9400000000005</v>
      </c>
      <c r="X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4662.88</v>
      </c>
      <c r="Y520" s="96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4324.8599999999997</v>
      </c>
    </row>
    <row r="521" spans="1:25" x14ac:dyDescent="0.2">
      <c r="A521" s="78">
        <f t="shared" si="22"/>
        <v>42727</v>
      </c>
      <c r="B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4197.71</v>
      </c>
      <c r="C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4122.04</v>
      </c>
      <c r="D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4050.33</v>
      </c>
      <c r="E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4025.59</v>
      </c>
      <c r="F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4025.71</v>
      </c>
      <c r="G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4081.21</v>
      </c>
      <c r="H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4190.96</v>
      </c>
      <c r="I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3959.83</v>
      </c>
      <c r="J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4001.38</v>
      </c>
      <c r="K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4140.96</v>
      </c>
      <c r="L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4233.8900000000003</v>
      </c>
      <c r="M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4310.92</v>
      </c>
      <c r="N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4270.17</v>
      </c>
      <c r="O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4257.9799999999996</v>
      </c>
      <c r="P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4150.1499999999996</v>
      </c>
      <c r="Q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4200.6899999999996</v>
      </c>
      <c r="R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4248.34</v>
      </c>
      <c r="S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4438.76</v>
      </c>
      <c r="T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4413.95</v>
      </c>
      <c r="U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4338.0599999999995</v>
      </c>
      <c r="V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4384.4400000000005</v>
      </c>
      <c r="W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4310.8600000000006</v>
      </c>
      <c r="X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4693.13</v>
      </c>
      <c r="Y521" s="96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4323.1900000000005</v>
      </c>
    </row>
    <row r="522" spans="1:25" x14ac:dyDescent="0.2">
      <c r="A522" s="78">
        <f t="shared" si="22"/>
        <v>42728</v>
      </c>
      <c r="B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4289.07</v>
      </c>
      <c r="C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4122.7299999999996</v>
      </c>
      <c r="D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4055.56</v>
      </c>
      <c r="E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4021.82</v>
      </c>
      <c r="F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4021.74</v>
      </c>
      <c r="G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4047.63</v>
      </c>
      <c r="H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4172.37</v>
      </c>
      <c r="I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4308.13</v>
      </c>
      <c r="J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4425.1399999999994</v>
      </c>
      <c r="K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4089.51</v>
      </c>
      <c r="L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4129.1000000000004</v>
      </c>
      <c r="M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4129.04</v>
      </c>
      <c r="N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4034.55</v>
      </c>
      <c r="O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4024.56</v>
      </c>
      <c r="P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4026.84</v>
      </c>
      <c r="Q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4029.13</v>
      </c>
      <c r="R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4164.07</v>
      </c>
      <c r="S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4530.4400000000005</v>
      </c>
      <c r="T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4489.46</v>
      </c>
      <c r="U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4458.22</v>
      </c>
      <c r="V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4326.76</v>
      </c>
      <c r="W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4256.04</v>
      </c>
      <c r="X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4698.53</v>
      </c>
      <c r="Y522" s="96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4341.67</v>
      </c>
    </row>
    <row r="523" spans="1:25" x14ac:dyDescent="0.2">
      <c r="A523" s="78">
        <f t="shared" si="22"/>
        <v>42729</v>
      </c>
      <c r="B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4202.8999999999996</v>
      </c>
      <c r="C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4125.6499999999996</v>
      </c>
      <c r="D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4055.7</v>
      </c>
      <c r="E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4021.34</v>
      </c>
      <c r="F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4021.14</v>
      </c>
      <c r="G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4045.58</v>
      </c>
      <c r="H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4130.95</v>
      </c>
      <c r="I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4146.72</v>
      </c>
      <c r="J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4382.28</v>
      </c>
      <c r="K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3938.86</v>
      </c>
      <c r="L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4006.12</v>
      </c>
      <c r="M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4006.5699999999997</v>
      </c>
      <c r="N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3997.7</v>
      </c>
      <c r="O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4005.79</v>
      </c>
      <c r="P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4005.55</v>
      </c>
      <c r="Q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4003.99</v>
      </c>
      <c r="R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4088.82</v>
      </c>
      <c r="S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4455.42</v>
      </c>
      <c r="T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4495.51</v>
      </c>
      <c r="U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4303.28</v>
      </c>
      <c r="V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4228.6400000000003</v>
      </c>
      <c r="W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4167.59</v>
      </c>
      <c r="X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4396.2699999999995</v>
      </c>
      <c r="Y523" s="96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4287.13</v>
      </c>
    </row>
    <row r="524" spans="1:25" x14ac:dyDescent="0.2">
      <c r="A524" s="78">
        <f t="shared" si="22"/>
        <v>42730</v>
      </c>
      <c r="B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4163.1099999999997</v>
      </c>
      <c r="C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4100.6499999999996</v>
      </c>
      <c r="D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4079.42</v>
      </c>
      <c r="E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4043.61</v>
      </c>
      <c r="F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4048.9700000000003</v>
      </c>
      <c r="G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4111.96</v>
      </c>
      <c r="H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4231.97</v>
      </c>
      <c r="I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3969.76</v>
      </c>
      <c r="J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4025.8599999999997</v>
      </c>
      <c r="K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4120.13</v>
      </c>
      <c r="L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4234.58</v>
      </c>
      <c r="M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4311.51</v>
      </c>
      <c r="N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4242.1099999999997</v>
      </c>
      <c r="O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4244.7</v>
      </c>
      <c r="P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4111.8900000000003</v>
      </c>
      <c r="Q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4110.53</v>
      </c>
      <c r="R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4153.32</v>
      </c>
      <c r="S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4439.2699999999995</v>
      </c>
      <c r="T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4447.28</v>
      </c>
      <c r="U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4405.93</v>
      </c>
      <c r="V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4302.97</v>
      </c>
      <c r="W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4260.6400000000003</v>
      </c>
      <c r="X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4400.74</v>
      </c>
      <c r="Y524" s="96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4291.22</v>
      </c>
    </row>
    <row r="525" spans="1:25" x14ac:dyDescent="0.2">
      <c r="A525" s="78">
        <f t="shared" si="22"/>
        <v>42731</v>
      </c>
      <c r="B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4213.78</v>
      </c>
      <c r="C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4136.12</v>
      </c>
      <c r="D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4065.19</v>
      </c>
      <c r="E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4042.76</v>
      </c>
      <c r="F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4046.38</v>
      </c>
      <c r="G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4079.66</v>
      </c>
      <c r="H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4146.1900000000005</v>
      </c>
      <c r="I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3970.44</v>
      </c>
      <c r="J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4009.02</v>
      </c>
      <c r="K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4137.9799999999996</v>
      </c>
      <c r="L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4201.03</v>
      </c>
      <c r="M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4262.29</v>
      </c>
      <c r="N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4207.1000000000004</v>
      </c>
      <c r="O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4187.9400000000005</v>
      </c>
      <c r="P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4037.2200000000003</v>
      </c>
      <c r="Q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4033.77</v>
      </c>
      <c r="R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4148.7299999999996</v>
      </c>
      <c r="S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4410.8900000000003</v>
      </c>
      <c r="T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4419</v>
      </c>
      <c r="U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4394.22</v>
      </c>
      <c r="V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4405.7299999999996</v>
      </c>
      <c r="W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4315.79</v>
      </c>
      <c r="X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4666.3599999999997</v>
      </c>
      <c r="Y525" s="96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4356.9399999999996</v>
      </c>
    </row>
    <row r="526" spans="1:25" x14ac:dyDescent="0.2">
      <c r="A526" s="78">
        <f t="shared" si="22"/>
        <v>42732</v>
      </c>
      <c r="B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4249.3999999999996</v>
      </c>
      <c r="C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4078.81</v>
      </c>
      <c r="D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3997.89</v>
      </c>
      <c r="E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3964.6</v>
      </c>
      <c r="F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3973.93</v>
      </c>
      <c r="G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4024.5699999999997</v>
      </c>
      <c r="H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4183.8500000000004</v>
      </c>
      <c r="I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3984.67</v>
      </c>
      <c r="J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4012.67</v>
      </c>
      <c r="K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4079.52</v>
      </c>
      <c r="L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4188.3999999999996</v>
      </c>
      <c r="M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4321.78</v>
      </c>
      <c r="N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4246.04</v>
      </c>
      <c r="O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4186.79</v>
      </c>
      <c r="P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4077.7200000000003</v>
      </c>
      <c r="Q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4192.3999999999996</v>
      </c>
      <c r="R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4181.88</v>
      </c>
      <c r="S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4384.6000000000004</v>
      </c>
      <c r="T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4392.12</v>
      </c>
      <c r="U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4314.6000000000004</v>
      </c>
      <c r="V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4349.62</v>
      </c>
      <c r="W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4190.2700000000004</v>
      </c>
      <c r="X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4445.46</v>
      </c>
      <c r="Y526" s="96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4288.75</v>
      </c>
    </row>
    <row r="527" spans="1:25" x14ac:dyDescent="0.2">
      <c r="A527" s="78">
        <f t="shared" si="22"/>
        <v>42733</v>
      </c>
      <c r="B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4160.8</v>
      </c>
      <c r="C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4077.13</v>
      </c>
      <c r="D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3984.52</v>
      </c>
      <c r="E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3972.45</v>
      </c>
      <c r="F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3982.01</v>
      </c>
      <c r="G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4024.23</v>
      </c>
      <c r="H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4120.8599999999997</v>
      </c>
      <c r="I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4012.76</v>
      </c>
      <c r="J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3989.11</v>
      </c>
      <c r="K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4017.24</v>
      </c>
      <c r="L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4046.7</v>
      </c>
      <c r="M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4164.78</v>
      </c>
      <c r="N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4174.1000000000004</v>
      </c>
      <c r="O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4110.54</v>
      </c>
      <c r="P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4015.88</v>
      </c>
      <c r="Q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4017.7</v>
      </c>
      <c r="R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4121.53</v>
      </c>
      <c r="S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4324.4400000000005</v>
      </c>
      <c r="T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4328.6000000000004</v>
      </c>
      <c r="U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4299.8900000000003</v>
      </c>
      <c r="V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4318.33</v>
      </c>
      <c r="W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4216.43</v>
      </c>
      <c r="X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4455.3500000000004</v>
      </c>
      <c r="Y527" s="96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4277.34</v>
      </c>
    </row>
    <row r="528" spans="1:25" x14ac:dyDescent="0.2">
      <c r="A528" s="78">
        <f t="shared" si="22"/>
        <v>42734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4160.3099999999995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4012.09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3980.52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3969.6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3969.0299999999997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4002.26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4116.16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4012.08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3988.49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4000.58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4021.71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4141.95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4096.47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4081.5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4003.04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4004.18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4058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4300.63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4296.92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4226.51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4248.1900000000005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4212.1399999999994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4437.43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4282.76</v>
      </c>
    </row>
    <row r="529" spans="1:25" x14ac:dyDescent="0.2">
      <c r="A529" s="78">
        <f t="shared" si="22"/>
        <v>42735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4110.45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3997.47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3958.0699999999997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3949.17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3949.3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3977.19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4044.13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4139.6499999999996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4246.87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3942.27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4004.76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4011.2200000000003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3943.13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3963.77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3963.96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3952.51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4064.44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4329.07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4233.9399999999996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4199.12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4158.1499999999996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4093.87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4415.87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4290.8599999999997</v>
      </c>
    </row>
    <row r="530" spans="1:25" x14ac:dyDescent="0.25">
      <c r="A530" s="9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1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2" t="s">
        <v>48</v>
      </c>
      <c r="B532" s="183" t="s">
        <v>121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122</v>
      </c>
      <c r="C534" s="166" t="s">
        <v>123</v>
      </c>
      <c r="D534" s="166" t="s">
        <v>124</v>
      </c>
      <c r="E534" s="166" t="s">
        <v>125</v>
      </c>
      <c r="F534" s="166" t="s">
        <v>126</v>
      </c>
      <c r="G534" s="166" t="s">
        <v>127</v>
      </c>
      <c r="H534" s="166" t="s">
        <v>128</v>
      </c>
      <c r="I534" s="166" t="s">
        <v>129</v>
      </c>
      <c r="J534" s="166" t="s">
        <v>130</v>
      </c>
      <c r="K534" s="166" t="s">
        <v>131</v>
      </c>
      <c r="L534" s="166" t="s">
        <v>132</v>
      </c>
      <c r="M534" s="166" t="s">
        <v>133</v>
      </c>
      <c r="N534" s="177" t="s">
        <v>134</v>
      </c>
      <c r="O534" s="166" t="s">
        <v>135</v>
      </c>
      <c r="P534" s="166" t="s">
        <v>136</v>
      </c>
      <c r="Q534" s="166" t="s">
        <v>137</v>
      </c>
      <c r="R534" s="166" t="s">
        <v>138</v>
      </c>
      <c r="S534" s="166" t="s">
        <v>139</v>
      </c>
      <c r="T534" s="166" t="s">
        <v>140</v>
      </c>
      <c r="U534" s="166" t="s">
        <v>141</v>
      </c>
      <c r="V534" s="166" t="s">
        <v>142</v>
      </c>
      <c r="W534" s="166" t="s">
        <v>143</v>
      </c>
      <c r="X534" s="166" t="s">
        <v>144</v>
      </c>
      <c r="Y534" s="166" t="s">
        <v>145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78">
        <f>A499</f>
        <v>42705</v>
      </c>
      <c r="B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3992.81</v>
      </c>
      <c r="C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3929.73</v>
      </c>
      <c r="D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3887.44</v>
      </c>
      <c r="E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3896.85</v>
      </c>
      <c r="F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3896.75</v>
      </c>
      <c r="G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3886.3</v>
      </c>
      <c r="H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3939.95</v>
      </c>
      <c r="I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3995.7799999999997</v>
      </c>
      <c r="J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3926.38</v>
      </c>
      <c r="K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3933.38</v>
      </c>
      <c r="L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3921.96</v>
      </c>
      <c r="M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3953.26</v>
      </c>
      <c r="N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3954.91</v>
      </c>
      <c r="O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3893.08</v>
      </c>
      <c r="P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3951.08</v>
      </c>
      <c r="Q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3951.51</v>
      </c>
      <c r="R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3902.79</v>
      </c>
      <c r="S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4031.88</v>
      </c>
      <c r="T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4113.87</v>
      </c>
      <c r="U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4107.67</v>
      </c>
      <c r="V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4192.43</v>
      </c>
      <c r="W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4129.12</v>
      </c>
      <c r="X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4288.33</v>
      </c>
      <c r="Y536" s="96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4038.27</v>
      </c>
    </row>
    <row r="537" spans="1:25" x14ac:dyDescent="0.2">
      <c r="A537" s="78">
        <f>A536+1</f>
        <v>42706</v>
      </c>
      <c r="B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3993.64</v>
      </c>
      <c r="C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3930.02</v>
      </c>
      <c r="D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3887.9</v>
      </c>
      <c r="E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3896.4</v>
      </c>
      <c r="F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3896.59</v>
      </c>
      <c r="G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3886.2200000000003</v>
      </c>
      <c r="H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3928.4</v>
      </c>
      <c r="I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3995.99</v>
      </c>
      <c r="J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3926.24</v>
      </c>
      <c r="K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3910.79</v>
      </c>
      <c r="L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3894.64</v>
      </c>
      <c r="M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3996.4700000000003</v>
      </c>
      <c r="N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3998.52</v>
      </c>
      <c r="O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3998.44</v>
      </c>
      <c r="P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3920.73</v>
      </c>
      <c r="Q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3955.36</v>
      </c>
      <c r="R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3992.2</v>
      </c>
      <c r="S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4158.6000000000004</v>
      </c>
      <c r="T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4155.1499999999996</v>
      </c>
      <c r="U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4115.42</v>
      </c>
      <c r="V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4060.44</v>
      </c>
      <c r="W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4022.06</v>
      </c>
      <c r="X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4281.62</v>
      </c>
      <c r="Y537" s="96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4095.49</v>
      </c>
    </row>
    <row r="538" spans="1:25" x14ac:dyDescent="0.2">
      <c r="A538" s="78">
        <f t="shared" ref="A538:A566" si="23">A537+1</f>
        <v>42707</v>
      </c>
      <c r="B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3999.27</v>
      </c>
      <c r="C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3914.01</v>
      </c>
      <c r="D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3892.15</v>
      </c>
      <c r="E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3891.8</v>
      </c>
      <c r="F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3909.17</v>
      </c>
      <c r="G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3909.2200000000003</v>
      </c>
      <c r="H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3911.79</v>
      </c>
      <c r="I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4037.5699999999997</v>
      </c>
      <c r="J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4141.26</v>
      </c>
      <c r="K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3934.76</v>
      </c>
      <c r="L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3935</v>
      </c>
      <c r="M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3934.66</v>
      </c>
      <c r="N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3917.32</v>
      </c>
      <c r="O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3922.79</v>
      </c>
      <c r="P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3922.94</v>
      </c>
      <c r="Q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3906.91</v>
      </c>
      <c r="R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3965.99</v>
      </c>
      <c r="S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4067.93</v>
      </c>
      <c r="T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4061.9700000000003</v>
      </c>
      <c r="U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4030.7</v>
      </c>
      <c r="V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3997.05</v>
      </c>
      <c r="W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3974.02</v>
      </c>
      <c r="X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4280.08</v>
      </c>
      <c r="Y538" s="96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4087.34</v>
      </c>
    </row>
    <row r="539" spans="1:25" x14ac:dyDescent="0.2">
      <c r="A539" s="78">
        <f t="shared" si="23"/>
        <v>42708</v>
      </c>
      <c r="B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4036.16</v>
      </c>
      <c r="C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3915.2200000000003</v>
      </c>
      <c r="D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3891.8</v>
      </c>
      <c r="E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3891.56</v>
      </c>
      <c r="F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3909.09</v>
      </c>
      <c r="G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3909.21</v>
      </c>
      <c r="H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3915.21</v>
      </c>
      <c r="I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4045.73</v>
      </c>
      <c r="J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4073.49</v>
      </c>
      <c r="K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3962.96</v>
      </c>
      <c r="L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3963.42</v>
      </c>
      <c r="M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3963.19</v>
      </c>
      <c r="N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3950.72</v>
      </c>
      <c r="O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3962.94</v>
      </c>
      <c r="P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3962.74</v>
      </c>
      <c r="Q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3933.73</v>
      </c>
      <c r="R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3924.4</v>
      </c>
      <c r="S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4071.86</v>
      </c>
      <c r="T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4063.52</v>
      </c>
      <c r="U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4029.85</v>
      </c>
      <c r="V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3997.13</v>
      </c>
      <c r="W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3974.74</v>
      </c>
      <c r="X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4285.47</v>
      </c>
      <c r="Y539" s="96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4071.2799999999997</v>
      </c>
    </row>
    <row r="540" spans="1:25" x14ac:dyDescent="0.2">
      <c r="A540" s="78">
        <f t="shared" si="23"/>
        <v>42709</v>
      </c>
      <c r="B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4020.3</v>
      </c>
      <c r="C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3930.37</v>
      </c>
      <c r="D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3887.13</v>
      </c>
      <c r="E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3896.75</v>
      </c>
      <c r="F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3896.69</v>
      </c>
      <c r="G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3886.09</v>
      </c>
      <c r="H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3944.67</v>
      </c>
      <c r="I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3996.13</v>
      </c>
      <c r="J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3902.23</v>
      </c>
      <c r="K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3919.03</v>
      </c>
      <c r="L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3956.91</v>
      </c>
      <c r="M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4082.39</v>
      </c>
      <c r="N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4081.85</v>
      </c>
      <c r="O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4082.74</v>
      </c>
      <c r="P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3983.14</v>
      </c>
      <c r="Q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3982.29</v>
      </c>
      <c r="R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4020.04</v>
      </c>
      <c r="S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4098.79</v>
      </c>
      <c r="T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4159.0200000000004</v>
      </c>
      <c r="U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4120.66</v>
      </c>
      <c r="V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4080.99</v>
      </c>
      <c r="W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4038.2200000000003</v>
      </c>
      <c r="X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4279.82</v>
      </c>
      <c r="Y540" s="96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4087.55</v>
      </c>
    </row>
    <row r="541" spans="1:25" x14ac:dyDescent="0.2">
      <c r="A541" s="78">
        <f t="shared" si="23"/>
        <v>42710</v>
      </c>
      <c r="B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4010.69</v>
      </c>
      <c r="C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3927.2799999999997</v>
      </c>
      <c r="D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3908.89</v>
      </c>
      <c r="E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3938.08</v>
      </c>
      <c r="F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3920.14</v>
      </c>
      <c r="G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3887.02</v>
      </c>
      <c r="H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3941.66</v>
      </c>
      <c r="I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3997.61</v>
      </c>
      <c r="J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3903.02</v>
      </c>
      <c r="K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3922.65</v>
      </c>
      <c r="L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3895.05</v>
      </c>
      <c r="M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4001.98</v>
      </c>
      <c r="N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3974.26</v>
      </c>
      <c r="O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3974.86</v>
      </c>
      <c r="P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3909.24</v>
      </c>
      <c r="Q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3936.16</v>
      </c>
      <c r="R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4017.02</v>
      </c>
      <c r="S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4104.16</v>
      </c>
      <c r="T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4078.06</v>
      </c>
      <c r="U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4051.12</v>
      </c>
      <c r="V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4077.93</v>
      </c>
      <c r="W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4032.06</v>
      </c>
      <c r="X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4260.74</v>
      </c>
      <c r="Y541" s="96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4096.7299999999996</v>
      </c>
    </row>
    <row r="542" spans="1:25" x14ac:dyDescent="0.2">
      <c r="A542" s="78">
        <f t="shared" si="23"/>
        <v>42711</v>
      </c>
      <c r="B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4008.29</v>
      </c>
      <c r="C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3928.5299999999997</v>
      </c>
      <c r="D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3886.62</v>
      </c>
      <c r="E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3908.64</v>
      </c>
      <c r="F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3908.51</v>
      </c>
      <c r="G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3887.15</v>
      </c>
      <c r="H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3974.74</v>
      </c>
      <c r="I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3997.19</v>
      </c>
      <c r="J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3927.39</v>
      </c>
      <c r="K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3911.93</v>
      </c>
      <c r="L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3888.46</v>
      </c>
      <c r="M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3986.01</v>
      </c>
      <c r="N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3971.97</v>
      </c>
      <c r="O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3972.46</v>
      </c>
      <c r="P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3952.04</v>
      </c>
      <c r="Q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3951.1800000000003</v>
      </c>
      <c r="R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4074.89</v>
      </c>
      <c r="S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4158.83</v>
      </c>
      <c r="T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4141.6099999999997</v>
      </c>
      <c r="U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4104.74</v>
      </c>
      <c r="V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4120.59</v>
      </c>
      <c r="W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4096.9799999999996</v>
      </c>
      <c r="X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4302.55</v>
      </c>
      <c r="Y542" s="96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4173.18</v>
      </c>
    </row>
    <row r="543" spans="1:25" x14ac:dyDescent="0.2">
      <c r="A543" s="78">
        <f t="shared" si="23"/>
        <v>42712</v>
      </c>
      <c r="B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4047.98</v>
      </c>
      <c r="C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3989.58</v>
      </c>
      <c r="D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3943.54</v>
      </c>
      <c r="E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3927.0699999999997</v>
      </c>
      <c r="F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3927.3</v>
      </c>
      <c r="G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3956.87</v>
      </c>
      <c r="H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4068.0299999999997</v>
      </c>
      <c r="I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3927.4300000000003</v>
      </c>
      <c r="J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3918.9700000000003</v>
      </c>
      <c r="K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3931.0299999999997</v>
      </c>
      <c r="L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3958.62</v>
      </c>
      <c r="M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4027.91</v>
      </c>
      <c r="N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3993.56</v>
      </c>
      <c r="O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3993.74</v>
      </c>
      <c r="P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3934.09</v>
      </c>
      <c r="Q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3949.1099999999997</v>
      </c>
      <c r="R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4055.59</v>
      </c>
      <c r="S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4154.37</v>
      </c>
      <c r="T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4160.82</v>
      </c>
      <c r="U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4142.03</v>
      </c>
      <c r="V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4167.2</v>
      </c>
      <c r="W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4099.7700000000004</v>
      </c>
      <c r="X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4311.92</v>
      </c>
      <c r="Y543" s="96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4179.79</v>
      </c>
    </row>
    <row r="544" spans="1:25" x14ac:dyDescent="0.2">
      <c r="A544" s="78">
        <f t="shared" si="23"/>
        <v>42713</v>
      </c>
      <c r="B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4086.46</v>
      </c>
      <c r="C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3993.67</v>
      </c>
      <c r="D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3943.45</v>
      </c>
      <c r="E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3943.2799999999997</v>
      </c>
      <c r="F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3942.7799999999997</v>
      </c>
      <c r="G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3972.54</v>
      </c>
      <c r="H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4072.01</v>
      </c>
      <c r="I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3911.97</v>
      </c>
      <c r="J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3960.25</v>
      </c>
      <c r="K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3950.66</v>
      </c>
      <c r="L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4034.41</v>
      </c>
      <c r="M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4152.26</v>
      </c>
      <c r="N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4100.57</v>
      </c>
      <c r="O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4081.71</v>
      </c>
      <c r="P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3954.35</v>
      </c>
      <c r="Q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3975.16</v>
      </c>
      <c r="R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4102.92</v>
      </c>
      <c r="S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4204.3099999999995</v>
      </c>
      <c r="T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4275.28</v>
      </c>
      <c r="U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4249.7700000000004</v>
      </c>
      <c r="V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4181.09</v>
      </c>
      <c r="W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4130.62</v>
      </c>
      <c r="X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4336.3999999999996</v>
      </c>
      <c r="Y544" s="96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4222.5599999999995</v>
      </c>
    </row>
    <row r="545" spans="1:25" x14ac:dyDescent="0.2">
      <c r="A545" s="78">
        <f t="shared" si="23"/>
        <v>42714</v>
      </c>
      <c r="B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4098.93</v>
      </c>
      <c r="C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4025.48</v>
      </c>
      <c r="D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3963.37</v>
      </c>
      <c r="E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3938.38</v>
      </c>
      <c r="F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3946.99</v>
      </c>
      <c r="G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3986.69</v>
      </c>
      <c r="H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4113.16</v>
      </c>
      <c r="I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4200.5599999999995</v>
      </c>
      <c r="J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4254.1099999999997</v>
      </c>
      <c r="K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3946.96</v>
      </c>
      <c r="L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3948.0699999999997</v>
      </c>
      <c r="M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3972.92</v>
      </c>
      <c r="N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3973.6099999999997</v>
      </c>
      <c r="O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3975.0699999999997</v>
      </c>
      <c r="P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3972.54</v>
      </c>
      <c r="Q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3948.9</v>
      </c>
      <c r="R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4065.07</v>
      </c>
      <c r="S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4319.78</v>
      </c>
      <c r="T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4368.53</v>
      </c>
      <c r="U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4337.42</v>
      </c>
      <c r="V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4315.95</v>
      </c>
      <c r="W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4140.26</v>
      </c>
      <c r="X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4357.79</v>
      </c>
      <c r="Y545" s="96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4227.32</v>
      </c>
    </row>
    <row r="546" spans="1:25" x14ac:dyDescent="0.2">
      <c r="A546" s="78">
        <f t="shared" si="23"/>
        <v>42715</v>
      </c>
      <c r="B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4095.14</v>
      </c>
      <c r="C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4013.54</v>
      </c>
      <c r="D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3962.5</v>
      </c>
      <c r="E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3936.71</v>
      </c>
      <c r="F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3946.35</v>
      </c>
      <c r="G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3984.9</v>
      </c>
      <c r="H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4093.93</v>
      </c>
      <c r="I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4194.18</v>
      </c>
      <c r="J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4345.9399999999996</v>
      </c>
      <c r="K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3888.98</v>
      </c>
      <c r="L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3888.25</v>
      </c>
      <c r="M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3887.9700000000003</v>
      </c>
      <c r="N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3888.58</v>
      </c>
      <c r="O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3890</v>
      </c>
      <c r="P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3889.71</v>
      </c>
      <c r="Q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3887.41</v>
      </c>
      <c r="R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3943.24</v>
      </c>
      <c r="S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4213.92</v>
      </c>
      <c r="T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4388.07</v>
      </c>
      <c r="U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4353.24</v>
      </c>
      <c r="V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4198.1900000000005</v>
      </c>
      <c r="W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4126.87</v>
      </c>
      <c r="X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4357.96</v>
      </c>
      <c r="Y546" s="96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4228.3999999999996</v>
      </c>
    </row>
    <row r="547" spans="1:25" x14ac:dyDescent="0.2">
      <c r="A547" s="78">
        <f t="shared" si="23"/>
        <v>42716</v>
      </c>
      <c r="B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4107.72</v>
      </c>
      <c r="C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4022.9700000000003</v>
      </c>
      <c r="D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3944.16</v>
      </c>
      <c r="E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3943.62</v>
      </c>
      <c r="F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3946.91</v>
      </c>
      <c r="G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3965.92</v>
      </c>
      <c r="H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4140.9799999999996</v>
      </c>
      <c r="I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3911.34</v>
      </c>
      <c r="J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3996.67</v>
      </c>
      <c r="K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4036.8199999999997</v>
      </c>
      <c r="L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4072.96</v>
      </c>
      <c r="M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4216.54</v>
      </c>
      <c r="N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4162.67</v>
      </c>
      <c r="O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4114.6900000000005</v>
      </c>
      <c r="P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3988.16</v>
      </c>
      <c r="Q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4046.49</v>
      </c>
      <c r="R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4122.34</v>
      </c>
      <c r="S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4329.41</v>
      </c>
      <c r="T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4309.42</v>
      </c>
      <c r="U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4346.16</v>
      </c>
      <c r="V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4200.33</v>
      </c>
      <c r="W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4146.66</v>
      </c>
      <c r="X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4353.53</v>
      </c>
      <c r="Y547" s="96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4229.5200000000004</v>
      </c>
    </row>
    <row r="548" spans="1:25" x14ac:dyDescent="0.2">
      <c r="A548" s="78">
        <f t="shared" si="23"/>
        <v>42717</v>
      </c>
      <c r="B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4092.35</v>
      </c>
      <c r="C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4044.13</v>
      </c>
      <c r="D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3981.9</v>
      </c>
      <c r="E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3981.04</v>
      </c>
      <c r="F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3961.4700000000003</v>
      </c>
      <c r="G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3995.83</v>
      </c>
      <c r="H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4104.76</v>
      </c>
      <c r="I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3892.9700000000003</v>
      </c>
      <c r="J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4107.47</v>
      </c>
      <c r="K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4099.97</v>
      </c>
      <c r="L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4155.0599999999995</v>
      </c>
      <c r="M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4197.91</v>
      </c>
      <c r="N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4136.3900000000003</v>
      </c>
      <c r="O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4154.51</v>
      </c>
      <c r="P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4077.79</v>
      </c>
      <c r="Q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4076.6400000000003</v>
      </c>
      <c r="R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4060.31</v>
      </c>
      <c r="S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4202.84</v>
      </c>
      <c r="T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4213.8900000000003</v>
      </c>
      <c r="U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4305.51</v>
      </c>
      <c r="V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4220.1400000000003</v>
      </c>
      <c r="W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4158.3099999999995</v>
      </c>
      <c r="X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4349.76</v>
      </c>
      <c r="Y548" s="96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4225.4799999999996</v>
      </c>
    </row>
    <row r="549" spans="1:25" x14ac:dyDescent="0.2">
      <c r="A549" s="78">
        <f t="shared" si="23"/>
        <v>42718</v>
      </c>
      <c r="B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4139.37</v>
      </c>
      <c r="C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4052.99</v>
      </c>
      <c r="D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3970.14</v>
      </c>
      <c r="E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3969.27</v>
      </c>
      <c r="F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3970.1</v>
      </c>
      <c r="G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3973</v>
      </c>
      <c r="H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4134.13</v>
      </c>
      <c r="I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3926.49</v>
      </c>
      <c r="J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3943.06</v>
      </c>
      <c r="K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3970.95</v>
      </c>
      <c r="L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3972.33</v>
      </c>
      <c r="M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4087.31</v>
      </c>
      <c r="N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4086.34</v>
      </c>
      <c r="O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4084.41</v>
      </c>
      <c r="P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3973.83</v>
      </c>
      <c r="Q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3957.81</v>
      </c>
      <c r="R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4120.01</v>
      </c>
      <c r="S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4142.76</v>
      </c>
      <c r="T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4203.1499999999996</v>
      </c>
      <c r="U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4224.62</v>
      </c>
      <c r="V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4320.54</v>
      </c>
      <c r="W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4225.82</v>
      </c>
      <c r="X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4352.66</v>
      </c>
      <c r="Y549" s="96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4226.26</v>
      </c>
    </row>
    <row r="550" spans="1:25" x14ac:dyDescent="0.2">
      <c r="A550" s="78">
        <f t="shared" si="23"/>
        <v>42719</v>
      </c>
      <c r="B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4089.69</v>
      </c>
      <c r="C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4010.15</v>
      </c>
      <c r="D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3965.19</v>
      </c>
      <c r="E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3964.16</v>
      </c>
      <c r="F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3964.23</v>
      </c>
      <c r="G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3964.63</v>
      </c>
      <c r="H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4088.26</v>
      </c>
      <c r="I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3929.02</v>
      </c>
      <c r="J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3940.21</v>
      </c>
      <c r="K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3945.5299999999997</v>
      </c>
      <c r="L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3991.33</v>
      </c>
      <c r="M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4107.38</v>
      </c>
      <c r="N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4107.74</v>
      </c>
      <c r="O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4103.8099999999995</v>
      </c>
      <c r="P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4072.12</v>
      </c>
      <c r="Q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4070.65</v>
      </c>
      <c r="R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4125.78</v>
      </c>
      <c r="S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4199.49</v>
      </c>
      <c r="T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4130.7299999999996</v>
      </c>
      <c r="U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4144.47</v>
      </c>
      <c r="V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4229.9799999999996</v>
      </c>
      <c r="W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4141.43</v>
      </c>
      <c r="X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4349.8</v>
      </c>
      <c r="Y550" s="96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4220.17</v>
      </c>
    </row>
    <row r="551" spans="1:25" x14ac:dyDescent="0.2">
      <c r="A551" s="78">
        <f t="shared" si="23"/>
        <v>42720</v>
      </c>
      <c r="B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4086.66</v>
      </c>
      <c r="C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4000.98</v>
      </c>
      <c r="D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3963.24</v>
      </c>
      <c r="E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3962.7799999999997</v>
      </c>
      <c r="F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3963.2799999999997</v>
      </c>
      <c r="G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3967.6</v>
      </c>
      <c r="H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4086.15</v>
      </c>
      <c r="I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3904.73</v>
      </c>
      <c r="J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3942.09</v>
      </c>
      <c r="K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3987.67</v>
      </c>
      <c r="L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4031.62</v>
      </c>
      <c r="M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4094.49</v>
      </c>
      <c r="N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4083.2</v>
      </c>
      <c r="O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4094.75</v>
      </c>
      <c r="P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4023.82</v>
      </c>
      <c r="Q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4044.9300000000003</v>
      </c>
      <c r="R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4137.6399999999994</v>
      </c>
      <c r="S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4237.38</v>
      </c>
      <c r="T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4236.05</v>
      </c>
      <c r="U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4206.7299999999996</v>
      </c>
      <c r="V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4223.37</v>
      </c>
      <c r="W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4151.45</v>
      </c>
      <c r="X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4344.41</v>
      </c>
      <c r="Y551" s="96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4218.91</v>
      </c>
    </row>
    <row r="552" spans="1:25" x14ac:dyDescent="0.2">
      <c r="A552" s="78">
        <f t="shared" si="23"/>
        <v>42721</v>
      </c>
      <c r="B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4086.91</v>
      </c>
      <c r="C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4001.94</v>
      </c>
      <c r="D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3951.24</v>
      </c>
      <c r="E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3934.69</v>
      </c>
      <c r="F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3934.74</v>
      </c>
      <c r="G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3975.1</v>
      </c>
      <c r="H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4076.35</v>
      </c>
      <c r="I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4193.1400000000003</v>
      </c>
      <c r="J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4255.1099999999997</v>
      </c>
      <c r="K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3909.44</v>
      </c>
      <c r="L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3963.43</v>
      </c>
      <c r="M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3963.49</v>
      </c>
      <c r="N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3945.8</v>
      </c>
      <c r="O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3945.12</v>
      </c>
      <c r="P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3961.8599999999997</v>
      </c>
      <c r="Q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3961.96</v>
      </c>
      <c r="R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4072.04</v>
      </c>
      <c r="S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4240.1000000000004</v>
      </c>
      <c r="T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4257.7299999999996</v>
      </c>
      <c r="U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4239.83</v>
      </c>
      <c r="V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4179.63</v>
      </c>
      <c r="W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4196.41</v>
      </c>
      <c r="X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4375.79</v>
      </c>
      <c r="Y552" s="96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4258.46</v>
      </c>
    </row>
    <row r="553" spans="1:25" x14ac:dyDescent="0.2">
      <c r="A553" s="78">
        <f t="shared" si="23"/>
        <v>42722</v>
      </c>
      <c r="B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4084.7799999999997</v>
      </c>
      <c r="C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4004.02</v>
      </c>
      <c r="D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3958.3199999999997</v>
      </c>
      <c r="E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3936.56</v>
      </c>
      <c r="F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3936.65</v>
      </c>
      <c r="G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3961.62</v>
      </c>
      <c r="H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4068.54</v>
      </c>
      <c r="I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4190.21</v>
      </c>
      <c r="J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4250.46</v>
      </c>
      <c r="K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3954.44</v>
      </c>
      <c r="L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3926.57</v>
      </c>
      <c r="M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3929.77</v>
      </c>
      <c r="N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3930.23</v>
      </c>
      <c r="O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3929.39</v>
      </c>
      <c r="P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3928.87</v>
      </c>
      <c r="Q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3928.52</v>
      </c>
      <c r="R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4003.81</v>
      </c>
      <c r="S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4215.33</v>
      </c>
      <c r="T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4222.3599999999997</v>
      </c>
      <c r="U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4207.83</v>
      </c>
      <c r="V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4167</v>
      </c>
      <c r="W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4119.74</v>
      </c>
      <c r="X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4363.13</v>
      </c>
      <c r="Y553" s="96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4252.3500000000004</v>
      </c>
    </row>
    <row r="554" spans="1:25" x14ac:dyDescent="0.2">
      <c r="A554" s="78">
        <f t="shared" si="23"/>
        <v>42723</v>
      </c>
      <c r="B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4096.75</v>
      </c>
      <c r="C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4019.33</v>
      </c>
      <c r="D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3967.08</v>
      </c>
      <c r="E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3965.05</v>
      </c>
      <c r="F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3966.88</v>
      </c>
      <c r="G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3943.06</v>
      </c>
      <c r="H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4092.25</v>
      </c>
      <c r="I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3902.1</v>
      </c>
      <c r="J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3944.67</v>
      </c>
      <c r="K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3995.62</v>
      </c>
      <c r="L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4042.79</v>
      </c>
      <c r="M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4105.1499999999996</v>
      </c>
      <c r="N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4082.96</v>
      </c>
      <c r="O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4096.3999999999996</v>
      </c>
      <c r="P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4023.04</v>
      </c>
      <c r="Q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4047.1400000000003</v>
      </c>
      <c r="R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4148.74</v>
      </c>
      <c r="S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4255.37</v>
      </c>
      <c r="T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4348.87</v>
      </c>
      <c r="U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4319.83</v>
      </c>
      <c r="V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4225.66</v>
      </c>
      <c r="W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4158.0599999999995</v>
      </c>
      <c r="X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4357.6000000000004</v>
      </c>
      <c r="Y554" s="96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4223.99</v>
      </c>
    </row>
    <row r="555" spans="1:25" x14ac:dyDescent="0.2">
      <c r="A555" s="78">
        <f t="shared" si="23"/>
        <v>42724</v>
      </c>
      <c r="B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4123.79</v>
      </c>
      <c r="C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4043.8</v>
      </c>
      <c r="D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3999.68</v>
      </c>
      <c r="E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3992.12</v>
      </c>
      <c r="F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3992.19</v>
      </c>
      <c r="G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4033.26</v>
      </c>
      <c r="H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4141.12</v>
      </c>
      <c r="I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3921.25</v>
      </c>
      <c r="J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3987.19</v>
      </c>
      <c r="K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4036.45</v>
      </c>
      <c r="L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4111.99</v>
      </c>
      <c r="M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4148.34</v>
      </c>
      <c r="N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4093.4</v>
      </c>
      <c r="O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4092.81</v>
      </c>
      <c r="P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3976.1099999999997</v>
      </c>
      <c r="Q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3991.16</v>
      </c>
      <c r="R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4098.34</v>
      </c>
      <c r="S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4261.0599999999995</v>
      </c>
      <c r="T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4342.74</v>
      </c>
      <c r="U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4214.57</v>
      </c>
      <c r="V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4326.18</v>
      </c>
      <c r="W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4147.59</v>
      </c>
      <c r="X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4348.59</v>
      </c>
      <c r="Y555" s="96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4247.5599999999995</v>
      </c>
    </row>
    <row r="556" spans="1:25" x14ac:dyDescent="0.2">
      <c r="A556" s="78">
        <f t="shared" si="23"/>
        <v>42725</v>
      </c>
      <c r="B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4136.67</v>
      </c>
      <c r="C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4063.0699999999997</v>
      </c>
      <c r="D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4002.13</v>
      </c>
      <c r="E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3992.42</v>
      </c>
      <c r="F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3994.92</v>
      </c>
      <c r="G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4038.15</v>
      </c>
      <c r="H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4150.29</v>
      </c>
      <c r="I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3922.05</v>
      </c>
      <c r="J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3984.2200000000003</v>
      </c>
      <c r="K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4077.93</v>
      </c>
      <c r="L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4153.3</v>
      </c>
      <c r="M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4238.16</v>
      </c>
      <c r="N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4165.92</v>
      </c>
      <c r="O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4171.33</v>
      </c>
      <c r="P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4013.02</v>
      </c>
      <c r="Q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4054.4700000000003</v>
      </c>
      <c r="R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4090.35</v>
      </c>
      <c r="S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4367.91</v>
      </c>
      <c r="T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4350.41</v>
      </c>
      <c r="U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4259.63</v>
      </c>
      <c r="V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4290.0200000000004</v>
      </c>
      <c r="W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4197.87</v>
      </c>
      <c r="X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4585.3099999999995</v>
      </c>
      <c r="Y556" s="96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4267.8099999999995</v>
      </c>
    </row>
    <row r="557" spans="1:25" x14ac:dyDescent="0.2">
      <c r="A557" s="78">
        <f t="shared" si="23"/>
        <v>42726</v>
      </c>
      <c r="B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4135.33</v>
      </c>
      <c r="C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4068.69</v>
      </c>
      <c r="D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4003.34</v>
      </c>
      <c r="E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3995.13</v>
      </c>
      <c r="F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3995.9300000000003</v>
      </c>
      <c r="G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4085.8</v>
      </c>
      <c r="H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4151.8099999999995</v>
      </c>
      <c r="I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3936.9300000000003</v>
      </c>
      <c r="J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3984.06</v>
      </c>
      <c r="K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4081.07</v>
      </c>
      <c r="L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4153.28</v>
      </c>
      <c r="M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4235.07</v>
      </c>
      <c r="N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4181.46</v>
      </c>
      <c r="O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4172.12</v>
      </c>
      <c r="P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4040.09</v>
      </c>
      <c r="Q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4057.41</v>
      </c>
      <c r="R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4093.43</v>
      </c>
      <c r="S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4358.2</v>
      </c>
      <c r="T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4340.3</v>
      </c>
      <c r="U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4308.24</v>
      </c>
      <c r="V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4324.32</v>
      </c>
      <c r="W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4249.92</v>
      </c>
      <c r="X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4560.3099999999995</v>
      </c>
      <c r="Y557" s="96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4244.2299999999996</v>
      </c>
    </row>
    <row r="558" spans="1:25" x14ac:dyDescent="0.2">
      <c r="A558" s="78">
        <f t="shared" si="23"/>
        <v>42727</v>
      </c>
      <c r="B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4125.34</v>
      </c>
      <c r="C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4054.58</v>
      </c>
      <c r="D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3987.5299999999997</v>
      </c>
      <c r="E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3964.3900000000003</v>
      </c>
      <c r="F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3964.51</v>
      </c>
      <c r="G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4016.41</v>
      </c>
      <c r="H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4119.03</v>
      </c>
      <c r="I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3902.9</v>
      </c>
      <c r="J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3941.76</v>
      </c>
      <c r="K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4072.27</v>
      </c>
      <c r="L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4159.17</v>
      </c>
      <c r="M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4231.2</v>
      </c>
      <c r="N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4193.1000000000004</v>
      </c>
      <c r="O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4181.7</v>
      </c>
      <c r="P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4080.8599999999997</v>
      </c>
      <c r="Q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4128.12</v>
      </c>
      <c r="R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4172.68</v>
      </c>
      <c r="S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4350.74</v>
      </c>
      <c r="T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4327.54</v>
      </c>
      <c r="U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4256.58</v>
      </c>
      <c r="V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4299.9400000000005</v>
      </c>
      <c r="W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4231.1400000000003</v>
      </c>
      <c r="X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4588.6000000000004</v>
      </c>
      <c r="Y558" s="96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4242.67</v>
      </c>
    </row>
    <row r="559" spans="1:25" x14ac:dyDescent="0.2">
      <c r="A559" s="78">
        <f t="shared" si="23"/>
        <v>42728</v>
      </c>
      <c r="B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4210.76</v>
      </c>
      <c r="C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4055.23</v>
      </c>
      <c r="D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3992.42</v>
      </c>
      <c r="E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3960.87</v>
      </c>
      <c r="F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3960.8</v>
      </c>
      <c r="G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3985</v>
      </c>
      <c r="H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4101.6400000000003</v>
      </c>
      <c r="I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4228.59</v>
      </c>
      <c r="J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4338</v>
      </c>
      <c r="K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4024.16</v>
      </c>
      <c r="L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4061.19</v>
      </c>
      <c r="M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4061.13</v>
      </c>
      <c r="N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3972.77</v>
      </c>
      <c r="O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3963.43</v>
      </c>
      <c r="P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3965.56</v>
      </c>
      <c r="Q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3967.7</v>
      </c>
      <c r="R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4093.88</v>
      </c>
      <c r="S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4436.46</v>
      </c>
      <c r="T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4398.1499999999996</v>
      </c>
      <c r="U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4368.93</v>
      </c>
      <c r="V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4246.0200000000004</v>
      </c>
      <c r="W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4179.88</v>
      </c>
      <c r="X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4593.6499999999996</v>
      </c>
      <c r="Y559" s="96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4259.95</v>
      </c>
    </row>
    <row r="560" spans="1:25" x14ac:dyDescent="0.2">
      <c r="A560" s="78">
        <f t="shared" si="23"/>
        <v>42729</v>
      </c>
      <c r="B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4130.1900000000005</v>
      </c>
      <c r="C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4057.96</v>
      </c>
      <c r="D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3992.55</v>
      </c>
      <c r="E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3960.42</v>
      </c>
      <c r="F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3960.24</v>
      </c>
      <c r="G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3983.09</v>
      </c>
      <c r="H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4062.91</v>
      </c>
      <c r="I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4077.66</v>
      </c>
      <c r="J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4297.92</v>
      </c>
      <c r="K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3883.3</v>
      </c>
      <c r="L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3946.1800000000003</v>
      </c>
      <c r="M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3946.6099999999997</v>
      </c>
      <c r="N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3938.3199999999997</v>
      </c>
      <c r="O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3945.88</v>
      </c>
      <c r="P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3945.66</v>
      </c>
      <c r="Q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3944.2</v>
      </c>
      <c r="R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4023.52</v>
      </c>
      <c r="S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4366.3099999999995</v>
      </c>
      <c r="T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4403.8100000000004</v>
      </c>
      <c r="U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4224.05</v>
      </c>
      <c r="V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4154.2700000000004</v>
      </c>
      <c r="W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4097.18</v>
      </c>
      <c r="X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4311.01</v>
      </c>
      <c r="Y560" s="96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4208.96</v>
      </c>
    </row>
    <row r="561" spans="1:25" x14ac:dyDescent="0.2">
      <c r="A561" s="78">
        <f t="shared" si="23"/>
        <v>42730</v>
      </c>
      <c r="B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4092.99</v>
      </c>
      <c r="C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4034.58</v>
      </c>
      <c r="D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4014.73</v>
      </c>
      <c r="E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3981.25</v>
      </c>
      <c r="F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3986.26</v>
      </c>
      <c r="G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4045.15</v>
      </c>
      <c r="H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4157.38</v>
      </c>
      <c r="I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3912.19</v>
      </c>
      <c r="J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3964.65</v>
      </c>
      <c r="K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4052.8</v>
      </c>
      <c r="L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4159.82</v>
      </c>
      <c r="M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4231.75</v>
      </c>
      <c r="N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4166.8599999999997</v>
      </c>
      <c r="O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4169.28</v>
      </c>
      <c r="P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4045.09</v>
      </c>
      <c r="Q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4043.8199999999997</v>
      </c>
      <c r="R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4083.83</v>
      </c>
      <c r="S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4351.2199999999993</v>
      </c>
      <c r="T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4358.71</v>
      </c>
      <c r="U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4320.04</v>
      </c>
      <c r="V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4223.7700000000004</v>
      </c>
      <c r="W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4184.1900000000005</v>
      </c>
      <c r="X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4315.1900000000005</v>
      </c>
      <c r="Y561" s="96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4212.78</v>
      </c>
    </row>
    <row r="562" spans="1:25" x14ac:dyDescent="0.2">
      <c r="A562" s="78">
        <f t="shared" si="23"/>
        <v>42731</v>
      </c>
      <c r="B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4140.37</v>
      </c>
      <c r="C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4067.75</v>
      </c>
      <c r="D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4001.43</v>
      </c>
      <c r="E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3980.45</v>
      </c>
      <c r="F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3983.83</v>
      </c>
      <c r="G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4014.95</v>
      </c>
      <c r="H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4077.16</v>
      </c>
      <c r="I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3912.8199999999997</v>
      </c>
      <c r="J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3948.9</v>
      </c>
      <c r="K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4069.49</v>
      </c>
      <c r="L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4128.4400000000005</v>
      </c>
      <c r="M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4185.72</v>
      </c>
      <c r="N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4134.12</v>
      </c>
      <c r="O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4116.21</v>
      </c>
      <c r="P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3975.27</v>
      </c>
      <c r="Q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3972.04</v>
      </c>
      <c r="R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4079.54</v>
      </c>
      <c r="S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4324.68</v>
      </c>
      <c r="T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4332.26</v>
      </c>
      <c r="U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4309.09</v>
      </c>
      <c r="V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4319.8500000000004</v>
      </c>
      <c r="W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4235.76</v>
      </c>
      <c r="X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4563.5599999999995</v>
      </c>
      <c r="Y562" s="96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4274.24</v>
      </c>
    </row>
    <row r="563" spans="1:25" x14ac:dyDescent="0.2">
      <c r="A563" s="78">
        <f t="shared" si="23"/>
        <v>42732</v>
      </c>
      <c r="B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4173.67</v>
      </c>
      <c r="C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4014.16</v>
      </c>
      <c r="D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3938.5</v>
      </c>
      <c r="E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3907.36</v>
      </c>
      <c r="F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3916.09</v>
      </c>
      <c r="G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3963.44</v>
      </c>
      <c r="H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4112.38</v>
      </c>
      <c r="I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3926.13</v>
      </c>
      <c r="J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3952.31</v>
      </c>
      <c r="K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4014.8199999999997</v>
      </c>
      <c r="L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4116.63</v>
      </c>
      <c r="M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4241.3500000000004</v>
      </c>
      <c r="N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4170.53</v>
      </c>
      <c r="O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4115.13</v>
      </c>
      <c r="P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4013.14</v>
      </c>
      <c r="Q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4120.38</v>
      </c>
      <c r="R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4110.54</v>
      </c>
      <c r="S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4300.1000000000004</v>
      </c>
      <c r="T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4307.13</v>
      </c>
      <c r="U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4234.6399999999994</v>
      </c>
      <c r="V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4267.3900000000003</v>
      </c>
      <c r="W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4118.38</v>
      </c>
      <c r="X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4357.01</v>
      </c>
      <c r="Y563" s="96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4210.47</v>
      </c>
    </row>
    <row r="564" spans="1:25" x14ac:dyDescent="0.2">
      <c r="A564" s="78">
        <f t="shared" si="23"/>
        <v>42733</v>
      </c>
      <c r="B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4090.83</v>
      </c>
      <c r="C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4012.59</v>
      </c>
      <c r="D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3925.99</v>
      </c>
      <c r="E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3914.7</v>
      </c>
      <c r="F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3923.65</v>
      </c>
      <c r="G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3963.12</v>
      </c>
      <c r="H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4053.48</v>
      </c>
      <c r="I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3952.39</v>
      </c>
      <c r="J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3930.2799999999997</v>
      </c>
      <c r="K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3956.58</v>
      </c>
      <c r="L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3984.14</v>
      </c>
      <c r="M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4094.55</v>
      </c>
      <c r="N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4103.26</v>
      </c>
      <c r="O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4043.83</v>
      </c>
      <c r="P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3955.32</v>
      </c>
      <c r="Q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3957.02</v>
      </c>
      <c r="R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4054.11</v>
      </c>
      <c r="S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4243.84</v>
      </c>
      <c r="T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4247.7299999999996</v>
      </c>
      <c r="U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4220.88</v>
      </c>
      <c r="V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4238.13</v>
      </c>
      <c r="W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4142.84</v>
      </c>
      <c r="X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4366.26</v>
      </c>
      <c r="Y564" s="96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4199.8</v>
      </c>
    </row>
    <row r="565" spans="1:25" x14ac:dyDescent="0.2">
      <c r="A565" s="78">
        <f t="shared" si="23"/>
        <v>42734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4090.37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3951.77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3922.25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3912.04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3911.51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3942.58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4049.09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3951.76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3929.7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3941.01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3960.76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4073.2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4030.67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4016.6800000000003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3943.31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3944.38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3994.7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4221.58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4218.1099999999997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4152.2700000000004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4172.54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4138.83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4349.49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4204.87</v>
      </c>
    </row>
    <row r="566" spans="1:25" x14ac:dyDescent="0.2">
      <c r="A566" s="78">
        <f t="shared" si="23"/>
        <v>42735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4043.74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3938.1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3901.26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3892.94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3893.05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3919.14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3981.73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4071.05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4171.3099999999995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3886.48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3944.92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3950.96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3887.29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3906.59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3906.77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3896.06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4000.7200000000003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4248.18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4159.22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4126.66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4088.35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4028.24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4329.34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4212.4400000000005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2" t="s">
        <v>48</v>
      </c>
      <c r="B569" s="183" t="s">
        <v>121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122</v>
      </c>
      <c r="C571" s="166" t="s">
        <v>123</v>
      </c>
      <c r="D571" s="166" t="s">
        <v>124</v>
      </c>
      <c r="E571" s="166" t="s">
        <v>125</v>
      </c>
      <c r="F571" s="166" t="s">
        <v>126</v>
      </c>
      <c r="G571" s="166" t="s">
        <v>127</v>
      </c>
      <c r="H571" s="166" t="s">
        <v>128</v>
      </c>
      <c r="I571" s="166" t="s">
        <v>129</v>
      </c>
      <c r="J571" s="166" t="s">
        <v>130</v>
      </c>
      <c r="K571" s="166" t="s">
        <v>131</v>
      </c>
      <c r="L571" s="166" t="s">
        <v>132</v>
      </c>
      <c r="M571" s="166" t="s">
        <v>133</v>
      </c>
      <c r="N571" s="177" t="s">
        <v>134</v>
      </c>
      <c r="O571" s="166" t="s">
        <v>135</v>
      </c>
      <c r="P571" s="166" t="s">
        <v>136</v>
      </c>
      <c r="Q571" s="166" t="s">
        <v>137</v>
      </c>
      <c r="R571" s="166" t="s">
        <v>138</v>
      </c>
      <c r="S571" s="166" t="s">
        <v>139</v>
      </c>
      <c r="T571" s="166" t="s">
        <v>140</v>
      </c>
      <c r="U571" s="166" t="s">
        <v>141</v>
      </c>
      <c r="V571" s="166" t="s">
        <v>142</v>
      </c>
      <c r="W571" s="166" t="s">
        <v>143</v>
      </c>
      <c r="X571" s="166" t="s">
        <v>144</v>
      </c>
      <c r="Y571" s="166" t="s">
        <v>145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78">
        <f>A536</f>
        <v>42705</v>
      </c>
      <c r="B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3936.92</v>
      </c>
      <c r="C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3877.71</v>
      </c>
      <c r="D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3838.0299999999997</v>
      </c>
      <c r="E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3846.85</v>
      </c>
      <c r="F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3846.77</v>
      </c>
      <c r="G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3836.96</v>
      </c>
      <c r="H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3887.31</v>
      </c>
      <c r="I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3939.71</v>
      </c>
      <c r="J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3874.57</v>
      </c>
      <c r="K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3881.14</v>
      </c>
      <c r="L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3870.42</v>
      </c>
      <c r="M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3899.8</v>
      </c>
      <c r="N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3901.35</v>
      </c>
      <c r="O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3843.32</v>
      </c>
      <c r="P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3897.76</v>
      </c>
      <c r="Q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3898.16</v>
      </c>
      <c r="R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3852.4300000000003</v>
      </c>
      <c r="S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3973.59</v>
      </c>
      <c r="T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4050.55</v>
      </c>
      <c r="U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4044.73</v>
      </c>
      <c r="V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4124.28</v>
      </c>
      <c r="W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4064.8599999999997</v>
      </c>
      <c r="X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4214.29</v>
      </c>
      <c r="Y573" s="96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3979.59</v>
      </c>
    </row>
    <row r="574" spans="1:25" x14ac:dyDescent="0.2">
      <c r="A574" s="78">
        <f>A573+1</f>
        <v>42706</v>
      </c>
      <c r="B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3937.71</v>
      </c>
      <c r="C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3877.99</v>
      </c>
      <c r="D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3838.46</v>
      </c>
      <c r="E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3846.44</v>
      </c>
      <c r="F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3846.61</v>
      </c>
      <c r="G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3836.88</v>
      </c>
      <c r="H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3876.47</v>
      </c>
      <c r="I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3939.91</v>
      </c>
      <c r="J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3874.44</v>
      </c>
      <c r="K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3859.94</v>
      </c>
      <c r="L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3844.7799999999997</v>
      </c>
      <c r="M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3940.3599999999997</v>
      </c>
      <c r="N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3942.2799999999997</v>
      </c>
      <c r="O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3942.21</v>
      </c>
      <c r="P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3869.27</v>
      </c>
      <c r="Q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3901.7799999999997</v>
      </c>
      <c r="R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3936.35</v>
      </c>
      <c r="S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4092.5299999999997</v>
      </c>
      <c r="T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4089.29</v>
      </c>
      <c r="U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4052</v>
      </c>
      <c r="V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4000.4</v>
      </c>
      <c r="W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3964.38</v>
      </c>
      <c r="X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4207.99</v>
      </c>
      <c r="Y574" s="96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4033.29</v>
      </c>
    </row>
    <row r="575" spans="1:25" x14ac:dyDescent="0.2">
      <c r="A575" s="78">
        <f t="shared" ref="A575:A603" si="24">A574+1</f>
        <v>42707</v>
      </c>
      <c r="B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3942.98</v>
      </c>
      <c r="C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3862.96</v>
      </c>
      <c r="D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3842.45</v>
      </c>
      <c r="E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3842.12</v>
      </c>
      <c r="F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3858.42</v>
      </c>
      <c r="G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3858.4700000000003</v>
      </c>
      <c r="H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3860.88</v>
      </c>
      <c r="I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3978.93</v>
      </c>
      <c r="J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4076.25</v>
      </c>
      <c r="K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3882.44</v>
      </c>
      <c r="L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3882.66</v>
      </c>
      <c r="M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3882.34</v>
      </c>
      <c r="N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3866.07</v>
      </c>
      <c r="O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3871.2</v>
      </c>
      <c r="P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3871.35</v>
      </c>
      <c r="Q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3856.3</v>
      </c>
      <c r="R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3911.75</v>
      </c>
      <c r="S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4007.43</v>
      </c>
      <c r="T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4001.84</v>
      </c>
      <c r="U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3972.49</v>
      </c>
      <c r="V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3940.9</v>
      </c>
      <c r="W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3919.2799999999997</v>
      </c>
      <c r="X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4206.55</v>
      </c>
      <c r="Y575" s="96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4025.65</v>
      </c>
    </row>
    <row r="576" spans="1:25" x14ac:dyDescent="0.2">
      <c r="A576" s="78">
        <f t="shared" si="24"/>
        <v>42708</v>
      </c>
      <c r="B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3977.61</v>
      </c>
      <c r="C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3864.1</v>
      </c>
      <c r="D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3842.12</v>
      </c>
      <c r="E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3841.9</v>
      </c>
      <c r="F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3858.35</v>
      </c>
      <c r="G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3858.46</v>
      </c>
      <c r="H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3864.09</v>
      </c>
      <c r="I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3986.59</v>
      </c>
      <c r="J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4012.65</v>
      </c>
      <c r="K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3908.91</v>
      </c>
      <c r="L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3909.34</v>
      </c>
      <c r="M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3909.13</v>
      </c>
      <c r="N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3897.41</v>
      </c>
      <c r="O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3908.88</v>
      </c>
      <c r="P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3908.7</v>
      </c>
      <c r="Q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3881.4700000000003</v>
      </c>
      <c r="R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3872.71</v>
      </c>
      <c r="S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4011.12</v>
      </c>
      <c r="T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4003.29</v>
      </c>
      <c r="U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3971.6800000000003</v>
      </c>
      <c r="V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3940.98</v>
      </c>
      <c r="W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3919.9700000000003</v>
      </c>
      <c r="X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4211.6000000000004</v>
      </c>
      <c r="Y576" s="96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4010.58</v>
      </c>
    </row>
    <row r="577" spans="1:25" x14ac:dyDescent="0.2">
      <c r="A577" s="78">
        <f t="shared" si="24"/>
        <v>42709</v>
      </c>
      <c r="B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3962.73</v>
      </c>
      <c r="C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3878.32</v>
      </c>
      <c r="D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3837.73</v>
      </c>
      <c r="E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3846.77</v>
      </c>
      <c r="F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3846.71</v>
      </c>
      <c r="G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3836.76</v>
      </c>
      <c r="H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3891.74</v>
      </c>
      <c r="I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3940.04</v>
      </c>
      <c r="J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3851.91</v>
      </c>
      <c r="K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3867.6800000000003</v>
      </c>
      <c r="L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3903.23</v>
      </c>
      <c r="M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4021</v>
      </c>
      <c r="N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4020.49</v>
      </c>
      <c r="O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4021.33</v>
      </c>
      <c r="P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3927.84</v>
      </c>
      <c r="Q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3927.05</v>
      </c>
      <c r="R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3962.48</v>
      </c>
      <c r="S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4036.3900000000003</v>
      </c>
      <c r="T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4092.92</v>
      </c>
      <c r="U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4056.92</v>
      </c>
      <c r="V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4019.69</v>
      </c>
      <c r="W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3979.54</v>
      </c>
      <c r="X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4206.3099999999995</v>
      </c>
      <c r="Y577" s="96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4025.85</v>
      </c>
    </row>
    <row r="578" spans="1:25" x14ac:dyDescent="0.2">
      <c r="A578" s="78">
        <f t="shared" si="24"/>
        <v>42710</v>
      </c>
      <c r="B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3953.7</v>
      </c>
      <c r="C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3875.42</v>
      </c>
      <c r="D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3858.16</v>
      </c>
      <c r="E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3885.56</v>
      </c>
      <c r="F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3868.71</v>
      </c>
      <c r="G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3837.63</v>
      </c>
      <c r="H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3888.92</v>
      </c>
      <c r="I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3941.43</v>
      </c>
      <c r="J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3852.65</v>
      </c>
      <c r="K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3871.0699999999997</v>
      </c>
      <c r="L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3845.17</v>
      </c>
      <c r="M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3945.5299999999997</v>
      </c>
      <c r="N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3919.52</v>
      </c>
      <c r="O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3920.08</v>
      </c>
      <c r="P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3858.49</v>
      </c>
      <c r="Q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3883.75</v>
      </c>
      <c r="R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3959.64</v>
      </c>
      <c r="S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4041.44</v>
      </c>
      <c r="T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4016.93</v>
      </c>
      <c r="U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3991.65</v>
      </c>
      <c r="V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4016.81</v>
      </c>
      <c r="W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3973.77</v>
      </c>
      <c r="X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4188.3899999999994</v>
      </c>
      <c r="Y578" s="96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4034.46</v>
      </c>
    </row>
    <row r="579" spans="1:25" x14ac:dyDescent="0.2">
      <c r="A579" s="78">
        <f t="shared" si="24"/>
        <v>42711</v>
      </c>
      <c r="B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3951.46</v>
      </c>
      <c r="C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3876.59</v>
      </c>
      <c r="D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3837.26</v>
      </c>
      <c r="E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3857.9300000000003</v>
      </c>
      <c r="F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3857.81</v>
      </c>
      <c r="G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3837.75</v>
      </c>
      <c r="H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3919.9700000000003</v>
      </c>
      <c r="I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3941.0299999999997</v>
      </c>
      <c r="J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3875.52</v>
      </c>
      <c r="K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3861.01</v>
      </c>
      <c r="L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3838.99</v>
      </c>
      <c r="M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3930.54</v>
      </c>
      <c r="N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3917.37</v>
      </c>
      <c r="O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3917.82</v>
      </c>
      <c r="P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3898.66</v>
      </c>
      <c r="Q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3897.85</v>
      </c>
      <c r="R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4013.96</v>
      </c>
      <c r="S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4092.75</v>
      </c>
      <c r="T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4076.58</v>
      </c>
      <c r="U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4041.98</v>
      </c>
      <c r="V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4056.85</v>
      </c>
      <c r="W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4034.69</v>
      </c>
      <c r="X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4227.6400000000003</v>
      </c>
      <c r="Y579" s="96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4106.21</v>
      </c>
    </row>
    <row r="580" spans="1:25" x14ac:dyDescent="0.2">
      <c r="A580" s="78">
        <f t="shared" si="24"/>
        <v>42712</v>
      </c>
      <c r="B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3988.71</v>
      </c>
      <c r="C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3933.89</v>
      </c>
      <c r="D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3890.6800000000003</v>
      </c>
      <c r="E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3875.22</v>
      </c>
      <c r="F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3875.4300000000003</v>
      </c>
      <c r="G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3903.19</v>
      </c>
      <c r="H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4007.52</v>
      </c>
      <c r="I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3875.55</v>
      </c>
      <c r="J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3867.62</v>
      </c>
      <c r="K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3878.94</v>
      </c>
      <c r="L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3904.83</v>
      </c>
      <c r="M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3969.87</v>
      </c>
      <c r="N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3937.63</v>
      </c>
      <c r="O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3937.79</v>
      </c>
      <c r="P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3881.81</v>
      </c>
      <c r="Q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3895.9</v>
      </c>
      <c r="R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3995.85</v>
      </c>
      <c r="S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4088.56</v>
      </c>
      <c r="T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4094.6099999999997</v>
      </c>
      <c r="U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4076.98</v>
      </c>
      <c r="V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4100.6000000000004</v>
      </c>
      <c r="W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4037.3199999999997</v>
      </c>
      <c r="X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4236.43</v>
      </c>
      <c r="Y580" s="96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4112.41</v>
      </c>
    </row>
    <row r="581" spans="1:25" x14ac:dyDescent="0.2">
      <c r="A581" s="78">
        <f t="shared" si="24"/>
        <v>42713</v>
      </c>
      <c r="B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4024.82</v>
      </c>
      <c r="C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3937.73</v>
      </c>
      <c r="D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3890.59</v>
      </c>
      <c r="E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3890.44</v>
      </c>
      <c r="F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3889.97</v>
      </c>
      <c r="G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3917.9</v>
      </c>
      <c r="H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4011.26</v>
      </c>
      <c r="I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3861.04</v>
      </c>
      <c r="J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3906.3599999999997</v>
      </c>
      <c r="K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3897.36</v>
      </c>
      <c r="L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3975.9700000000003</v>
      </c>
      <c r="M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4086.58</v>
      </c>
      <c r="N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4038.07</v>
      </c>
      <c r="O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4020.36</v>
      </c>
      <c r="P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3900.83</v>
      </c>
      <c r="Q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3920.35</v>
      </c>
      <c r="R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4040.27</v>
      </c>
      <c r="S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4135.43</v>
      </c>
      <c r="T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4202.04</v>
      </c>
      <c r="U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4178.1000000000004</v>
      </c>
      <c r="V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4113.6399999999994</v>
      </c>
      <c r="W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4066.27</v>
      </c>
      <c r="X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4259.41</v>
      </c>
      <c r="Y581" s="96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4152.5599999999995</v>
      </c>
    </row>
    <row r="582" spans="1:25" x14ac:dyDescent="0.2">
      <c r="A582" s="78">
        <f t="shared" si="24"/>
        <v>42714</v>
      </c>
      <c r="B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4036.52</v>
      </c>
      <c r="C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3967.59</v>
      </c>
      <c r="D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3909.29</v>
      </c>
      <c r="E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3885.83</v>
      </c>
      <c r="F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3893.92</v>
      </c>
      <c r="G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3931.1800000000003</v>
      </c>
      <c r="H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4049.88</v>
      </c>
      <c r="I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4131.91</v>
      </c>
      <c r="J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4182.18</v>
      </c>
      <c r="K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3893.89</v>
      </c>
      <c r="L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3894.94</v>
      </c>
      <c r="M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3918.26</v>
      </c>
      <c r="N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3918.9</v>
      </c>
      <c r="O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3920.2799999999997</v>
      </c>
      <c r="P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3917.9</v>
      </c>
      <c r="Q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3895.71</v>
      </c>
      <c r="R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4004.75</v>
      </c>
      <c r="S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4243.8099999999995</v>
      </c>
      <c r="T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4289.57</v>
      </c>
      <c r="U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4260.37</v>
      </c>
      <c r="V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4240.22</v>
      </c>
      <c r="W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4075.3199999999997</v>
      </c>
      <c r="X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4279.4799999999996</v>
      </c>
      <c r="Y582" s="96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4157.0200000000004</v>
      </c>
    </row>
    <row r="583" spans="1:25" x14ac:dyDescent="0.2">
      <c r="A583" s="78">
        <f t="shared" si="24"/>
        <v>42715</v>
      </c>
      <c r="B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4032.96</v>
      </c>
      <c r="C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3956.38</v>
      </c>
      <c r="D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3908.48</v>
      </c>
      <c r="E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3884.27</v>
      </c>
      <c r="F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3893.32</v>
      </c>
      <c r="G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3929.5</v>
      </c>
      <c r="H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4031.83</v>
      </c>
      <c r="I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4125.92</v>
      </c>
      <c r="J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4268.3599999999997</v>
      </c>
      <c r="K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3839.4700000000003</v>
      </c>
      <c r="L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3838.79</v>
      </c>
      <c r="M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3838.52</v>
      </c>
      <c r="N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3839.1</v>
      </c>
      <c r="O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3840.4300000000003</v>
      </c>
      <c r="P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3840.16</v>
      </c>
      <c r="Q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3838</v>
      </c>
      <c r="R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3890.4</v>
      </c>
      <c r="S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4144.45</v>
      </c>
      <c r="T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4307.8999999999996</v>
      </c>
      <c r="U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4275.21</v>
      </c>
      <c r="V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4129.6900000000005</v>
      </c>
      <c r="W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4062.75</v>
      </c>
      <c r="X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4279.6399999999994</v>
      </c>
      <c r="Y583" s="96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4158.04</v>
      </c>
    </row>
    <row r="584" spans="1:25" x14ac:dyDescent="0.2">
      <c r="A584" s="78">
        <f t="shared" si="24"/>
        <v>42716</v>
      </c>
      <c r="B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4044.7799999999997</v>
      </c>
      <c r="C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3965.23</v>
      </c>
      <c r="D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3891.27</v>
      </c>
      <c r="E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3890.76</v>
      </c>
      <c r="F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3893.84</v>
      </c>
      <c r="G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3911.68</v>
      </c>
      <c r="H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4075.99</v>
      </c>
      <c r="I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3860.46</v>
      </c>
      <c r="J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3940.55</v>
      </c>
      <c r="K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3978.23</v>
      </c>
      <c r="L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4012.15</v>
      </c>
      <c r="M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4146.91</v>
      </c>
      <c r="N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4096.3500000000004</v>
      </c>
      <c r="O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4051.3199999999997</v>
      </c>
      <c r="P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3932.56</v>
      </c>
      <c r="Q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3987.31</v>
      </c>
      <c r="R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4058.49</v>
      </c>
      <c r="S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4252.84</v>
      </c>
      <c r="T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4234.08</v>
      </c>
      <c r="U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4268.57</v>
      </c>
      <c r="V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4131.6900000000005</v>
      </c>
      <c r="W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4081.32</v>
      </c>
      <c r="X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4275.49</v>
      </c>
      <c r="Y584" s="96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4159.09</v>
      </c>
    </row>
    <row r="585" spans="1:25" x14ac:dyDescent="0.2">
      <c r="A585" s="78">
        <f t="shared" si="24"/>
        <v>42717</v>
      </c>
      <c r="B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4030.35</v>
      </c>
      <c r="C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3985.09</v>
      </c>
      <c r="D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3926.69</v>
      </c>
      <c r="E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3925.87</v>
      </c>
      <c r="F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3907.51</v>
      </c>
      <c r="G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3939.75</v>
      </c>
      <c r="H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4042</v>
      </c>
      <c r="I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3843.2200000000003</v>
      </c>
      <c r="J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4044.54</v>
      </c>
      <c r="K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4037.5</v>
      </c>
      <c r="L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4089.21</v>
      </c>
      <c r="M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4129.42</v>
      </c>
      <c r="N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4071.6800000000003</v>
      </c>
      <c r="O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4088.69</v>
      </c>
      <c r="P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4016.68</v>
      </c>
      <c r="Q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4015.6</v>
      </c>
      <c r="R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4000.27</v>
      </c>
      <c r="S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4134.05</v>
      </c>
      <c r="T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4144.42</v>
      </c>
      <c r="U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4230.41</v>
      </c>
      <c r="V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4150.29</v>
      </c>
      <c r="W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4092.26</v>
      </c>
      <c r="X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4271.95</v>
      </c>
      <c r="Y585" s="96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4155.3</v>
      </c>
    </row>
    <row r="586" spans="1:25" x14ac:dyDescent="0.2">
      <c r="A586" s="78">
        <f t="shared" si="24"/>
        <v>42718</v>
      </c>
      <c r="B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4074.48</v>
      </c>
      <c r="C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3993.41</v>
      </c>
      <c r="D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3915.65</v>
      </c>
      <c r="E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3914.83</v>
      </c>
      <c r="F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3915.6</v>
      </c>
      <c r="G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3918.33</v>
      </c>
      <c r="H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4069.5699999999997</v>
      </c>
      <c r="I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3874.67</v>
      </c>
      <c r="J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3890.23</v>
      </c>
      <c r="K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3916.41</v>
      </c>
      <c r="L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3917.7</v>
      </c>
      <c r="M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4025.62</v>
      </c>
      <c r="N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4024.71</v>
      </c>
      <c r="O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4022.8900000000003</v>
      </c>
      <c r="P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3919.11</v>
      </c>
      <c r="Q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3904.07</v>
      </c>
      <c r="R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4056.31</v>
      </c>
      <c r="S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4077.66</v>
      </c>
      <c r="T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4134.34</v>
      </c>
      <c r="U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4154.49</v>
      </c>
      <c r="V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4244.53</v>
      </c>
      <c r="W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4155.62</v>
      </c>
      <c r="X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4274.67</v>
      </c>
      <c r="Y586" s="96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4156.03</v>
      </c>
    </row>
    <row r="587" spans="1:25" x14ac:dyDescent="0.2">
      <c r="A587" s="78">
        <f t="shared" si="24"/>
        <v>42719</v>
      </c>
      <c r="B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4027.85</v>
      </c>
      <c r="C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3953.2</v>
      </c>
      <c r="D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3911</v>
      </c>
      <c r="E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3910.0299999999997</v>
      </c>
      <c r="F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3910.1</v>
      </c>
      <c r="G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3910.4700000000003</v>
      </c>
      <c r="H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4026.51</v>
      </c>
      <c r="I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3877.05</v>
      </c>
      <c r="J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3887.55</v>
      </c>
      <c r="K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3892.54</v>
      </c>
      <c r="L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3935.54</v>
      </c>
      <c r="M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4044.46</v>
      </c>
      <c r="N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4044.8</v>
      </c>
      <c r="O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4041.11</v>
      </c>
      <c r="P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4011.36</v>
      </c>
      <c r="Q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4009.98</v>
      </c>
      <c r="R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4061.72</v>
      </c>
      <c r="S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4130.91</v>
      </c>
      <c r="T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4066.37</v>
      </c>
      <c r="U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4079.27</v>
      </c>
      <c r="V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4159.5200000000004</v>
      </c>
      <c r="W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4076.42</v>
      </c>
      <c r="X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4271.9799999999996</v>
      </c>
      <c r="Y587" s="96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4150.3099999999995</v>
      </c>
    </row>
    <row r="588" spans="1:25" x14ac:dyDescent="0.2">
      <c r="A588" s="78">
        <f t="shared" si="24"/>
        <v>42720</v>
      </c>
      <c r="B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4025.01</v>
      </c>
      <c r="C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3944.59</v>
      </c>
      <c r="D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3909.17</v>
      </c>
      <c r="E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3908.74</v>
      </c>
      <c r="F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3909.2</v>
      </c>
      <c r="G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3913.26</v>
      </c>
      <c r="H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4024.52</v>
      </c>
      <c r="I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3854.26</v>
      </c>
      <c r="J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3889.32</v>
      </c>
      <c r="K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3932.1</v>
      </c>
      <c r="L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3973.35</v>
      </c>
      <c r="M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4032.3599999999997</v>
      </c>
      <c r="N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4021.76</v>
      </c>
      <c r="O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4032.6</v>
      </c>
      <c r="P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3966.0299999999997</v>
      </c>
      <c r="Q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3985.84</v>
      </c>
      <c r="R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4072.8599999999997</v>
      </c>
      <c r="S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4166.47</v>
      </c>
      <c r="T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4165.22</v>
      </c>
      <c r="U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4137.7</v>
      </c>
      <c r="V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4153.32</v>
      </c>
      <c r="W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4085.8199999999997</v>
      </c>
      <c r="X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4266.92</v>
      </c>
      <c r="Y588" s="96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4149.13</v>
      </c>
    </row>
    <row r="589" spans="1:25" x14ac:dyDescent="0.2">
      <c r="A589" s="78">
        <f t="shared" si="24"/>
        <v>42721</v>
      </c>
      <c r="B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4025.24</v>
      </c>
      <c r="C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3945.5</v>
      </c>
      <c r="D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3897.91</v>
      </c>
      <c r="E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3882.37</v>
      </c>
      <c r="F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3882.42</v>
      </c>
      <c r="G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3920.3</v>
      </c>
      <c r="H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4015.34</v>
      </c>
      <c r="I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4124.95</v>
      </c>
      <c r="J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4183.1099999999997</v>
      </c>
      <c r="K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3858.68</v>
      </c>
      <c r="L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3909.35</v>
      </c>
      <c r="M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3909.4</v>
      </c>
      <c r="N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3892.8</v>
      </c>
      <c r="O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3892.16</v>
      </c>
      <c r="P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3907.87</v>
      </c>
      <c r="Q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3907.9700000000003</v>
      </c>
      <c r="R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4011.2799999999997</v>
      </c>
      <c r="S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4169.0200000000004</v>
      </c>
      <c r="T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4185.57</v>
      </c>
      <c r="U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4168.7700000000004</v>
      </c>
      <c r="V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4112.2700000000004</v>
      </c>
      <c r="W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4128.01</v>
      </c>
      <c r="X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4296.37</v>
      </c>
      <c r="Y589" s="96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4186.25</v>
      </c>
    </row>
    <row r="590" spans="1:25" x14ac:dyDescent="0.2">
      <c r="A590" s="78">
        <f t="shared" si="24"/>
        <v>42722</v>
      </c>
      <c r="B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4023.25</v>
      </c>
      <c r="C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3947.45</v>
      </c>
      <c r="D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3904.55</v>
      </c>
      <c r="E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3884.13</v>
      </c>
      <c r="F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3884.21</v>
      </c>
      <c r="G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3907.65</v>
      </c>
      <c r="H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4008</v>
      </c>
      <c r="I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4122.2</v>
      </c>
      <c r="J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4178.75</v>
      </c>
      <c r="K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3900.91</v>
      </c>
      <c r="L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3874.75</v>
      </c>
      <c r="M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3877.76</v>
      </c>
      <c r="N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3878.19</v>
      </c>
      <c r="O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3877.39</v>
      </c>
      <c r="P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3876.91</v>
      </c>
      <c r="Q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3876.58</v>
      </c>
      <c r="R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3947.25</v>
      </c>
      <c r="S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4145.7700000000004</v>
      </c>
      <c r="T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4152.37</v>
      </c>
      <c r="U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4138.7299999999996</v>
      </c>
      <c r="V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4100.41</v>
      </c>
      <c r="W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4056.06</v>
      </c>
      <c r="X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4284.5</v>
      </c>
      <c r="Y590" s="96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4180.5200000000004</v>
      </c>
    </row>
    <row r="591" spans="1:25" x14ac:dyDescent="0.2">
      <c r="A591" s="78">
        <f t="shared" si="24"/>
        <v>42723</v>
      </c>
      <c r="B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4034.4700000000003</v>
      </c>
      <c r="C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3961.81</v>
      </c>
      <c r="D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3912.77</v>
      </c>
      <c r="E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3910.87</v>
      </c>
      <c r="F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3912.59</v>
      </c>
      <c r="G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3890.23</v>
      </c>
      <c r="H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4030.25</v>
      </c>
      <c r="I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3851.79</v>
      </c>
      <c r="J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3891.74</v>
      </c>
      <c r="K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3939.56</v>
      </c>
      <c r="L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3983.84</v>
      </c>
      <c r="M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4042.36</v>
      </c>
      <c r="N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4021.54</v>
      </c>
      <c r="O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4034.15</v>
      </c>
      <c r="P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3965.29</v>
      </c>
      <c r="Q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3987.91</v>
      </c>
      <c r="R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4083.27</v>
      </c>
      <c r="S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4183.3600000000006</v>
      </c>
      <c r="T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4271.1099999999997</v>
      </c>
      <c r="U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4243.8500000000004</v>
      </c>
      <c r="V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4155.47</v>
      </c>
      <c r="W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4092.02</v>
      </c>
      <c r="X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4279.3099999999995</v>
      </c>
      <c r="Y591" s="96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4153.91</v>
      </c>
    </row>
    <row r="592" spans="1:25" x14ac:dyDescent="0.2">
      <c r="A592" s="78">
        <f t="shared" si="24"/>
        <v>42724</v>
      </c>
      <c r="B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4059.86</v>
      </c>
      <c r="C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3984.7799999999997</v>
      </c>
      <c r="D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3943.37</v>
      </c>
      <c r="E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3936.27</v>
      </c>
      <c r="F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3936.34</v>
      </c>
      <c r="G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3974.89</v>
      </c>
      <c r="H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4076.12</v>
      </c>
      <c r="I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3869.76</v>
      </c>
      <c r="J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3931.65</v>
      </c>
      <c r="K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3977.89</v>
      </c>
      <c r="L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4048.79</v>
      </c>
      <c r="M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4082.9</v>
      </c>
      <c r="N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4031.33</v>
      </c>
      <c r="O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4030.7799999999997</v>
      </c>
      <c r="P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3921.25</v>
      </c>
      <c r="Q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3935.37</v>
      </c>
      <c r="R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4035.9700000000003</v>
      </c>
      <c r="S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4188.7</v>
      </c>
      <c r="T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4265.3600000000006</v>
      </c>
      <c r="U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4145.0599999999995</v>
      </c>
      <c r="V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4249.8099999999995</v>
      </c>
      <c r="W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4082.19</v>
      </c>
      <c r="X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4270.8500000000004</v>
      </c>
      <c r="Y592" s="96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4176.03</v>
      </c>
    </row>
    <row r="593" spans="1:25" x14ac:dyDescent="0.2">
      <c r="A593" s="78">
        <f t="shared" si="24"/>
        <v>42725</v>
      </c>
      <c r="B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4071.94</v>
      </c>
      <c r="C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4002.86</v>
      </c>
      <c r="D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3945.67</v>
      </c>
      <c r="E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3936.56</v>
      </c>
      <c r="F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3938.91</v>
      </c>
      <c r="G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3979.47</v>
      </c>
      <c r="H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4084.73</v>
      </c>
      <c r="I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3870.51</v>
      </c>
      <c r="J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3928.86</v>
      </c>
      <c r="K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4016.81</v>
      </c>
      <c r="L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4087.56</v>
      </c>
      <c r="M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4167.2</v>
      </c>
      <c r="N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4099.3999999999996</v>
      </c>
      <c r="O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4104.4799999999996</v>
      </c>
      <c r="P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3955.9</v>
      </c>
      <c r="Q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3994.8</v>
      </c>
      <c r="R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4028.4700000000003</v>
      </c>
      <c r="S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4288.9799999999996</v>
      </c>
      <c r="T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4272.55</v>
      </c>
      <c r="U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4187.3500000000004</v>
      </c>
      <c r="V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4215.88</v>
      </c>
      <c r="W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4129.3900000000003</v>
      </c>
      <c r="X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4493.03</v>
      </c>
      <c r="Y593" s="96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4195.03</v>
      </c>
    </row>
    <row r="594" spans="1:25" x14ac:dyDescent="0.2">
      <c r="A594" s="78">
        <f t="shared" si="24"/>
        <v>42726</v>
      </c>
      <c r="B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4070.69</v>
      </c>
      <c r="C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4008.14</v>
      </c>
      <c r="D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3946.81</v>
      </c>
      <c r="E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3939.1</v>
      </c>
      <c r="F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3939.85</v>
      </c>
      <c r="G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4024.21</v>
      </c>
      <c r="H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4086.16</v>
      </c>
      <c r="I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3884.48</v>
      </c>
      <c r="J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3928.7200000000003</v>
      </c>
      <c r="K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4019.77</v>
      </c>
      <c r="L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4087.5299999999997</v>
      </c>
      <c r="M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4164.3099999999995</v>
      </c>
      <c r="N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4113.99</v>
      </c>
      <c r="O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4105.2199999999993</v>
      </c>
      <c r="P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3981.3</v>
      </c>
      <c r="Q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3997.55</v>
      </c>
      <c r="R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4031.37</v>
      </c>
      <c r="S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4279.87</v>
      </c>
      <c r="T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4263.07</v>
      </c>
      <c r="U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4232.9799999999996</v>
      </c>
      <c r="V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4248.07</v>
      </c>
      <c r="W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4178.24</v>
      </c>
      <c r="X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4469.5599999999995</v>
      </c>
      <c r="Y594" s="96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4172.8999999999996</v>
      </c>
    </row>
    <row r="595" spans="1:25" x14ac:dyDescent="0.2">
      <c r="A595" s="78">
        <f t="shared" si="24"/>
        <v>42727</v>
      </c>
      <c r="B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4061.31</v>
      </c>
      <c r="C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3994.9</v>
      </c>
      <c r="D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3931.97</v>
      </c>
      <c r="E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3910.25</v>
      </c>
      <c r="F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3910.3599999999997</v>
      </c>
      <c r="G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3959.0699999999997</v>
      </c>
      <c r="H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4055.39</v>
      </c>
      <c r="I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3852.54</v>
      </c>
      <c r="J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3889.01</v>
      </c>
      <c r="K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4011.5</v>
      </c>
      <c r="L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4093.0699999999997</v>
      </c>
      <c r="M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4160.67</v>
      </c>
      <c r="N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4124.91</v>
      </c>
      <c r="O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4114.21</v>
      </c>
      <c r="P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4019.5699999999997</v>
      </c>
      <c r="Q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4063.92</v>
      </c>
      <c r="R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4105.75</v>
      </c>
      <c r="S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4272.8600000000006</v>
      </c>
      <c r="T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4251.09</v>
      </c>
      <c r="U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4184.49</v>
      </c>
      <c r="V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4225.1900000000005</v>
      </c>
      <c r="W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4160.62</v>
      </c>
      <c r="X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4496.1099999999997</v>
      </c>
      <c r="Y595" s="96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4171.43</v>
      </c>
    </row>
    <row r="596" spans="1:25" x14ac:dyDescent="0.2">
      <c r="A596" s="78">
        <f t="shared" si="24"/>
        <v>42728</v>
      </c>
      <c r="B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4141.49</v>
      </c>
      <c r="C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3995.5</v>
      </c>
      <c r="D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3936.56</v>
      </c>
      <c r="E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3906.94</v>
      </c>
      <c r="F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3906.88</v>
      </c>
      <c r="G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3929.6</v>
      </c>
      <c r="H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4039.0699999999997</v>
      </c>
      <c r="I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4158.22</v>
      </c>
      <c r="J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4260.91</v>
      </c>
      <c r="K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3966.35</v>
      </c>
      <c r="L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4001.1</v>
      </c>
      <c r="M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4001.05</v>
      </c>
      <c r="N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3918.12</v>
      </c>
      <c r="O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3909.35</v>
      </c>
      <c r="P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3911.35</v>
      </c>
      <c r="Q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3913.36</v>
      </c>
      <c r="R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4031.79</v>
      </c>
      <c r="S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4353.33</v>
      </c>
      <c r="T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4317.3599999999997</v>
      </c>
      <c r="U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4289.9400000000005</v>
      </c>
      <c r="V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4174.57</v>
      </c>
      <c r="W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4112.5</v>
      </c>
      <c r="X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4500.8500000000004</v>
      </c>
      <c r="Y596" s="96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4187.6499999999996</v>
      </c>
    </row>
    <row r="597" spans="1:25" x14ac:dyDescent="0.2">
      <c r="A597" s="78">
        <f t="shared" si="24"/>
        <v>42729</v>
      </c>
      <c r="B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4065.86</v>
      </c>
      <c r="C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3998.0699999999997</v>
      </c>
      <c r="D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3936.6800000000003</v>
      </c>
      <c r="E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3906.5299999999997</v>
      </c>
      <c r="F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3906.35</v>
      </c>
      <c r="G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3927.8</v>
      </c>
      <c r="H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4002.7200000000003</v>
      </c>
      <c r="I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4016.56</v>
      </c>
      <c r="J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4223.29</v>
      </c>
      <c r="K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3834.14</v>
      </c>
      <c r="L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3893.16</v>
      </c>
      <c r="M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3893.56</v>
      </c>
      <c r="N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3885.7799999999997</v>
      </c>
      <c r="O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3892.87</v>
      </c>
      <c r="P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3892.67</v>
      </c>
      <c r="Q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3891.3</v>
      </c>
      <c r="R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3965.75</v>
      </c>
      <c r="S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4287.4799999999996</v>
      </c>
      <c r="T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4322.67</v>
      </c>
      <c r="U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4153.96</v>
      </c>
      <c r="V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4088.46</v>
      </c>
      <c r="W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4034.88</v>
      </c>
      <c r="X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4235.58</v>
      </c>
      <c r="Y597" s="96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4139.79</v>
      </c>
    </row>
    <row r="598" spans="1:25" x14ac:dyDescent="0.2">
      <c r="A598" s="78">
        <f t="shared" si="24"/>
        <v>42730</v>
      </c>
      <c r="B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4030.95</v>
      </c>
      <c r="C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3976.12</v>
      </c>
      <c r="D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3957.49</v>
      </c>
      <c r="E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3926.07</v>
      </c>
      <c r="F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3930.7799999999997</v>
      </c>
      <c r="G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3986.05</v>
      </c>
      <c r="H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4091.38</v>
      </c>
      <c r="I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3861.25</v>
      </c>
      <c r="J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3910.49</v>
      </c>
      <c r="K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3993.2200000000003</v>
      </c>
      <c r="L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4093.67</v>
      </c>
      <c r="M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4161.1900000000005</v>
      </c>
      <c r="N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4100.28</v>
      </c>
      <c r="O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4102.55</v>
      </c>
      <c r="P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3986</v>
      </c>
      <c r="Q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3984.8</v>
      </c>
      <c r="R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4022.35</v>
      </c>
      <c r="S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4273.3099999999995</v>
      </c>
      <c r="T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4280.34</v>
      </c>
      <c r="U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4244.05</v>
      </c>
      <c r="V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4153.7</v>
      </c>
      <c r="W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4116.54</v>
      </c>
      <c r="X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4239.5</v>
      </c>
      <c r="Y598" s="96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4143.38</v>
      </c>
    </row>
    <row r="599" spans="1:25" x14ac:dyDescent="0.2">
      <c r="A599" s="78">
        <f t="shared" si="24"/>
        <v>42731</v>
      </c>
      <c r="B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4075.42</v>
      </c>
      <c r="C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4007.26</v>
      </c>
      <c r="D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3945.01</v>
      </c>
      <c r="E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3925.3199999999997</v>
      </c>
      <c r="F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3928.49</v>
      </c>
      <c r="G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3957.7</v>
      </c>
      <c r="H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4016.1</v>
      </c>
      <c r="I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3861.85</v>
      </c>
      <c r="J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3895.71</v>
      </c>
      <c r="K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4008.89</v>
      </c>
      <c r="L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4064.2200000000003</v>
      </c>
      <c r="M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4117.99</v>
      </c>
      <c r="N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4069.55</v>
      </c>
      <c r="O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4052.74</v>
      </c>
      <c r="P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3920.46</v>
      </c>
      <c r="Q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3917.4300000000003</v>
      </c>
      <c r="R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4018.3199999999997</v>
      </c>
      <c r="S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4248.3999999999996</v>
      </c>
      <c r="T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4255.5200000000004</v>
      </c>
      <c r="U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4233.7700000000004</v>
      </c>
      <c r="V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4243.88</v>
      </c>
      <c r="W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4164.9400000000005</v>
      </c>
      <c r="X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4472.6099999999997</v>
      </c>
      <c r="Y599" s="96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4201.0599999999995</v>
      </c>
    </row>
    <row r="600" spans="1:25" x14ac:dyDescent="0.2">
      <c r="A600" s="78">
        <f t="shared" si="24"/>
        <v>42732</v>
      </c>
      <c r="B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4106.67</v>
      </c>
      <c r="C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3956.96</v>
      </c>
      <c r="D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3885.94</v>
      </c>
      <c r="E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3856.73</v>
      </c>
      <c r="F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3864.91</v>
      </c>
      <c r="G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3909.36</v>
      </c>
      <c r="H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4049.15</v>
      </c>
      <c r="I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3874.34</v>
      </c>
      <c r="J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3898.91</v>
      </c>
      <c r="K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3957.58</v>
      </c>
      <c r="L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4053.14</v>
      </c>
      <c r="M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4170.2</v>
      </c>
      <c r="N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4103.7299999999996</v>
      </c>
      <c r="O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4051.73</v>
      </c>
      <c r="P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3956.01</v>
      </c>
      <c r="Q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4056.65</v>
      </c>
      <c r="R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4047.42</v>
      </c>
      <c r="S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4225.33</v>
      </c>
      <c r="T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4231.93</v>
      </c>
      <c r="U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4163.8999999999996</v>
      </c>
      <c r="V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4194.6400000000003</v>
      </c>
      <c r="W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4054.7799999999997</v>
      </c>
      <c r="X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4278.75</v>
      </c>
      <c r="Y600" s="96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4141.21</v>
      </c>
    </row>
    <row r="601" spans="1:25" x14ac:dyDescent="0.2">
      <c r="A601" s="78">
        <f t="shared" si="24"/>
        <v>42733</v>
      </c>
      <c r="B601" s="96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4028.92</v>
      </c>
      <c r="C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3955.49</v>
      </c>
      <c r="D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3874.21</v>
      </c>
      <c r="E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3863.61</v>
      </c>
      <c r="F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3872.01</v>
      </c>
      <c r="G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3909.06</v>
      </c>
      <c r="H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3993.86</v>
      </c>
      <c r="I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3898.99</v>
      </c>
      <c r="J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3878.23</v>
      </c>
      <c r="K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3902.92</v>
      </c>
      <c r="L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3928.7799999999997</v>
      </c>
      <c r="M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4032.41</v>
      </c>
      <c r="N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4040.59</v>
      </c>
      <c r="O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3984.81</v>
      </c>
      <c r="P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3901.73</v>
      </c>
      <c r="Q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3903.33</v>
      </c>
      <c r="R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3994.46</v>
      </c>
      <c r="S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4172.54</v>
      </c>
      <c r="T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4176.18</v>
      </c>
      <c r="U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4150.99</v>
      </c>
      <c r="V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4167.17</v>
      </c>
      <c r="W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4077.74</v>
      </c>
      <c r="X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4287.43</v>
      </c>
      <c r="Y601" s="135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4131.2</v>
      </c>
    </row>
    <row r="602" spans="1:25" x14ac:dyDescent="0.2">
      <c r="A602" s="78">
        <f t="shared" si="24"/>
        <v>42734</v>
      </c>
      <c r="B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4028.49</v>
      </c>
      <c r="C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3898.41</v>
      </c>
      <c r="D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3870.7</v>
      </c>
      <c r="E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3861.11</v>
      </c>
      <c r="F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3860.6099999999997</v>
      </c>
      <c r="G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3889.7799999999997</v>
      </c>
      <c r="H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3989.74</v>
      </c>
      <c r="I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3898.3900000000003</v>
      </c>
      <c r="J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3877.69</v>
      </c>
      <c r="K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3888.3</v>
      </c>
      <c r="L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3906.85</v>
      </c>
      <c r="M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4012.37</v>
      </c>
      <c r="N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3972.46</v>
      </c>
      <c r="O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3959.3199999999997</v>
      </c>
      <c r="P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3890.46</v>
      </c>
      <c r="Q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3891.46</v>
      </c>
      <c r="R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3938.7</v>
      </c>
      <c r="S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4151.6399999999994</v>
      </c>
      <c r="T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4148.3900000000003</v>
      </c>
      <c r="U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4086.59</v>
      </c>
      <c r="V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4105.6099999999997</v>
      </c>
      <c r="W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4073.97</v>
      </c>
      <c r="X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4271.7</v>
      </c>
      <c r="Y602" s="135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4135.96</v>
      </c>
    </row>
    <row r="603" spans="1:25" x14ac:dyDescent="0.2">
      <c r="A603" s="78">
        <f t="shared" si="24"/>
        <v>42735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3984.73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3885.5699999999997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3851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3843.19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3843.3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3867.7799999999997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3926.52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4010.36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4104.46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3837.13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3891.9700000000003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3897.65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3837.89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3856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3856.16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3846.12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3944.35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4176.6000000000004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4093.1099999999997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4062.55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4026.6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3970.17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4252.78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4143.0599999999995</v>
      </c>
    </row>
    <row r="605" spans="1:25" x14ac:dyDescent="0.2">
      <c r="A605" s="170" t="s">
        <v>158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155</v>
      </c>
      <c r="Q605" s="171"/>
      <c r="R605" s="171" t="s">
        <v>156</v>
      </c>
      <c r="S605" s="171"/>
      <c r="T605" s="171" t="s">
        <v>157</v>
      </c>
      <c r="U605" s="171"/>
      <c r="V605" s="87"/>
      <c r="W605" s="87"/>
      <c r="X605" s="87"/>
      <c r="Y605" s="87"/>
    </row>
    <row r="606" spans="1:25" ht="54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437453.93000000005</v>
      </c>
      <c r="O607" s="169"/>
      <c r="P607" s="168">
        <f>'Расчет сбытовых надбавок'!E3034+АТС!$B$24</f>
        <v>429742.54000000004</v>
      </c>
      <c r="Q607" s="169"/>
      <c r="R607" s="168">
        <f>'Расчет сбытовых надбавок'!F3034+АТС!$B$24</f>
        <v>401842.01</v>
      </c>
      <c r="S607" s="169"/>
      <c r="T607" s="168">
        <f>'Расчет сбытовых надбавок'!G3034+АТС!$B$24</f>
        <v>377157.80000000005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13" x14ac:dyDescent="0.25">
      <c r="A609" s="191"/>
      <c r="B609" s="191"/>
      <c r="C609" s="191"/>
      <c r="D609" s="191"/>
      <c r="E609" s="191"/>
      <c r="F609" s="190"/>
      <c r="G609" s="190"/>
      <c r="H609" s="190"/>
      <c r="I609" s="190"/>
      <c r="J609" s="190"/>
      <c r="K609" s="190"/>
      <c r="L609" s="190"/>
      <c r="M609" s="190"/>
    </row>
  </sheetData>
  <mergeCells count="439"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02" sqref="A602:XFD604"/>
    </sheetView>
  </sheetViews>
  <sheetFormatPr defaultRowHeight="15" x14ac:dyDescent="0.25"/>
  <cols>
    <col min="1" max="1" width="14.25" style="76" customWidth="1"/>
    <col min="2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s="89" customFormat="1" ht="44.25" customHeight="1" x14ac:dyDescent="0.25">
      <c r="A1" s="179" t="s">
        <v>165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">
        <v>197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109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52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2" t="s">
        <v>48</v>
      </c>
      <c r="B11" s="183" t="s">
        <v>121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122</v>
      </c>
      <c r="C13" s="166" t="s">
        <v>123</v>
      </c>
      <c r="D13" s="166" t="s">
        <v>124</v>
      </c>
      <c r="E13" s="166" t="s">
        <v>125</v>
      </c>
      <c r="F13" s="166" t="s">
        <v>126</v>
      </c>
      <c r="G13" s="166" t="s">
        <v>127</v>
      </c>
      <c r="H13" s="166" t="s">
        <v>128</v>
      </c>
      <c r="I13" s="166" t="s">
        <v>129</v>
      </c>
      <c r="J13" s="166" t="s">
        <v>130</v>
      </c>
      <c r="K13" s="166" t="s">
        <v>131</v>
      </c>
      <c r="L13" s="166" t="s">
        <v>132</v>
      </c>
      <c r="M13" s="166" t="s">
        <v>133</v>
      </c>
      <c r="N13" s="177" t="s">
        <v>134</v>
      </c>
      <c r="O13" s="166" t="s">
        <v>135</v>
      </c>
      <c r="P13" s="166" t="s">
        <v>136</v>
      </c>
      <c r="Q13" s="166" t="s">
        <v>137</v>
      </c>
      <c r="R13" s="166" t="s">
        <v>138</v>
      </c>
      <c r="S13" s="166" t="s">
        <v>139</v>
      </c>
      <c r="T13" s="166" t="s">
        <v>140</v>
      </c>
      <c r="U13" s="166" t="s">
        <v>141</v>
      </c>
      <c r="V13" s="166" t="s">
        <v>142</v>
      </c>
      <c r="W13" s="166" t="s">
        <v>143</v>
      </c>
      <c r="X13" s="166" t="s">
        <v>144</v>
      </c>
      <c r="Y13" s="166" t="s">
        <v>145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78">
        <f>АТС!A41</f>
        <v>42705</v>
      </c>
      <c r="B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1031.3087399999999</v>
      </c>
      <c r="C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962.62873999999999</v>
      </c>
      <c r="D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916.59874000000002</v>
      </c>
      <c r="E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926.83873999999992</v>
      </c>
      <c r="F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926.73874000000001</v>
      </c>
      <c r="G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915.3587399999999</v>
      </c>
      <c r="H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973.75873999999999</v>
      </c>
      <c r="I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1034.5387400000002</v>
      </c>
      <c r="J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958.98874000000001</v>
      </c>
      <c r="K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966.60874000000001</v>
      </c>
      <c r="L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954.16873999999996</v>
      </c>
      <c r="M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988.25873999999999</v>
      </c>
      <c r="N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990.03873999999996</v>
      </c>
      <c r="O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922.73874000000001</v>
      </c>
      <c r="P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985.87873999999999</v>
      </c>
      <c r="Q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986.34874000000002</v>
      </c>
      <c r="R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933.30874000000006</v>
      </c>
      <c r="S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1073.8387400000001</v>
      </c>
      <c r="T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1163.0987400000001</v>
      </c>
      <c r="U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1156.3487400000001</v>
      </c>
      <c r="V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1248.6187400000001</v>
      </c>
      <c r="W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1179.69874</v>
      </c>
      <c r="X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1353.01874</v>
      </c>
      <c r="Y15" s="105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1080.7987400000002</v>
      </c>
      <c r="AA15" s="79"/>
    </row>
    <row r="16" spans="1:27" x14ac:dyDescent="0.2">
      <c r="A16" s="78">
        <f>A15+1</f>
        <v>42706</v>
      </c>
      <c r="B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1032.21874</v>
      </c>
      <c r="C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962.94873999999993</v>
      </c>
      <c r="D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917.09874000000002</v>
      </c>
      <c r="E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926.34874000000002</v>
      </c>
      <c r="F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926.55874000000006</v>
      </c>
      <c r="G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915.26873999999998</v>
      </c>
      <c r="H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961.18873999999994</v>
      </c>
      <c r="I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1034.76874</v>
      </c>
      <c r="J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958.83874000000003</v>
      </c>
      <c r="K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942.01873999999998</v>
      </c>
      <c r="L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924.43873999999994</v>
      </c>
      <c r="M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1035.29874</v>
      </c>
      <c r="N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1037.51874</v>
      </c>
      <c r="O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1037.4387400000001</v>
      </c>
      <c r="P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952.83874000000003</v>
      </c>
      <c r="Q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990.53873999999996</v>
      </c>
      <c r="R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1030.6387400000001</v>
      </c>
      <c r="S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1211.78874</v>
      </c>
      <c r="T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1208.0287400000002</v>
      </c>
      <c r="U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1164.7887400000002</v>
      </c>
      <c r="V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1104.9287400000001</v>
      </c>
      <c r="W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1063.1487400000001</v>
      </c>
      <c r="X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1345.70874</v>
      </c>
      <c r="Y16" s="105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1143.0887400000001</v>
      </c>
    </row>
    <row r="17" spans="1:25" x14ac:dyDescent="0.2">
      <c r="A17" s="78">
        <f t="shared" ref="A17:A45" si="0">A16+1</f>
        <v>42707</v>
      </c>
      <c r="B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1038.3387399999999</v>
      </c>
      <c r="C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945.51873999999998</v>
      </c>
      <c r="D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921.7287399999999</v>
      </c>
      <c r="E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921.33874000000003</v>
      </c>
      <c r="F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940.25873999999999</v>
      </c>
      <c r="G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940.30874000000006</v>
      </c>
      <c r="H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943.10874000000001</v>
      </c>
      <c r="I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1080.02874</v>
      </c>
      <c r="J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1192.9087400000001</v>
      </c>
      <c r="K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968.11874</v>
      </c>
      <c r="L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968.36874</v>
      </c>
      <c r="M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967.99874</v>
      </c>
      <c r="N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949.12873999999999</v>
      </c>
      <c r="O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955.07874000000004</v>
      </c>
      <c r="P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955.24874</v>
      </c>
      <c r="Q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937.78874000000008</v>
      </c>
      <c r="R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1002.10874</v>
      </c>
      <c r="S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1113.0787400000002</v>
      </c>
      <c r="T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1106.5987400000001</v>
      </c>
      <c r="U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1072.5587400000002</v>
      </c>
      <c r="V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1035.9187400000001</v>
      </c>
      <c r="W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1010.84874</v>
      </c>
      <c r="X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1344.03874</v>
      </c>
      <c r="Y17" s="105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1134.2187400000003</v>
      </c>
    </row>
    <row r="18" spans="1:25" x14ac:dyDescent="0.2">
      <c r="A18" s="78">
        <f t="shared" si="0"/>
        <v>42708</v>
      </c>
      <c r="B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1078.4987400000002</v>
      </c>
      <c r="C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946.83874000000003</v>
      </c>
      <c r="D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921.33874000000003</v>
      </c>
      <c r="E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921.08873999999992</v>
      </c>
      <c r="F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940.16873999999996</v>
      </c>
      <c r="G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940.29874000000007</v>
      </c>
      <c r="H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946.82873999999993</v>
      </c>
      <c r="I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1088.9187400000001</v>
      </c>
      <c r="J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1119.1387400000001</v>
      </c>
      <c r="K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998.80874000000006</v>
      </c>
      <c r="L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999.30874000000006</v>
      </c>
      <c r="M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999.06873999999993</v>
      </c>
      <c r="N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985.4787399999999</v>
      </c>
      <c r="O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998.78874000000008</v>
      </c>
      <c r="P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998.56873999999993</v>
      </c>
      <c r="Q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966.98874000000001</v>
      </c>
      <c r="R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956.82874000000004</v>
      </c>
      <c r="S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1117.3587400000001</v>
      </c>
      <c r="T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1108.28874</v>
      </c>
      <c r="U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1071.6287400000001</v>
      </c>
      <c r="V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1036.00874</v>
      </c>
      <c r="W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1011.63874</v>
      </c>
      <c r="X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1349.8987400000001</v>
      </c>
      <c r="Y18" s="105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1116.73874</v>
      </c>
    </row>
    <row r="19" spans="1:25" x14ac:dyDescent="0.2">
      <c r="A19" s="78">
        <f t="shared" si="0"/>
        <v>42709</v>
      </c>
      <c r="B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1061.23874</v>
      </c>
      <c r="C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963.33874000000003</v>
      </c>
      <c r="D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916.25873999999999</v>
      </c>
      <c r="E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926.73874000000001</v>
      </c>
      <c r="F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926.66873999999996</v>
      </c>
      <c r="G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915.12873999999999</v>
      </c>
      <c r="H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978.89873999999998</v>
      </c>
      <c r="I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1034.9187400000001</v>
      </c>
      <c r="J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932.70873999999992</v>
      </c>
      <c r="K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950.98874000000001</v>
      </c>
      <c r="L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992.22874000000002</v>
      </c>
      <c r="M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1128.8287400000002</v>
      </c>
      <c r="N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1128.23874</v>
      </c>
      <c r="O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1129.20874</v>
      </c>
      <c r="P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1020.77874</v>
      </c>
      <c r="Q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1019.85874</v>
      </c>
      <c r="R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1060.95874</v>
      </c>
      <c r="S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1146.6787400000001</v>
      </c>
      <c r="T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1212.24874</v>
      </c>
      <c r="U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1170.4887400000002</v>
      </c>
      <c r="V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1127.2987400000002</v>
      </c>
      <c r="W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1080.7387400000002</v>
      </c>
      <c r="X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1343.75874</v>
      </c>
      <c r="Y19" s="105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1134.44874</v>
      </c>
    </row>
    <row r="20" spans="1:25" x14ac:dyDescent="0.2">
      <c r="A20" s="78">
        <f t="shared" si="0"/>
        <v>42710</v>
      </c>
      <c r="B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1050.76874</v>
      </c>
      <c r="C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959.97874000000002</v>
      </c>
      <c r="D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939.94873999999993</v>
      </c>
      <c r="E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971.7287399999999</v>
      </c>
      <c r="F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952.18873999999994</v>
      </c>
      <c r="G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916.13873999999998</v>
      </c>
      <c r="H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975.62873999999999</v>
      </c>
      <c r="I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1036.52874</v>
      </c>
      <c r="J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933.55873999999994</v>
      </c>
      <c r="K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954.92873999999995</v>
      </c>
      <c r="L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924.87873999999999</v>
      </c>
      <c r="M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1041.2887400000002</v>
      </c>
      <c r="N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1011.11874</v>
      </c>
      <c r="O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1011.76874</v>
      </c>
      <c r="P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940.32874000000004</v>
      </c>
      <c r="Q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969.63873999999998</v>
      </c>
      <c r="R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1057.6587400000001</v>
      </c>
      <c r="S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1152.5287400000002</v>
      </c>
      <c r="T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1124.1087400000001</v>
      </c>
      <c r="U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1094.7787400000002</v>
      </c>
      <c r="V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1123.96874</v>
      </c>
      <c r="W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1074.0387400000002</v>
      </c>
      <c r="X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1322.97874</v>
      </c>
      <c r="Y20" s="105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1144.4387400000001</v>
      </c>
    </row>
    <row r="21" spans="1:25" x14ac:dyDescent="0.2">
      <c r="A21" s="78">
        <f t="shared" si="0"/>
        <v>42711</v>
      </c>
      <c r="B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1048.1587400000001</v>
      </c>
      <c r="C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961.32873999999993</v>
      </c>
      <c r="D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915.70874000000003</v>
      </c>
      <c r="E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939.67874000000006</v>
      </c>
      <c r="F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939.53874000000008</v>
      </c>
      <c r="G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916.27873999999997</v>
      </c>
      <c r="H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1011.63874</v>
      </c>
      <c r="I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1036.0687399999999</v>
      </c>
      <c r="J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960.08873999999992</v>
      </c>
      <c r="K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943.25873999999999</v>
      </c>
      <c r="L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917.71873999999991</v>
      </c>
      <c r="M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1023.90874</v>
      </c>
      <c r="N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1008.62874</v>
      </c>
      <c r="O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1009.14874</v>
      </c>
      <c r="P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986.92873999999995</v>
      </c>
      <c r="Q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985.98874000000001</v>
      </c>
      <c r="R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1120.6587400000001</v>
      </c>
      <c r="S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1212.0387400000002</v>
      </c>
      <c r="T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1193.2987400000002</v>
      </c>
      <c r="U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1153.1587400000001</v>
      </c>
      <c r="V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1170.4087400000001</v>
      </c>
      <c r="W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1144.70874</v>
      </c>
      <c r="X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1368.4987400000002</v>
      </c>
      <c r="Y21" s="105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1227.6587400000001</v>
      </c>
    </row>
    <row r="22" spans="1:25" x14ac:dyDescent="0.2">
      <c r="A22" s="78">
        <f t="shared" si="0"/>
        <v>42712</v>
      </c>
      <c r="B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1091.3687400000001</v>
      </c>
      <c r="C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1027.78874</v>
      </c>
      <c r="D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977.66874000000007</v>
      </c>
      <c r="E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959.74874</v>
      </c>
      <c r="F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959.98874000000001</v>
      </c>
      <c r="G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992.17873999999995</v>
      </c>
      <c r="H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1113.19874</v>
      </c>
      <c r="I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960.12873999999999</v>
      </c>
      <c r="J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950.92873999999995</v>
      </c>
      <c r="K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964.04873999999995</v>
      </c>
      <c r="L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994.07873999999993</v>
      </c>
      <c r="M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1069.5187400000002</v>
      </c>
      <c r="N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1032.1287400000001</v>
      </c>
      <c r="O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1032.3187400000002</v>
      </c>
      <c r="P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967.38873999999998</v>
      </c>
      <c r="Q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983.7287399999999</v>
      </c>
      <c r="R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1099.6487400000001</v>
      </c>
      <c r="S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1207.1887400000001</v>
      </c>
      <c r="T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1214.19874</v>
      </c>
      <c r="U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1193.75874</v>
      </c>
      <c r="V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1221.1487400000001</v>
      </c>
      <c r="W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1147.74874</v>
      </c>
      <c r="X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1378.6887400000003</v>
      </c>
      <c r="Y22" s="105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1234.8487400000001</v>
      </c>
    </row>
    <row r="23" spans="1:25" x14ac:dyDescent="0.2">
      <c r="A23" s="78">
        <f t="shared" si="0"/>
        <v>42713</v>
      </c>
      <c r="B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1133.2587400000002</v>
      </c>
      <c r="C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1032.23874</v>
      </c>
      <c r="D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977.56874000000005</v>
      </c>
      <c r="E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977.38873999999998</v>
      </c>
      <c r="F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976.83873999999992</v>
      </c>
      <c r="G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1009.23874</v>
      </c>
      <c r="H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1117.5287400000002</v>
      </c>
      <c r="I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943.29873999999995</v>
      </c>
      <c r="J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995.85874000000001</v>
      </c>
      <c r="K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985.41873999999996</v>
      </c>
      <c r="L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1076.5987400000001</v>
      </c>
      <c r="M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1204.8887400000001</v>
      </c>
      <c r="N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1148.6187400000001</v>
      </c>
      <c r="O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1128.0787400000002</v>
      </c>
      <c r="P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989.43873999999994</v>
      </c>
      <c r="Q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1012.08874</v>
      </c>
      <c r="R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1151.1787400000001</v>
      </c>
      <c r="S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1261.5487400000002</v>
      </c>
      <c r="T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1338.8087399999999</v>
      </c>
      <c r="U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1311.0387400000002</v>
      </c>
      <c r="V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1236.26874</v>
      </c>
      <c r="W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1181.3287400000002</v>
      </c>
      <c r="X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1405.3487400000001</v>
      </c>
      <c r="Y23" s="105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1281.4187400000001</v>
      </c>
    </row>
    <row r="24" spans="1:25" x14ac:dyDescent="0.2">
      <c r="A24" s="78">
        <f t="shared" si="0"/>
        <v>42714</v>
      </c>
      <c r="B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1146.8287400000002</v>
      </c>
      <c r="C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1066.8687400000001</v>
      </c>
      <c r="D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999.25873999999999</v>
      </c>
      <c r="E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972.04873999999995</v>
      </c>
      <c r="F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981.42873999999995</v>
      </c>
      <c r="G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1024.6487400000001</v>
      </c>
      <c r="H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1162.3187400000002</v>
      </c>
      <c r="I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1257.46874</v>
      </c>
      <c r="J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1315.76874</v>
      </c>
      <c r="K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981.38873999999998</v>
      </c>
      <c r="L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982.60874000000001</v>
      </c>
      <c r="M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1009.65874</v>
      </c>
      <c r="N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1010.39874</v>
      </c>
      <c r="O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1011.9987399999999</v>
      </c>
      <c r="P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1009.23874</v>
      </c>
      <c r="Q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983.49874</v>
      </c>
      <c r="R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1109.97874</v>
      </c>
      <c r="S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1387.25874</v>
      </c>
      <c r="T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1440.3287399999999</v>
      </c>
      <c r="U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1406.45874</v>
      </c>
      <c r="V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1383.0887400000001</v>
      </c>
      <c r="W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1191.8287400000002</v>
      </c>
      <c r="X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1428.6287400000001</v>
      </c>
      <c r="Y24" s="105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1286.5987400000001</v>
      </c>
    </row>
    <row r="25" spans="1:25" x14ac:dyDescent="0.2">
      <c r="A25" s="78">
        <f t="shared" si="0"/>
        <v>42715</v>
      </c>
      <c r="B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1142.6987400000003</v>
      </c>
      <c r="C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1053.8787400000001</v>
      </c>
      <c r="D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998.30874000000006</v>
      </c>
      <c r="E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970.23874000000001</v>
      </c>
      <c r="F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980.72874000000002</v>
      </c>
      <c r="G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1022.6987399999999</v>
      </c>
      <c r="H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1141.3887400000001</v>
      </c>
      <c r="I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1250.5187400000002</v>
      </c>
      <c r="J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1415.72874</v>
      </c>
      <c r="K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918.27874000000008</v>
      </c>
      <c r="L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917.48874000000001</v>
      </c>
      <c r="M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917.17873999999995</v>
      </c>
      <c r="N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917.83874000000003</v>
      </c>
      <c r="O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919.38873999999998</v>
      </c>
      <c r="P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919.06874000000005</v>
      </c>
      <c r="Q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916.56874000000005</v>
      </c>
      <c r="R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977.33873999999992</v>
      </c>
      <c r="S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1272.0087400000002</v>
      </c>
      <c r="T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1461.5887400000001</v>
      </c>
      <c r="U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1423.6787400000001</v>
      </c>
      <c r="V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1254.8887400000001</v>
      </c>
      <c r="W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1177.24874</v>
      </c>
      <c r="X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1428.8087399999999</v>
      </c>
      <c r="Y25" s="105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1287.7687400000002</v>
      </c>
    </row>
    <row r="26" spans="1:25" x14ac:dyDescent="0.2">
      <c r="A26" s="78">
        <f t="shared" si="0"/>
        <v>42716</v>
      </c>
      <c r="B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1156.3987400000001</v>
      </c>
      <c r="C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1064.1387400000001</v>
      </c>
      <c r="D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978.34874000000002</v>
      </c>
      <c r="E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977.75873999999999</v>
      </c>
      <c r="F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981.33874000000003</v>
      </c>
      <c r="G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1002.02874</v>
      </c>
      <c r="H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1192.6087400000001</v>
      </c>
      <c r="I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942.61874</v>
      </c>
      <c r="J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1035.5087400000002</v>
      </c>
      <c r="K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1079.21874</v>
      </c>
      <c r="L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1118.5587400000002</v>
      </c>
      <c r="M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1274.8587400000001</v>
      </c>
      <c r="N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1216.21874</v>
      </c>
      <c r="O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1163.9887400000002</v>
      </c>
      <c r="P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1026.24874</v>
      </c>
      <c r="Q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1089.74874</v>
      </c>
      <c r="R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1172.3087400000002</v>
      </c>
      <c r="S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1397.73874</v>
      </c>
      <c r="T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1375.96874</v>
      </c>
      <c r="U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1415.96874</v>
      </c>
      <c r="V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1257.2187400000003</v>
      </c>
      <c r="W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1198.7887400000002</v>
      </c>
      <c r="X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1423.99874</v>
      </c>
      <c r="Y26" s="105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1288.9987400000002</v>
      </c>
    </row>
    <row r="27" spans="1:25" x14ac:dyDescent="0.2">
      <c r="A27" s="78">
        <f t="shared" si="0"/>
        <v>42717</v>
      </c>
      <c r="B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1139.6687400000001</v>
      </c>
      <c r="C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1087.1787400000001</v>
      </c>
      <c r="D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1019.4387399999999</v>
      </c>
      <c r="E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1018.48874</v>
      </c>
      <c r="F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997.18874000000005</v>
      </c>
      <c r="G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1034.5887400000001</v>
      </c>
      <c r="H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1153.1787400000001</v>
      </c>
      <c r="I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922.61874</v>
      </c>
      <c r="J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1156.1287400000001</v>
      </c>
      <c r="K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1147.9687400000003</v>
      </c>
      <c r="L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1207.9387400000001</v>
      </c>
      <c r="M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1254.5787400000002</v>
      </c>
      <c r="N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1187.6087400000001</v>
      </c>
      <c r="O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1207.3387400000001</v>
      </c>
      <c r="P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1123.8187400000002</v>
      </c>
      <c r="Q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1122.5587400000002</v>
      </c>
      <c r="R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1104.78874</v>
      </c>
      <c r="S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1259.9487400000003</v>
      </c>
      <c r="T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1271.97874</v>
      </c>
      <c r="U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1371.7187400000003</v>
      </c>
      <c r="V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1278.7887400000002</v>
      </c>
      <c r="W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1211.47874</v>
      </c>
      <c r="X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1419.8887399999999</v>
      </c>
      <c r="Y27" s="105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1284.5987400000001</v>
      </c>
    </row>
    <row r="28" spans="1:25" x14ac:dyDescent="0.2">
      <c r="A28" s="78">
        <f t="shared" si="0"/>
        <v>42718</v>
      </c>
      <c r="B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1190.8487400000001</v>
      </c>
      <c r="C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1096.8287399999999</v>
      </c>
      <c r="D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1006.62874</v>
      </c>
      <c r="E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1005.6887399999999</v>
      </c>
      <c r="F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1006.57874</v>
      </c>
      <c r="G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1009.7387399999999</v>
      </c>
      <c r="H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1185.1587400000001</v>
      </c>
      <c r="I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959.10874000000001</v>
      </c>
      <c r="J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977.14873999999998</v>
      </c>
      <c r="K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1007.50874</v>
      </c>
      <c r="L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1009.00874</v>
      </c>
      <c r="M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1134.1787400000001</v>
      </c>
      <c r="N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1133.1287400000001</v>
      </c>
      <c r="O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1131.0187400000002</v>
      </c>
      <c r="P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1010.63874</v>
      </c>
      <c r="Q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993.19874000000004</v>
      </c>
      <c r="R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1169.7787400000002</v>
      </c>
      <c r="S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1194.5487400000002</v>
      </c>
      <c r="T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1260.2787400000002</v>
      </c>
      <c r="U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1283.6587400000001</v>
      </c>
      <c r="V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1388.0887400000001</v>
      </c>
      <c r="W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1284.96874</v>
      </c>
      <c r="X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1423.04874</v>
      </c>
      <c r="Y28" s="105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1285.44874</v>
      </c>
    </row>
    <row r="29" spans="1:25" x14ac:dyDescent="0.2">
      <c r="A29" s="78">
        <f t="shared" si="0"/>
        <v>42719</v>
      </c>
      <c r="B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1136.7687400000002</v>
      </c>
      <c r="C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1050.1787400000001</v>
      </c>
      <c r="D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1001.23874</v>
      </c>
      <c r="E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1000.10874</v>
      </c>
      <c r="F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1000.1887400000001</v>
      </c>
      <c r="G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1000.62874</v>
      </c>
      <c r="H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1135.20874</v>
      </c>
      <c r="I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961.86874</v>
      </c>
      <c r="J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974.04874000000007</v>
      </c>
      <c r="K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979.82874000000004</v>
      </c>
      <c r="L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1029.69874</v>
      </c>
      <c r="M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1156.0287400000002</v>
      </c>
      <c r="N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1156.4287400000001</v>
      </c>
      <c r="O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1152.1487400000001</v>
      </c>
      <c r="P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1117.6387400000001</v>
      </c>
      <c r="Q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1116.0487400000002</v>
      </c>
      <c r="R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1176.0587399999999</v>
      </c>
      <c r="S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1256.3087400000002</v>
      </c>
      <c r="T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1181.44874</v>
      </c>
      <c r="U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1196.4087400000001</v>
      </c>
      <c r="V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1289.4987400000002</v>
      </c>
      <c r="W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1193.0987400000001</v>
      </c>
      <c r="X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1419.9287400000003</v>
      </c>
      <c r="Y29" s="105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1278.8087400000002</v>
      </c>
    </row>
    <row r="30" spans="1:25" x14ac:dyDescent="0.2">
      <c r="A30" s="78">
        <f t="shared" si="0"/>
        <v>42720</v>
      </c>
      <c r="B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1133.47874</v>
      </c>
      <c r="C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1040.19874</v>
      </c>
      <c r="D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999.11874</v>
      </c>
      <c r="E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998.61874</v>
      </c>
      <c r="F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999.15873999999997</v>
      </c>
      <c r="G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1003.8587399999999</v>
      </c>
      <c r="H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1132.9087400000001</v>
      </c>
      <c r="I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935.42873999999995</v>
      </c>
      <c r="J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976.08874000000003</v>
      </c>
      <c r="K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1025.70874</v>
      </c>
      <c r="L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1073.5587400000002</v>
      </c>
      <c r="M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1141.99874</v>
      </c>
      <c r="N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1129.70874</v>
      </c>
      <c r="O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1142.2787400000002</v>
      </c>
      <c r="P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1065.0687400000002</v>
      </c>
      <c r="Q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1088.0487400000002</v>
      </c>
      <c r="R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1188.97874</v>
      </c>
      <c r="S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1297.5487400000002</v>
      </c>
      <c r="T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1296.0987400000001</v>
      </c>
      <c r="U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1264.1787400000001</v>
      </c>
      <c r="V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1282.2987400000002</v>
      </c>
      <c r="W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1203.99874</v>
      </c>
      <c r="X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1414.0687400000002</v>
      </c>
      <c r="Y30" s="105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1277.44874</v>
      </c>
    </row>
    <row r="31" spans="1:25" x14ac:dyDescent="0.2">
      <c r="A31" s="78">
        <f t="shared" si="0"/>
        <v>42721</v>
      </c>
      <c r="B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1133.7487400000002</v>
      </c>
      <c r="C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1041.2487400000002</v>
      </c>
      <c r="D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986.05874000000006</v>
      </c>
      <c r="E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968.03873999999996</v>
      </c>
      <c r="F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968.08874000000003</v>
      </c>
      <c r="G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1012.0187400000001</v>
      </c>
      <c r="H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1122.2587400000002</v>
      </c>
      <c r="I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1249.3987400000001</v>
      </c>
      <c r="J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1316.8587400000001</v>
      </c>
      <c r="K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940.54873999999995</v>
      </c>
      <c r="L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999.31874000000005</v>
      </c>
      <c r="M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999.38873999999998</v>
      </c>
      <c r="N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980.12873999999999</v>
      </c>
      <c r="O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979.38873999999998</v>
      </c>
      <c r="P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997.60874000000001</v>
      </c>
      <c r="Q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997.71874000000003</v>
      </c>
      <c r="R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1117.5487400000002</v>
      </c>
      <c r="S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1300.5087400000002</v>
      </c>
      <c r="T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1319.70874</v>
      </c>
      <c r="U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1300.2187400000003</v>
      </c>
      <c r="V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1234.6887400000001</v>
      </c>
      <c r="W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1252.94874</v>
      </c>
      <c r="X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1448.22874</v>
      </c>
      <c r="Y31" s="105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1320.49874</v>
      </c>
    </row>
    <row r="32" spans="1:25" x14ac:dyDescent="0.2">
      <c r="A32" s="78">
        <f t="shared" si="0"/>
        <v>42722</v>
      </c>
      <c r="B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1131.4287400000001</v>
      </c>
      <c r="C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1043.50874</v>
      </c>
      <c r="D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993.75873999999999</v>
      </c>
      <c r="E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970.06874000000005</v>
      </c>
      <c r="F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970.16874000000007</v>
      </c>
      <c r="G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997.34874000000002</v>
      </c>
      <c r="H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1113.74874</v>
      </c>
      <c r="I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1246.1987400000003</v>
      </c>
      <c r="J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1311.7987400000002</v>
      </c>
      <c r="K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989.52874000000008</v>
      </c>
      <c r="L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959.19874000000004</v>
      </c>
      <c r="M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962.67874000000006</v>
      </c>
      <c r="N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963.17873999999995</v>
      </c>
      <c r="O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962.25873999999999</v>
      </c>
      <c r="P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961.69874000000004</v>
      </c>
      <c r="Q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961.31873999999993</v>
      </c>
      <c r="R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1043.27874</v>
      </c>
      <c r="S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1273.5487400000002</v>
      </c>
      <c r="T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1281.1987400000003</v>
      </c>
      <c r="U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1265.3787400000001</v>
      </c>
      <c r="V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1220.9387400000001</v>
      </c>
      <c r="W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1169.48874</v>
      </c>
      <c r="X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1434.44874</v>
      </c>
      <c r="Y32" s="105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1313.8487400000001</v>
      </c>
    </row>
    <row r="33" spans="1:25" x14ac:dyDescent="0.2">
      <c r="A33" s="78">
        <f t="shared" si="0"/>
        <v>42723</v>
      </c>
      <c r="B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1144.4487400000003</v>
      </c>
      <c r="C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1060.1787400000001</v>
      </c>
      <c r="D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1003.2987400000001</v>
      </c>
      <c r="E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1001.08874</v>
      </c>
      <c r="F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1003.07874</v>
      </c>
      <c r="G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977.14873999999998</v>
      </c>
      <c r="H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1139.5587400000002</v>
      </c>
      <c r="I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932.55873999999994</v>
      </c>
      <c r="J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978.89873999999998</v>
      </c>
      <c r="K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1034.3587400000001</v>
      </c>
      <c r="L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1085.71874</v>
      </c>
      <c r="M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1153.5987400000001</v>
      </c>
      <c r="N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1129.44874</v>
      </c>
      <c r="O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1144.0787400000002</v>
      </c>
      <c r="P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1064.20874</v>
      </c>
      <c r="Q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1090.4487400000003</v>
      </c>
      <c r="R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1201.0487400000002</v>
      </c>
      <c r="S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1317.1387400000001</v>
      </c>
      <c r="T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1418.9187400000001</v>
      </c>
      <c r="U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1387.3087399999999</v>
      </c>
      <c r="V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1284.78874</v>
      </c>
      <c r="W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1211.19874</v>
      </c>
      <c r="X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1428.4287400000001</v>
      </c>
      <c r="Y33" s="105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1282.97874</v>
      </c>
    </row>
    <row r="34" spans="1:25" x14ac:dyDescent="0.2">
      <c r="A34" s="78">
        <f t="shared" si="0"/>
        <v>42724</v>
      </c>
      <c r="B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1173.8987400000001</v>
      </c>
      <c r="C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1086.8187400000002</v>
      </c>
      <c r="D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1038.77874</v>
      </c>
      <c r="E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1030.5487400000002</v>
      </c>
      <c r="F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1030.6287400000001</v>
      </c>
      <c r="G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1075.3387400000001</v>
      </c>
      <c r="H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1192.7587400000002</v>
      </c>
      <c r="I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953.40873999999997</v>
      </c>
      <c r="J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1025.1887400000001</v>
      </c>
      <c r="K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1078.8187400000002</v>
      </c>
      <c r="L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1161.0487400000002</v>
      </c>
      <c r="M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1200.6187400000001</v>
      </c>
      <c r="N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1140.8087400000002</v>
      </c>
      <c r="O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1140.1687400000001</v>
      </c>
      <c r="P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1013.11874</v>
      </c>
      <c r="Q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1029.50874</v>
      </c>
      <c r="R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1146.1887400000001</v>
      </c>
      <c r="S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1323.3387400000001</v>
      </c>
      <c r="T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1412.2487400000002</v>
      </c>
      <c r="U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1272.7187400000003</v>
      </c>
      <c r="V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1394.21874</v>
      </c>
      <c r="W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1199.7987400000002</v>
      </c>
      <c r="X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1418.6187399999999</v>
      </c>
      <c r="Y34" s="105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1308.6387400000001</v>
      </c>
    </row>
    <row r="35" spans="1:25" x14ac:dyDescent="0.2">
      <c r="A35" s="78">
        <f t="shared" si="0"/>
        <v>42725</v>
      </c>
      <c r="B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1187.9187400000001</v>
      </c>
      <c r="C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1107.7887400000002</v>
      </c>
      <c r="D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1041.44874</v>
      </c>
      <c r="E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1030.8887400000001</v>
      </c>
      <c r="F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1033.6087400000001</v>
      </c>
      <c r="G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1080.6587400000001</v>
      </c>
      <c r="H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1202.7387400000002</v>
      </c>
      <c r="I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954.27873999999997</v>
      </c>
      <c r="J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1021.94874</v>
      </c>
      <c r="K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1123.96874</v>
      </c>
      <c r="L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1206.01874</v>
      </c>
      <c r="M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1298.3987400000001</v>
      </c>
      <c r="N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1219.7587400000002</v>
      </c>
      <c r="O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1225.6487400000001</v>
      </c>
      <c r="P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1053.3087399999999</v>
      </c>
      <c r="Q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1098.4387400000001</v>
      </c>
      <c r="R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1137.48874</v>
      </c>
      <c r="S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1439.6487400000001</v>
      </c>
      <c r="T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1420.5987400000001</v>
      </c>
      <c r="U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1321.7787400000002</v>
      </c>
      <c r="V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1354.8587400000001</v>
      </c>
      <c r="W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1254.5487400000002</v>
      </c>
      <c r="X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1676.3187400000002</v>
      </c>
      <c r="Y35" s="105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1330.6787400000001</v>
      </c>
    </row>
    <row r="36" spans="1:25" x14ac:dyDescent="0.2">
      <c r="A36" s="78">
        <f t="shared" si="0"/>
        <v>42726</v>
      </c>
      <c r="B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1186.45874</v>
      </c>
      <c r="C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1113.9087400000001</v>
      </c>
      <c r="D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1042.76874</v>
      </c>
      <c r="E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1033.8387400000001</v>
      </c>
      <c r="F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1034.70874</v>
      </c>
      <c r="G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1132.5387400000002</v>
      </c>
      <c r="H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1204.3987400000001</v>
      </c>
      <c r="I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970.47874000000002</v>
      </c>
      <c r="J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1021.7887400000001</v>
      </c>
      <c r="K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1127.3887400000001</v>
      </c>
      <c r="L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1205.99874</v>
      </c>
      <c r="M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1295.03874</v>
      </c>
      <c r="N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1236.6787400000001</v>
      </c>
      <c r="O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1226.50874</v>
      </c>
      <c r="P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1082.7787400000002</v>
      </c>
      <c r="Q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1101.6287400000001</v>
      </c>
      <c r="R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1140.8487400000001</v>
      </c>
      <c r="S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1429.0787399999999</v>
      </c>
      <c r="T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1409.5887400000001</v>
      </c>
      <c r="U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1374.6887400000001</v>
      </c>
      <c r="V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1392.1987400000003</v>
      </c>
      <c r="W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1311.20874</v>
      </c>
      <c r="X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1649.0987400000001</v>
      </c>
      <c r="Y36" s="105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1305.0087400000002</v>
      </c>
    </row>
    <row r="37" spans="1:25" x14ac:dyDescent="0.2">
      <c r="A37" s="78">
        <f t="shared" si="0"/>
        <v>42727</v>
      </c>
      <c r="B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1175.5787400000002</v>
      </c>
      <c r="C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1098.5487400000002</v>
      </c>
      <c r="D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1025.5587399999999</v>
      </c>
      <c r="E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1000.36874</v>
      </c>
      <c r="F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1000.4987399999999</v>
      </c>
      <c r="G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1056.98874</v>
      </c>
      <c r="H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1168.70874</v>
      </c>
      <c r="I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933.42874000000006</v>
      </c>
      <c r="J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975.7287399999999</v>
      </c>
      <c r="K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1117.8087400000002</v>
      </c>
      <c r="L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1212.4087400000001</v>
      </c>
      <c r="M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1290.8287400000002</v>
      </c>
      <c r="N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1249.3387400000001</v>
      </c>
      <c r="O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1236.9387400000001</v>
      </c>
      <c r="P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1127.1587400000001</v>
      </c>
      <c r="Q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1178.6087400000001</v>
      </c>
      <c r="R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1227.1187400000001</v>
      </c>
      <c r="S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1420.9487400000003</v>
      </c>
      <c r="T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1395.6987400000003</v>
      </c>
      <c r="U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1318.44874</v>
      </c>
      <c r="V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1365.6587400000003</v>
      </c>
      <c r="W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1290.7587400000002</v>
      </c>
      <c r="X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1679.8987400000001</v>
      </c>
      <c r="Y37" s="105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1303.3087400000002</v>
      </c>
    </row>
    <row r="38" spans="1:25" x14ac:dyDescent="0.2">
      <c r="A38" s="78">
        <f t="shared" si="0"/>
        <v>42728</v>
      </c>
      <c r="B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1268.5787400000002</v>
      </c>
      <c r="C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1099.2487400000002</v>
      </c>
      <c r="D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1030.8887400000001</v>
      </c>
      <c r="E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996.53874000000008</v>
      </c>
      <c r="F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996.45873999999992</v>
      </c>
      <c r="G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1022.8087399999999</v>
      </c>
      <c r="H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1149.7787400000002</v>
      </c>
      <c r="I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1287.98874</v>
      </c>
      <c r="J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1407.0887400000001</v>
      </c>
      <c r="K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1065.4387400000001</v>
      </c>
      <c r="L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1105.74874</v>
      </c>
      <c r="M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1105.6787400000001</v>
      </c>
      <c r="N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1009.48874</v>
      </c>
      <c r="O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999.31874000000005</v>
      </c>
      <c r="P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1001.64874</v>
      </c>
      <c r="Q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1003.9687399999999</v>
      </c>
      <c r="R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1141.3387400000001</v>
      </c>
      <c r="S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1514.2787400000002</v>
      </c>
      <c r="T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1472.5687400000002</v>
      </c>
      <c r="U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1440.7587400000002</v>
      </c>
      <c r="V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1306.94874</v>
      </c>
      <c r="W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1234.95874</v>
      </c>
      <c r="X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1685.3887400000003</v>
      </c>
      <c r="Y38" s="105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1322.1187400000001</v>
      </c>
    </row>
    <row r="39" spans="1:25" x14ac:dyDescent="0.2">
      <c r="A39" s="78">
        <f t="shared" si="0"/>
        <v>42729</v>
      </c>
      <c r="B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1180.8587400000001</v>
      </c>
      <c r="C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1102.22874</v>
      </c>
      <c r="D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1031.0287400000002</v>
      </c>
      <c r="E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996.04874000000007</v>
      </c>
      <c r="F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995.84874000000002</v>
      </c>
      <c r="G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1020.72874</v>
      </c>
      <c r="H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1107.6187400000001</v>
      </c>
      <c r="I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1123.6787400000001</v>
      </c>
      <c r="J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1363.45874</v>
      </c>
      <c r="K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912.08874000000003</v>
      </c>
      <c r="L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980.54874000000007</v>
      </c>
      <c r="M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981.00873999999988</v>
      </c>
      <c r="N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971.98874000000001</v>
      </c>
      <c r="O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980.21873999999991</v>
      </c>
      <c r="P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979.96874000000003</v>
      </c>
      <c r="Q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978.38873999999998</v>
      </c>
      <c r="R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1064.73874</v>
      </c>
      <c r="S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1437.9087400000001</v>
      </c>
      <c r="T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1478.7287400000002</v>
      </c>
      <c r="U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1283.03874</v>
      </c>
      <c r="V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1207.0687400000002</v>
      </c>
      <c r="W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1144.9287400000001</v>
      </c>
      <c r="X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1377.70874</v>
      </c>
      <c r="Y39" s="105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1266.6087400000001</v>
      </c>
    </row>
    <row r="40" spans="1:25" x14ac:dyDescent="0.2">
      <c r="A40" s="78">
        <f t="shared" si="0"/>
        <v>42730</v>
      </c>
      <c r="B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1140.3587400000001</v>
      </c>
      <c r="C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1076.7787400000002</v>
      </c>
      <c r="D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1055.1687400000001</v>
      </c>
      <c r="E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1018.71874</v>
      </c>
      <c r="F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1024.1787400000001</v>
      </c>
      <c r="G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1088.2887400000002</v>
      </c>
      <c r="H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1210.45874</v>
      </c>
      <c r="I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943.53874000000008</v>
      </c>
      <c r="J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1000.64874</v>
      </c>
      <c r="K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1096.6087400000001</v>
      </c>
      <c r="L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1213.1187400000001</v>
      </c>
      <c r="M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1291.4287400000001</v>
      </c>
      <c r="N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1220.77874</v>
      </c>
      <c r="O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1223.4187400000001</v>
      </c>
      <c r="P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1088.2287400000002</v>
      </c>
      <c r="Q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1086.8287400000002</v>
      </c>
      <c r="R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1130.3987400000001</v>
      </c>
      <c r="S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1421.47874</v>
      </c>
      <c r="T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1429.6287400000001</v>
      </c>
      <c r="U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1387.53874</v>
      </c>
      <c r="V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1282.73874</v>
      </c>
      <c r="W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1239.6487400000001</v>
      </c>
      <c r="X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1382.2587400000002</v>
      </c>
      <c r="Y40" s="105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1270.7787400000002</v>
      </c>
    </row>
    <row r="41" spans="1:25" x14ac:dyDescent="0.2">
      <c r="A41" s="78">
        <f t="shared" si="0"/>
        <v>42731</v>
      </c>
      <c r="B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1191.9387400000001</v>
      </c>
      <c r="C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1112.8887400000001</v>
      </c>
      <c r="D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1040.6887400000001</v>
      </c>
      <c r="E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1017.84874</v>
      </c>
      <c r="F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1021.52874</v>
      </c>
      <c r="G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1055.4087400000001</v>
      </c>
      <c r="H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1123.1387400000001</v>
      </c>
      <c r="I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944.2287399999999</v>
      </c>
      <c r="J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983.49874</v>
      </c>
      <c r="K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1114.7787400000002</v>
      </c>
      <c r="L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1178.95874</v>
      </c>
      <c r="M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1241.3187400000002</v>
      </c>
      <c r="N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1185.1387400000001</v>
      </c>
      <c r="O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1165.6387400000001</v>
      </c>
      <c r="P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1012.21874</v>
      </c>
      <c r="Q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1008.69874</v>
      </c>
      <c r="R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1125.71874</v>
      </c>
      <c r="S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1392.5887400000001</v>
      </c>
      <c r="T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1400.8387400000001</v>
      </c>
      <c r="U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1375.6087400000001</v>
      </c>
      <c r="V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1387.3287400000002</v>
      </c>
      <c r="W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1295.7787400000002</v>
      </c>
      <c r="X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1652.6387400000001</v>
      </c>
      <c r="Y41" s="105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1337.6687400000001</v>
      </c>
    </row>
    <row r="42" spans="1:25" x14ac:dyDescent="0.2">
      <c r="A42" s="78">
        <f t="shared" si="0"/>
        <v>42732</v>
      </c>
      <c r="B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1228.19874</v>
      </c>
      <c r="C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1054.5487400000002</v>
      </c>
      <c r="D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972.17873999999995</v>
      </c>
      <c r="E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938.28873999999996</v>
      </c>
      <c r="F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947.77873999999997</v>
      </c>
      <c r="G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999.33874000000003</v>
      </c>
      <c r="H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1161.47874</v>
      </c>
      <c r="I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958.71874000000003</v>
      </c>
      <c r="J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987.21873999999991</v>
      </c>
      <c r="K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1055.26874</v>
      </c>
      <c r="L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1166.0987400000001</v>
      </c>
      <c r="M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1301.8787400000001</v>
      </c>
      <c r="N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1224.7787400000002</v>
      </c>
      <c r="O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1164.46874</v>
      </c>
      <c r="P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1053.4387400000001</v>
      </c>
      <c r="Q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1170.1787400000001</v>
      </c>
      <c r="R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1159.4687400000003</v>
      </c>
      <c r="S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1365.8287399999999</v>
      </c>
      <c r="T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1373.47874</v>
      </c>
      <c r="U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1294.5687400000002</v>
      </c>
      <c r="V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1330.2187400000003</v>
      </c>
      <c r="W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1168.0087400000002</v>
      </c>
      <c r="X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1427.7787400000002</v>
      </c>
      <c r="Y42" s="105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1268.2587400000002</v>
      </c>
    </row>
    <row r="43" spans="1:25" x14ac:dyDescent="0.2">
      <c r="A43" s="78">
        <f t="shared" si="0"/>
        <v>42733</v>
      </c>
      <c r="B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1138.00874</v>
      </c>
      <c r="C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1052.8387400000001</v>
      </c>
      <c r="D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958.56874000000005</v>
      </c>
      <c r="E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946.27873999999997</v>
      </c>
      <c r="F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956.00873999999999</v>
      </c>
      <c r="G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998.98874000000001</v>
      </c>
      <c r="H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1097.3487400000001</v>
      </c>
      <c r="I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987.30874000000006</v>
      </c>
      <c r="J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963.22874000000002</v>
      </c>
      <c r="K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991.86874</v>
      </c>
      <c r="L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1021.85874</v>
      </c>
      <c r="M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1142.0587400000002</v>
      </c>
      <c r="N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1151.5487400000002</v>
      </c>
      <c r="O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1086.8487400000001</v>
      </c>
      <c r="P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990.48874000000001</v>
      </c>
      <c r="Q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992.33873999999992</v>
      </c>
      <c r="R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1098.0387400000002</v>
      </c>
      <c r="S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1304.5887400000001</v>
      </c>
      <c r="T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1308.8187400000002</v>
      </c>
      <c r="U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1279.5887400000001</v>
      </c>
      <c r="V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1298.3687400000001</v>
      </c>
      <c r="W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1194.6387400000001</v>
      </c>
      <c r="X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1437.8487400000001</v>
      </c>
      <c r="Y43" s="105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1256.6387400000001</v>
      </c>
    </row>
    <row r="44" spans="1:25" x14ac:dyDescent="0.2">
      <c r="A44" s="78">
        <f t="shared" si="0"/>
        <v>42734</v>
      </c>
      <c r="B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1137.51874</v>
      </c>
      <c r="C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986.62873999999999</v>
      </c>
      <c r="D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954.48873999999989</v>
      </c>
      <c r="E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943.37873999999999</v>
      </c>
      <c r="F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942.79873999999995</v>
      </c>
      <c r="G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976.62873999999999</v>
      </c>
      <c r="H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1092.5687400000002</v>
      </c>
      <c r="I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986.61874</v>
      </c>
      <c r="J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962.60874000000001</v>
      </c>
      <c r="K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974.90873999999997</v>
      </c>
      <c r="L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996.41873999999996</v>
      </c>
      <c r="M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1118.8187400000002</v>
      </c>
      <c r="N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1072.51874</v>
      </c>
      <c r="O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1057.28874</v>
      </c>
      <c r="P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977.41873999999996</v>
      </c>
      <c r="Q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978.57873999999993</v>
      </c>
      <c r="R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1033.3687400000001</v>
      </c>
      <c r="S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1280.3487400000001</v>
      </c>
      <c r="T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1276.5787400000002</v>
      </c>
      <c r="U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1204.8987400000001</v>
      </c>
      <c r="V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1226.96874</v>
      </c>
      <c r="W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1190.26874</v>
      </c>
      <c r="X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1419.5987400000001</v>
      </c>
      <c r="Y44" s="135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1262.1587400000001</v>
      </c>
    </row>
    <row r="45" spans="1:25" x14ac:dyDescent="0.2">
      <c r="A45" s="78">
        <f t="shared" si="0"/>
        <v>42735</v>
      </c>
      <c r="B45" s="135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1086.75874</v>
      </c>
      <c r="C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971.74873999999988</v>
      </c>
      <c r="D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931.63873999999998</v>
      </c>
      <c r="E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922.57874000000004</v>
      </c>
      <c r="F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922.70873999999992</v>
      </c>
      <c r="G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951.10874000000001</v>
      </c>
      <c r="H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1019.23874</v>
      </c>
      <c r="I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1116.4787400000002</v>
      </c>
      <c r="J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1225.6287400000001</v>
      </c>
      <c r="K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915.55874000000006</v>
      </c>
      <c r="L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979.16873999999996</v>
      </c>
      <c r="M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985.74874</v>
      </c>
      <c r="N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916.43873999999994</v>
      </c>
      <c r="O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937.44874000000004</v>
      </c>
      <c r="P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937.63873999999998</v>
      </c>
      <c r="Q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925.97874000000002</v>
      </c>
      <c r="R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1039.9187400000001</v>
      </c>
      <c r="S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1309.2987400000002</v>
      </c>
      <c r="T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1212.45874</v>
      </c>
      <c r="U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1177.01874</v>
      </c>
      <c r="V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1135.3187400000002</v>
      </c>
      <c r="W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1069.8787400000001</v>
      </c>
      <c r="X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1397.6587400000001</v>
      </c>
      <c r="Y45" s="143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1270.3987400000001</v>
      </c>
    </row>
    <row r="47" spans="1:25" x14ac:dyDescent="0.25">
      <c r="A47" s="86" t="s">
        <v>150</v>
      </c>
    </row>
    <row r="48" spans="1:25" ht="12.75" x14ac:dyDescent="0.2">
      <c r="A48" s="172" t="s">
        <v>48</v>
      </c>
      <c r="B48" s="183" t="s">
        <v>121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122</v>
      </c>
      <c r="C50" s="166" t="s">
        <v>123</v>
      </c>
      <c r="D50" s="166" t="s">
        <v>124</v>
      </c>
      <c r="E50" s="166" t="s">
        <v>125</v>
      </c>
      <c r="F50" s="166" t="s">
        <v>126</v>
      </c>
      <c r="G50" s="166" t="s">
        <v>127</v>
      </c>
      <c r="H50" s="166" t="s">
        <v>128</v>
      </c>
      <c r="I50" s="166" t="s">
        <v>129</v>
      </c>
      <c r="J50" s="166" t="s">
        <v>130</v>
      </c>
      <c r="K50" s="166" t="s">
        <v>131</v>
      </c>
      <c r="L50" s="166" t="s">
        <v>132</v>
      </c>
      <c r="M50" s="166" t="s">
        <v>133</v>
      </c>
      <c r="N50" s="177" t="s">
        <v>134</v>
      </c>
      <c r="O50" s="166" t="s">
        <v>135</v>
      </c>
      <c r="P50" s="166" t="s">
        <v>136</v>
      </c>
      <c r="Q50" s="166" t="s">
        <v>137</v>
      </c>
      <c r="R50" s="166" t="s">
        <v>138</v>
      </c>
      <c r="S50" s="166" t="s">
        <v>139</v>
      </c>
      <c r="T50" s="166" t="s">
        <v>140</v>
      </c>
      <c r="U50" s="166" t="s">
        <v>141</v>
      </c>
      <c r="V50" s="166" t="s">
        <v>142</v>
      </c>
      <c r="W50" s="166" t="s">
        <v>143</v>
      </c>
      <c r="X50" s="166" t="s">
        <v>144</v>
      </c>
      <c r="Y50" s="166" t="s">
        <v>145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78">
        <f t="shared" ref="A52:A80" si="1">A15</f>
        <v>42705</v>
      </c>
      <c r="B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1013.84874</v>
      </c>
      <c r="C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946.38873999999998</v>
      </c>
      <c r="D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901.16873999999996</v>
      </c>
      <c r="E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911.21873999999991</v>
      </c>
      <c r="F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911.11874</v>
      </c>
      <c r="G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899.94873999999993</v>
      </c>
      <c r="H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957.31874000000005</v>
      </c>
      <c r="I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1017.0287400000001</v>
      </c>
      <c r="J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942.80874000000006</v>
      </c>
      <c r="K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950.28873999999996</v>
      </c>
      <c r="L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938.06873999999993</v>
      </c>
      <c r="M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971.55874000000006</v>
      </c>
      <c r="N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973.30874000000006</v>
      </c>
      <c r="O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907.18874000000005</v>
      </c>
      <c r="P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969.21874000000003</v>
      </c>
      <c r="Q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969.67873999999995</v>
      </c>
      <c r="R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917.56874000000005</v>
      </c>
      <c r="S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1055.6287400000001</v>
      </c>
      <c r="T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1143.3187400000002</v>
      </c>
      <c r="U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1136.6887400000001</v>
      </c>
      <c r="V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1227.3287400000002</v>
      </c>
      <c r="W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1159.6187400000001</v>
      </c>
      <c r="X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1329.8887400000001</v>
      </c>
      <c r="Y52" s="105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1062.46874</v>
      </c>
      <c r="AA52" s="79"/>
    </row>
    <row r="53" spans="1:27" x14ac:dyDescent="0.2">
      <c r="A53" s="78">
        <f t="shared" si="1"/>
        <v>42706</v>
      </c>
      <c r="B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1014.73874</v>
      </c>
      <c r="C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946.69873999999993</v>
      </c>
      <c r="D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901.65873999999997</v>
      </c>
      <c r="E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910.73873999999989</v>
      </c>
      <c r="F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910.94874000000004</v>
      </c>
      <c r="G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899.85874000000001</v>
      </c>
      <c r="H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944.96873999999991</v>
      </c>
      <c r="I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1017.24874</v>
      </c>
      <c r="J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942.65873999999997</v>
      </c>
      <c r="K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926.13873999999998</v>
      </c>
      <c r="L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908.85874000000001</v>
      </c>
      <c r="M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1017.76874</v>
      </c>
      <c r="N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1019.9487399999999</v>
      </c>
      <c r="O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1019.86874</v>
      </c>
      <c r="P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936.76873999999998</v>
      </c>
      <c r="Q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973.79873999999995</v>
      </c>
      <c r="R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1013.1987399999999</v>
      </c>
      <c r="S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1191.1487400000001</v>
      </c>
      <c r="T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1187.45874</v>
      </c>
      <c r="U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1144.96874</v>
      </c>
      <c r="V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1086.1687400000001</v>
      </c>
      <c r="W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1045.1287400000001</v>
      </c>
      <c r="X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1322.70874</v>
      </c>
      <c r="Y53" s="105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1123.6587400000001</v>
      </c>
    </row>
    <row r="54" spans="1:27" x14ac:dyDescent="0.2">
      <c r="A54" s="78">
        <f t="shared" si="1"/>
        <v>42707</v>
      </c>
      <c r="B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1020.74874</v>
      </c>
      <c r="C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929.57873999999993</v>
      </c>
      <c r="D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906.19873999999993</v>
      </c>
      <c r="E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905.81874000000005</v>
      </c>
      <c r="F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924.39873999999998</v>
      </c>
      <c r="G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924.44874000000004</v>
      </c>
      <c r="H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927.19873999999993</v>
      </c>
      <c r="I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1061.71874</v>
      </c>
      <c r="J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1172.5987400000001</v>
      </c>
      <c r="K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951.76874000000009</v>
      </c>
      <c r="L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952.01873999999998</v>
      </c>
      <c r="M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951.65873999999997</v>
      </c>
      <c r="N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933.11874</v>
      </c>
      <c r="O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938.96873999999991</v>
      </c>
      <c r="P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939.12873999999999</v>
      </c>
      <c r="Q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921.97874000000002</v>
      </c>
      <c r="R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985.15874000000008</v>
      </c>
      <c r="S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1094.1787400000001</v>
      </c>
      <c r="T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1087.8187400000002</v>
      </c>
      <c r="U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1054.3687400000001</v>
      </c>
      <c r="V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1018.37874</v>
      </c>
      <c r="W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993.74874</v>
      </c>
      <c r="X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1321.0687400000002</v>
      </c>
      <c r="Y54" s="105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1114.9387400000001</v>
      </c>
    </row>
    <row r="55" spans="1:27" x14ac:dyDescent="0.2">
      <c r="A55" s="78">
        <f t="shared" si="1"/>
        <v>42708</v>
      </c>
      <c r="B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1060.20874</v>
      </c>
      <c r="C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930.86874</v>
      </c>
      <c r="D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905.81874000000005</v>
      </c>
      <c r="E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905.56873999999993</v>
      </c>
      <c r="F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924.31874000000005</v>
      </c>
      <c r="G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924.43874000000005</v>
      </c>
      <c r="H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930.85874000000001</v>
      </c>
      <c r="I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1070.4387400000001</v>
      </c>
      <c r="J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1100.1287400000001</v>
      </c>
      <c r="K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981.91873999999996</v>
      </c>
      <c r="L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982.40873999999997</v>
      </c>
      <c r="M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982.17873999999995</v>
      </c>
      <c r="N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968.82873999999993</v>
      </c>
      <c r="O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981.89873999999998</v>
      </c>
      <c r="P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981.68873999999994</v>
      </c>
      <c r="Q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950.66874000000007</v>
      </c>
      <c r="R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940.68873999999994</v>
      </c>
      <c r="S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1098.3887400000001</v>
      </c>
      <c r="T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1089.46874</v>
      </c>
      <c r="U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1053.45874</v>
      </c>
      <c r="V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1018.46874</v>
      </c>
      <c r="W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994.52873999999997</v>
      </c>
      <c r="X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1326.8287399999999</v>
      </c>
      <c r="Y55" s="105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1097.76874</v>
      </c>
    </row>
    <row r="56" spans="1:27" x14ac:dyDescent="0.2">
      <c r="A56" s="78">
        <f t="shared" si="1"/>
        <v>42709</v>
      </c>
      <c r="B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1043.24874</v>
      </c>
      <c r="C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947.07874000000004</v>
      </c>
      <c r="D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900.82874000000004</v>
      </c>
      <c r="E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911.11874</v>
      </c>
      <c r="F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911.05873999999994</v>
      </c>
      <c r="G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899.71874000000003</v>
      </c>
      <c r="H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962.36874</v>
      </c>
      <c r="I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1017.39874</v>
      </c>
      <c r="J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916.97874000000002</v>
      </c>
      <c r="K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934.94874000000004</v>
      </c>
      <c r="L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975.45874000000003</v>
      </c>
      <c r="M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1109.6487400000001</v>
      </c>
      <c r="N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1109.0687400000002</v>
      </c>
      <c r="O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1110.01874</v>
      </c>
      <c r="P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1003.4987399999999</v>
      </c>
      <c r="Q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1002.59874</v>
      </c>
      <c r="R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1042.96874</v>
      </c>
      <c r="S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1127.1787400000001</v>
      </c>
      <c r="T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1191.5987400000001</v>
      </c>
      <c r="U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1150.5687400000002</v>
      </c>
      <c r="V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1108.1487400000001</v>
      </c>
      <c r="W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1062.4087400000001</v>
      </c>
      <c r="X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1320.78874</v>
      </c>
      <c r="Y56" s="105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1115.1687400000001</v>
      </c>
    </row>
    <row r="57" spans="1:27" x14ac:dyDescent="0.2">
      <c r="A57" s="78">
        <f t="shared" si="1"/>
        <v>42710</v>
      </c>
      <c r="B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1032.96874</v>
      </c>
      <c r="C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943.76873999999998</v>
      </c>
      <c r="D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924.09873999999991</v>
      </c>
      <c r="E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955.31873999999993</v>
      </c>
      <c r="F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936.12873999999999</v>
      </c>
      <c r="G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900.70873999999992</v>
      </c>
      <c r="H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959.14873999999998</v>
      </c>
      <c r="I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1018.97874</v>
      </c>
      <c r="J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917.82873999999993</v>
      </c>
      <c r="K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938.81873999999993</v>
      </c>
      <c r="L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909.29873999999995</v>
      </c>
      <c r="M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1023.64874</v>
      </c>
      <c r="N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994.00873999999999</v>
      </c>
      <c r="O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994.64873999999998</v>
      </c>
      <c r="P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924.47874000000002</v>
      </c>
      <c r="Q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953.25873999999999</v>
      </c>
      <c r="R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1039.73874</v>
      </c>
      <c r="S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1132.9287400000001</v>
      </c>
      <c r="T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1105.00874</v>
      </c>
      <c r="U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1076.1987400000003</v>
      </c>
      <c r="V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1104.8787400000001</v>
      </c>
      <c r="W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1055.8287400000002</v>
      </c>
      <c r="X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1300.3787400000001</v>
      </c>
      <c r="Y57" s="105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1124.9887400000002</v>
      </c>
    </row>
    <row r="58" spans="1:27" x14ac:dyDescent="0.2">
      <c r="A58" s="78">
        <f t="shared" si="1"/>
        <v>42711</v>
      </c>
      <c r="B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1030.4087400000001</v>
      </c>
      <c r="C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945.09874000000002</v>
      </c>
      <c r="D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900.28874000000008</v>
      </c>
      <c r="E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923.83874000000003</v>
      </c>
      <c r="F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923.69874000000004</v>
      </c>
      <c r="G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900.84874000000002</v>
      </c>
      <c r="H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994.52873999999997</v>
      </c>
      <c r="I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1018.52874</v>
      </c>
      <c r="J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943.88873999999998</v>
      </c>
      <c r="K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927.34874000000002</v>
      </c>
      <c r="L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902.25873999999999</v>
      </c>
      <c r="M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1006.57874</v>
      </c>
      <c r="N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991.56873999999993</v>
      </c>
      <c r="O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992.07874000000004</v>
      </c>
      <c r="P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970.24873999999988</v>
      </c>
      <c r="Q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969.32874000000004</v>
      </c>
      <c r="R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1101.6287400000001</v>
      </c>
      <c r="S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1191.3987400000001</v>
      </c>
      <c r="T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1172.97874</v>
      </c>
      <c r="U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1133.5487400000002</v>
      </c>
      <c r="V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1150.49874</v>
      </c>
      <c r="W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1125.24874</v>
      </c>
      <c r="X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1345.0887400000001</v>
      </c>
      <c r="Y58" s="105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1206.7387400000002</v>
      </c>
    </row>
    <row r="59" spans="1:27" x14ac:dyDescent="0.2">
      <c r="A59" s="78">
        <f t="shared" si="1"/>
        <v>42712</v>
      </c>
      <c r="B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1072.8487400000001</v>
      </c>
      <c r="C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1010.39874</v>
      </c>
      <c r="D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961.15874000000008</v>
      </c>
      <c r="E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943.54873999999995</v>
      </c>
      <c r="F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943.78874000000008</v>
      </c>
      <c r="G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975.40873999999997</v>
      </c>
      <c r="H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1094.2887400000002</v>
      </c>
      <c r="I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943.91873999999996</v>
      </c>
      <c r="J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934.88873999999998</v>
      </c>
      <c r="K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947.77873999999997</v>
      </c>
      <c r="L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977.27873999999997</v>
      </c>
      <c r="M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1051.3787400000001</v>
      </c>
      <c r="N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1014.64874</v>
      </c>
      <c r="O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1014.83874</v>
      </c>
      <c r="P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951.05873999999994</v>
      </c>
      <c r="Q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967.1087399999999</v>
      </c>
      <c r="R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1080.98874</v>
      </c>
      <c r="S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1186.6287400000001</v>
      </c>
      <c r="T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1193.51874</v>
      </c>
      <c r="U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1173.4287400000001</v>
      </c>
      <c r="V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1200.3487400000001</v>
      </c>
      <c r="W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1128.23874</v>
      </c>
      <c r="X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1355.1087400000001</v>
      </c>
      <c r="Y59" s="105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1213.8087400000002</v>
      </c>
    </row>
    <row r="60" spans="1:27" x14ac:dyDescent="0.2">
      <c r="A60" s="78">
        <f t="shared" si="1"/>
        <v>42713</v>
      </c>
      <c r="B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1113.9987400000002</v>
      </c>
      <c r="C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1014.76874</v>
      </c>
      <c r="D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961.05874000000006</v>
      </c>
      <c r="E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960.87873999999999</v>
      </c>
      <c r="F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960.33873999999992</v>
      </c>
      <c r="G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992.16873999999996</v>
      </c>
      <c r="H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1098.5487400000002</v>
      </c>
      <c r="I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927.38873999999998</v>
      </c>
      <c r="J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979.01873999999998</v>
      </c>
      <c r="K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968.76873999999998</v>
      </c>
      <c r="L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1058.3387400000001</v>
      </c>
      <c r="M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1184.3687400000001</v>
      </c>
      <c r="N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1129.0887400000001</v>
      </c>
      <c r="O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1108.9187400000001</v>
      </c>
      <c r="P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972.71873999999991</v>
      </c>
      <c r="Q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994.96874000000003</v>
      </c>
      <c r="R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1131.5987400000001</v>
      </c>
      <c r="S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1240.0287400000002</v>
      </c>
      <c r="T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1315.9287400000001</v>
      </c>
      <c r="U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1288.6487400000001</v>
      </c>
      <c r="V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1215.19874</v>
      </c>
      <c r="W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1161.2287400000002</v>
      </c>
      <c r="X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1381.2987400000002</v>
      </c>
      <c r="Y60" s="105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1259.5487400000002</v>
      </c>
    </row>
    <row r="61" spans="1:27" x14ac:dyDescent="0.2">
      <c r="A61" s="78">
        <f t="shared" si="1"/>
        <v>42714</v>
      </c>
      <c r="B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1127.3387400000001</v>
      </c>
      <c r="C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1048.78874</v>
      </c>
      <c r="D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982.35874000000001</v>
      </c>
      <c r="E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955.63873999999998</v>
      </c>
      <c r="F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964.84874000000002</v>
      </c>
      <c r="G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1007.3087400000001</v>
      </c>
      <c r="H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1142.5487400000002</v>
      </c>
      <c r="I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1236.0287400000002</v>
      </c>
      <c r="J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1293.2987400000002</v>
      </c>
      <c r="K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964.80874000000006</v>
      </c>
      <c r="L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966.00873999999988</v>
      </c>
      <c r="M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992.57874000000004</v>
      </c>
      <c r="N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993.30873999999994</v>
      </c>
      <c r="O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994.87873999999999</v>
      </c>
      <c r="P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992.16873999999996</v>
      </c>
      <c r="Q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966.88873999999998</v>
      </c>
      <c r="R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1091.1287400000001</v>
      </c>
      <c r="S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1363.51874</v>
      </c>
      <c r="T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1415.6587400000001</v>
      </c>
      <c r="U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1382.3887399999999</v>
      </c>
      <c r="V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1359.4287400000001</v>
      </c>
      <c r="W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1171.53874</v>
      </c>
      <c r="X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1404.1687400000001</v>
      </c>
      <c r="Y61" s="105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1264.6387400000001</v>
      </c>
    </row>
    <row r="62" spans="1:27" x14ac:dyDescent="0.2">
      <c r="A62" s="78">
        <f t="shared" si="1"/>
        <v>42715</v>
      </c>
      <c r="B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1123.2787400000002</v>
      </c>
      <c r="C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1036.0187400000002</v>
      </c>
      <c r="D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981.43874000000005</v>
      </c>
      <c r="E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953.84874000000002</v>
      </c>
      <c r="F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964.15873999999997</v>
      </c>
      <c r="G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1005.38874</v>
      </c>
      <c r="H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1121.98874</v>
      </c>
      <c r="I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1229.1987400000003</v>
      </c>
      <c r="J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1391.48874</v>
      </c>
      <c r="K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902.80874000000006</v>
      </c>
      <c r="L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902.02874000000008</v>
      </c>
      <c r="M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901.72874000000002</v>
      </c>
      <c r="N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902.37873999999999</v>
      </c>
      <c r="O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903.89873999999998</v>
      </c>
      <c r="P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903.58874000000003</v>
      </c>
      <c r="Q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901.12873999999999</v>
      </c>
      <c r="R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960.82873999999993</v>
      </c>
      <c r="S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1250.3087400000002</v>
      </c>
      <c r="T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1436.5487400000002</v>
      </c>
      <c r="U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1399.29874</v>
      </c>
      <c r="V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1233.4887400000002</v>
      </c>
      <c r="W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1157.20874</v>
      </c>
      <c r="X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1404.3487399999999</v>
      </c>
      <c r="Y62" s="105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1265.7887400000002</v>
      </c>
    </row>
    <row r="63" spans="1:27" x14ac:dyDescent="0.2">
      <c r="A63" s="78">
        <f t="shared" si="1"/>
        <v>42716</v>
      </c>
      <c r="B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1136.73874</v>
      </c>
      <c r="C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1046.0987400000001</v>
      </c>
      <c r="D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961.82874000000004</v>
      </c>
      <c r="E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961.24874</v>
      </c>
      <c r="F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964.7587400000001</v>
      </c>
      <c r="G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985.08874000000003</v>
      </c>
      <c r="H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1172.2987400000002</v>
      </c>
      <c r="I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926.72874000000002</v>
      </c>
      <c r="J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1017.97874</v>
      </c>
      <c r="K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1060.9087400000001</v>
      </c>
      <c r="L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1099.5687400000002</v>
      </c>
      <c r="M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1253.1087400000001</v>
      </c>
      <c r="N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1195.49874</v>
      </c>
      <c r="O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1144.19874</v>
      </c>
      <c r="P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1008.87874</v>
      </c>
      <c r="Q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1071.2587400000002</v>
      </c>
      <c r="R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1152.3687400000001</v>
      </c>
      <c r="S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1373.8187400000002</v>
      </c>
      <c r="T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1352.4387400000001</v>
      </c>
      <c r="U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1391.72874</v>
      </c>
      <c r="V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1235.7787400000002</v>
      </c>
      <c r="W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1178.3787400000001</v>
      </c>
      <c r="X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1399.6087400000001</v>
      </c>
      <c r="Y63" s="105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1266.9987400000002</v>
      </c>
    </row>
    <row r="64" spans="1:27" x14ac:dyDescent="0.2">
      <c r="A64" s="78">
        <f t="shared" si="1"/>
        <v>42717</v>
      </c>
      <c r="B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1120.3087400000002</v>
      </c>
      <c r="C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1068.72874</v>
      </c>
      <c r="D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1002.1887399999999</v>
      </c>
      <c r="E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1001.25874</v>
      </c>
      <c r="F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980.32874000000004</v>
      </c>
      <c r="G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1017.07874</v>
      </c>
      <c r="H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1133.5687400000002</v>
      </c>
      <c r="I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907.07874000000004</v>
      </c>
      <c r="J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1136.4687400000003</v>
      </c>
      <c r="K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1128.4487400000003</v>
      </c>
      <c r="L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1187.3687400000001</v>
      </c>
      <c r="M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1233.1887400000001</v>
      </c>
      <c r="N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1167.3887400000001</v>
      </c>
      <c r="O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1186.7787400000002</v>
      </c>
      <c r="P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1104.72874</v>
      </c>
      <c r="Q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1103.4987400000002</v>
      </c>
      <c r="R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1086.0287400000002</v>
      </c>
      <c r="S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1238.45874</v>
      </c>
      <c r="T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1250.2687400000002</v>
      </c>
      <c r="U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1348.2587400000002</v>
      </c>
      <c r="V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1256.9687400000003</v>
      </c>
      <c r="W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1190.8487400000001</v>
      </c>
      <c r="X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1395.5787399999999</v>
      </c>
      <c r="Y64" s="105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1262.6787400000001</v>
      </c>
    </row>
    <row r="65" spans="1:25" x14ac:dyDescent="0.2">
      <c r="A65" s="78">
        <f t="shared" si="1"/>
        <v>42718</v>
      </c>
      <c r="B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1170.5787400000002</v>
      </c>
      <c r="C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1078.20874</v>
      </c>
      <c r="D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989.60874000000001</v>
      </c>
      <c r="E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988.67873999999995</v>
      </c>
      <c r="F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989.55874000000006</v>
      </c>
      <c r="G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992.65873999999997</v>
      </c>
      <c r="H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1164.97874</v>
      </c>
      <c r="I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942.91873999999996</v>
      </c>
      <c r="J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960.64873999999998</v>
      </c>
      <c r="K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990.46873999999991</v>
      </c>
      <c r="L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991.93874000000005</v>
      </c>
      <c r="M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1114.9087400000001</v>
      </c>
      <c r="N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1113.8787400000001</v>
      </c>
      <c r="O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1111.8087400000002</v>
      </c>
      <c r="P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993.54874000000007</v>
      </c>
      <c r="Q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976.40873999999997</v>
      </c>
      <c r="R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1149.8787400000001</v>
      </c>
      <c r="S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1174.20874</v>
      </c>
      <c r="T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1238.7887400000002</v>
      </c>
      <c r="U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1261.74874</v>
      </c>
      <c r="V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1364.3387400000001</v>
      </c>
      <c r="W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1263.03874</v>
      </c>
      <c r="X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1398.6887400000001</v>
      </c>
      <c r="Y65" s="105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1263.50874</v>
      </c>
    </row>
    <row r="66" spans="1:25" x14ac:dyDescent="0.2">
      <c r="A66" s="78">
        <f t="shared" si="1"/>
        <v>42719</v>
      </c>
      <c r="B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1117.45874</v>
      </c>
      <c r="C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1032.3887400000001</v>
      </c>
      <c r="D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984.30873999999994</v>
      </c>
      <c r="E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983.20873999999992</v>
      </c>
      <c r="F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983.27874000000008</v>
      </c>
      <c r="G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983.70873999999992</v>
      </c>
      <c r="H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1115.9187400000001</v>
      </c>
      <c r="I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945.62873999999999</v>
      </c>
      <c r="J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957.59874000000002</v>
      </c>
      <c r="K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963.27873999999997</v>
      </c>
      <c r="L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1012.26874</v>
      </c>
      <c r="M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1136.3687400000001</v>
      </c>
      <c r="N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1136.7587400000002</v>
      </c>
      <c r="O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1132.5587400000002</v>
      </c>
      <c r="P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1098.6587400000001</v>
      </c>
      <c r="Q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1097.0887400000001</v>
      </c>
      <c r="R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1156.0487400000002</v>
      </c>
      <c r="S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1234.8787400000001</v>
      </c>
      <c r="T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1161.3387400000001</v>
      </c>
      <c r="U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1176.0387400000002</v>
      </c>
      <c r="V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1267.4887400000002</v>
      </c>
      <c r="W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1172.78874</v>
      </c>
      <c r="X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1395.6187400000001</v>
      </c>
      <c r="Y66" s="105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1256.9887400000002</v>
      </c>
    </row>
    <row r="67" spans="1:25" x14ac:dyDescent="0.2">
      <c r="A67" s="78">
        <f t="shared" si="1"/>
        <v>42720</v>
      </c>
      <c r="B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1114.21874</v>
      </c>
      <c r="C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1022.58874</v>
      </c>
      <c r="D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982.22874000000002</v>
      </c>
      <c r="E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981.73874000000001</v>
      </c>
      <c r="F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982.25873999999999</v>
      </c>
      <c r="G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986.87873999999999</v>
      </c>
      <c r="H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1113.6587400000001</v>
      </c>
      <c r="I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919.65873999999997</v>
      </c>
      <c r="J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959.59874000000002</v>
      </c>
      <c r="K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1008.34874</v>
      </c>
      <c r="L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1055.3487400000001</v>
      </c>
      <c r="M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1122.5887400000001</v>
      </c>
      <c r="N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1110.50874</v>
      </c>
      <c r="O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1122.8687400000001</v>
      </c>
      <c r="P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1047.0187400000002</v>
      </c>
      <c r="Q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1069.5887400000001</v>
      </c>
      <c r="R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1168.73874</v>
      </c>
      <c r="S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1275.3887400000001</v>
      </c>
      <c r="T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1273.97874</v>
      </c>
      <c r="U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1242.6187400000001</v>
      </c>
      <c r="V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1260.4187400000001</v>
      </c>
      <c r="W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1183.49874</v>
      </c>
      <c r="X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1389.8587400000001</v>
      </c>
      <c r="Y67" s="105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1255.6487400000001</v>
      </c>
    </row>
    <row r="68" spans="1:25" x14ac:dyDescent="0.2">
      <c r="A68" s="78">
        <f t="shared" si="1"/>
        <v>42721</v>
      </c>
      <c r="B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1114.4787400000002</v>
      </c>
      <c r="C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1023.61874</v>
      </c>
      <c r="D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969.39873999999998</v>
      </c>
      <c r="E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951.69873999999993</v>
      </c>
      <c r="F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951.74874000000011</v>
      </c>
      <c r="G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994.90874000000008</v>
      </c>
      <c r="H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1103.1887400000001</v>
      </c>
      <c r="I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1228.0887400000001</v>
      </c>
      <c r="J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1294.3587400000001</v>
      </c>
      <c r="K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924.68873999999994</v>
      </c>
      <c r="L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982.42873999999995</v>
      </c>
      <c r="M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982.48873999999989</v>
      </c>
      <c r="N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963.56874000000005</v>
      </c>
      <c r="O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962.83874000000003</v>
      </c>
      <c r="P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980.73873999999989</v>
      </c>
      <c r="Q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980.85874000000001</v>
      </c>
      <c r="R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1098.5687400000002</v>
      </c>
      <c r="S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1278.3087400000002</v>
      </c>
      <c r="T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1297.1587400000001</v>
      </c>
      <c r="U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1278.0187400000002</v>
      </c>
      <c r="V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1213.6387400000001</v>
      </c>
      <c r="W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1231.5787400000002</v>
      </c>
      <c r="X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1423.4187400000001</v>
      </c>
      <c r="Y68" s="105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1297.9387400000001</v>
      </c>
    </row>
    <row r="69" spans="1:25" x14ac:dyDescent="0.2">
      <c r="A69" s="78">
        <f t="shared" si="1"/>
        <v>42722</v>
      </c>
      <c r="B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1112.20874</v>
      </c>
      <c r="C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1025.8387400000001</v>
      </c>
      <c r="D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976.96873999999991</v>
      </c>
      <c r="E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953.68873999999994</v>
      </c>
      <c r="F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953.78874000000008</v>
      </c>
      <c r="G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980.48874000000001</v>
      </c>
      <c r="H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1094.8287400000002</v>
      </c>
      <c r="I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1224.9487400000003</v>
      </c>
      <c r="J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1289.3887400000001</v>
      </c>
      <c r="K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972.80874000000006</v>
      </c>
      <c r="L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943.00873999999999</v>
      </c>
      <c r="M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946.43874000000005</v>
      </c>
      <c r="N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946.91873999999996</v>
      </c>
      <c r="O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946.01873999999998</v>
      </c>
      <c r="P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945.46874000000003</v>
      </c>
      <c r="Q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945.08874000000003</v>
      </c>
      <c r="R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1025.6087400000001</v>
      </c>
      <c r="S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1251.8187400000002</v>
      </c>
      <c r="T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1259.3387400000001</v>
      </c>
      <c r="U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1243.7987400000002</v>
      </c>
      <c r="V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1200.1287400000001</v>
      </c>
      <c r="W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1149.5887400000001</v>
      </c>
      <c r="X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1409.8787400000001</v>
      </c>
      <c r="Y69" s="105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1291.4087400000001</v>
      </c>
    </row>
    <row r="70" spans="1:25" x14ac:dyDescent="0.2">
      <c r="A70" s="78">
        <f t="shared" si="1"/>
        <v>42723</v>
      </c>
      <c r="B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1124.9987400000002</v>
      </c>
      <c r="C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1042.20874</v>
      </c>
      <c r="D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986.32874000000004</v>
      </c>
      <c r="E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984.15873999999997</v>
      </c>
      <c r="F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986.11874</v>
      </c>
      <c r="G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960.64873999999998</v>
      </c>
      <c r="H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1120.1887400000001</v>
      </c>
      <c r="I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916.84874000000002</v>
      </c>
      <c r="J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962.36874</v>
      </c>
      <c r="K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1016.8487399999999</v>
      </c>
      <c r="L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1067.2987400000002</v>
      </c>
      <c r="M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1133.9887400000002</v>
      </c>
      <c r="N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1110.2587400000002</v>
      </c>
      <c r="O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1124.6387400000001</v>
      </c>
      <c r="P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1046.1787400000001</v>
      </c>
      <c r="Q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1071.9487400000003</v>
      </c>
      <c r="R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1180.5987400000001</v>
      </c>
      <c r="S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1294.6387400000001</v>
      </c>
      <c r="T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1394.6287400000001</v>
      </c>
      <c r="U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1363.5687399999999</v>
      </c>
      <c r="V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1262.8687400000001</v>
      </c>
      <c r="W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1190.5687400000002</v>
      </c>
      <c r="X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1403.96874</v>
      </c>
      <c r="Y70" s="105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1261.0787400000002</v>
      </c>
    </row>
    <row r="71" spans="1:25" x14ac:dyDescent="0.2">
      <c r="A71" s="78">
        <f t="shared" si="1"/>
        <v>42724</v>
      </c>
      <c r="B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1153.9187400000001</v>
      </c>
      <c r="C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1068.3787400000001</v>
      </c>
      <c r="D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1021.1887399999999</v>
      </c>
      <c r="E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1013.10874</v>
      </c>
      <c r="F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1013.1787399999999</v>
      </c>
      <c r="G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1057.1087400000001</v>
      </c>
      <c r="H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1172.44874</v>
      </c>
      <c r="I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937.31874000000005</v>
      </c>
      <c r="J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1007.83874</v>
      </c>
      <c r="K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1060.51874</v>
      </c>
      <c r="L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1141.3087400000002</v>
      </c>
      <c r="M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1180.1687400000001</v>
      </c>
      <c r="N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1121.4187400000001</v>
      </c>
      <c r="O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1120.7887400000002</v>
      </c>
      <c r="P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995.98873999999989</v>
      </c>
      <c r="Q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1012.07874</v>
      </c>
      <c r="R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1126.70874</v>
      </c>
      <c r="S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1300.72874</v>
      </c>
      <c r="T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1388.0787400000002</v>
      </c>
      <c r="U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1250.9987400000002</v>
      </c>
      <c r="V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1370.3587400000001</v>
      </c>
      <c r="W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1179.3687400000001</v>
      </c>
      <c r="X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1394.3287399999999</v>
      </c>
      <c r="Y71" s="105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1286.28874</v>
      </c>
    </row>
    <row r="72" spans="1:25" x14ac:dyDescent="0.2">
      <c r="A72" s="78">
        <f t="shared" si="1"/>
        <v>42725</v>
      </c>
      <c r="B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1167.69874</v>
      </c>
      <c r="C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1088.97874</v>
      </c>
      <c r="D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1023.81874</v>
      </c>
      <c r="E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1013.4287400000001</v>
      </c>
      <c r="F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1016.10874</v>
      </c>
      <c r="G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1062.3287399999999</v>
      </c>
      <c r="H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1182.2587400000002</v>
      </c>
      <c r="I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938.16873999999996</v>
      </c>
      <c r="J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1004.65874</v>
      </c>
      <c r="K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1104.8787400000001</v>
      </c>
      <c r="L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1185.47874</v>
      </c>
      <c r="M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1276.23874</v>
      </c>
      <c r="N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1198.97874</v>
      </c>
      <c r="O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1204.7687400000002</v>
      </c>
      <c r="P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1035.46874</v>
      </c>
      <c r="Q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1079.7887400000002</v>
      </c>
      <c r="R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1118.1587400000001</v>
      </c>
      <c r="S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1414.98874</v>
      </c>
      <c r="T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1396.2787400000002</v>
      </c>
      <c r="U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1299.19874</v>
      </c>
      <c r="V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1331.69874</v>
      </c>
      <c r="W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1233.1487400000001</v>
      </c>
      <c r="X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1647.48874</v>
      </c>
      <c r="Y72" s="105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1307.94874</v>
      </c>
    </row>
    <row r="73" spans="1:25" x14ac:dyDescent="0.2">
      <c r="A73" s="78">
        <f t="shared" si="1"/>
        <v>42726</v>
      </c>
      <c r="B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1166.2587400000002</v>
      </c>
      <c r="C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1094.99874</v>
      </c>
      <c r="D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1025.1087400000001</v>
      </c>
      <c r="E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1016.32874</v>
      </c>
      <c r="F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1017.1887400000001</v>
      </c>
      <c r="G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1113.2987400000002</v>
      </c>
      <c r="H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1183.8887400000001</v>
      </c>
      <c r="I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954.08874000000003</v>
      </c>
      <c r="J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1004.49874</v>
      </c>
      <c r="K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1108.2387400000002</v>
      </c>
      <c r="L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1185.45874</v>
      </c>
      <c r="M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1272.9287400000001</v>
      </c>
      <c r="N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1215.5987400000001</v>
      </c>
      <c r="O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1205.6087400000001</v>
      </c>
      <c r="P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1064.4187400000001</v>
      </c>
      <c r="Q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1082.9287400000001</v>
      </c>
      <c r="R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1121.45874</v>
      </c>
      <c r="S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1404.6087400000001</v>
      </c>
      <c r="T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1385.46874</v>
      </c>
      <c r="U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1351.1787400000001</v>
      </c>
      <c r="V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1368.3787400000001</v>
      </c>
      <c r="W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1288.8087400000002</v>
      </c>
      <c r="X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1620.74874</v>
      </c>
      <c r="Y73" s="105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1282.72874</v>
      </c>
    </row>
    <row r="74" spans="1:25" x14ac:dyDescent="0.2">
      <c r="A74" s="78">
        <f t="shared" si="1"/>
        <v>42727</v>
      </c>
      <c r="B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1155.5787400000002</v>
      </c>
      <c r="C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1079.9087400000001</v>
      </c>
      <c r="D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1008.1987399999999</v>
      </c>
      <c r="E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983.45874000000003</v>
      </c>
      <c r="F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983.57873999999993</v>
      </c>
      <c r="G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1039.0787400000002</v>
      </c>
      <c r="H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1148.8287399999999</v>
      </c>
      <c r="I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917.69874000000004</v>
      </c>
      <c r="J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959.24873999999988</v>
      </c>
      <c r="K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1098.8287400000002</v>
      </c>
      <c r="L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1191.7587400000002</v>
      </c>
      <c r="M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1268.7887400000002</v>
      </c>
      <c r="N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1228.03874</v>
      </c>
      <c r="O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1215.8487400000001</v>
      </c>
      <c r="P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1108.01874</v>
      </c>
      <c r="Q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1158.5587399999999</v>
      </c>
      <c r="R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1206.20874</v>
      </c>
      <c r="S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1396.6287400000001</v>
      </c>
      <c r="T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1371.8187400000002</v>
      </c>
      <c r="U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1295.9287400000001</v>
      </c>
      <c r="V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1342.3087400000002</v>
      </c>
      <c r="W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1268.7287400000002</v>
      </c>
      <c r="X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1650.99874</v>
      </c>
      <c r="Y74" s="105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1281.0587400000002</v>
      </c>
    </row>
    <row r="75" spans="1:25" x14ac:dyDescent="0.2">
      <c r="A75" s="78">
        <f t="shared" si="1"/>
        <v>42728</v>
      </c>
      <c r="B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1246.9387400000001</v>
      </c>
      <c r="C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1080.5987400000001</v>
      </c>
      <c r="D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1013.4287400000001</v>
      </c>
      <c r="E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979.68874000000005</v>
      </c>
      <c r="F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979.60874000000001</v>
      </c>
      <c r="G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1005.49874</v>
      </c>
      <c r="H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1130.2387400000002</v>
      </c>
      <c r="I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1265.99874</v>
      </c>
      <c r="J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1383.00874</v>
      </c>
      <c r="K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1047.3787400000001</v>
      </c>
      <c r="L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1086.96874</v>
      </c>
      <c r="M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1086.9087400000001</v>
      </c>
      <c r="N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992.41873999999996</v>
      </c>
      <c r="O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982.42873999999995</v>
      </c>
      <c r="P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984.70874000000003</v>
      </c>
      <c r="Q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986.99874</v>
      </c>
      <c r="R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1121.9387400000001</v>
      </c>
      <c r="S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1488.3087400000002</v>
      </c>
      <c r="T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1447.3287399999999</v>
      </c>
      <c r="U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1416.0887400000001</v>
      </c>
      <c r="V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1284.6287400000001</v>
      </c>
      <c r="W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1213.9087400000001</v>
      </c>
      <c r="X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1656.3987400000001</v>
      </c>
      <c r="Y75" s="105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1299.5387400000002</v>
      </c>
    </row>
    <row r="76" spans="1:25" x14ac:dyDescent="0.2">
      <c r="A76" s="78">
        <f t="shared" si="1"/>
        <v>42729</v>
      </c>
      <c r="B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1160.7687400000002</v>
      </c>
      <c r="C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1083.51874</v>
      </c>
      <c r="D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1013.56874</v>
      </c>
      <c r="E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979.20874000000003</v>
      </c>
      <c r="F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979.00873999999999</v>
      </c>
      <c r="G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1003.4487399999999</v>
      </c>
      <c r="H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1088.8187400000002</v>
      </c>
      <c r="I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1104.5887400000001</v>
      </c>
      <c r="J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1340.1487400000001</v>
      </c>
      <c r="K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896.72874000000002</v>
      </c>
      <c r="L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963.98874000000001</v>
      </c>
      <c r="M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964.43873999999994</v>
      </c>
      <c r="N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955.56874000000005</v>
      </c>
      <c r="O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963.65873999999997</v>
      </c>
      <c r="P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963.41873999999996</v>
      </c>
      <c r="Q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961.85874000000001</v>
      </c>
      <c r="R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1046.6887400000001</v>
      </c>
      <c r="S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1413.2887400000002</v>
      </c>
      <c r="T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1453.3787400000001</v>
      </c>
      <c r="U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1261.1487400000001</v>
      </c>
      <c r="V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1186.5087400000002</v>
      </c>
      <c r="W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1125.45874</v>
      </c>
      <c r="X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1354.1387399999999</v>
      </c>
      <c r="Y76" s="105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1244.99874</v>
      </c>
    </row>
    <row r="77" spans="1:25" x14ac:dyDescent="0.2">
      <c r="A77" s="78">
        <f t="shared" si="1"/>
        <v>42730</v>
      </c>
      <c r="B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1120.97874</v>
      </c>
      <c r="C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1058.51874</v>
      </c>
      <c r="D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1037.2887400000002</v>
      </c>
      <c r="E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1001.47874</v>
      </c>
      <c r="F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1006.83874</v>
      </c>
      <c r="G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1069.8287400000002</v>
      </c>
      <c r="H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1189.8387400000001</v>
      </c>
      <c r="I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927.62873999999999</v>
      </c>
      <c r="J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983.7287399999999</v>
      </c>
      <c r="K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1077.99874</v>
      </c>
      <c r="L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1192.44874</v>
      </c>
      <c r="M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1269.3787400000001</v>
      </c>
      <c r="N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1199.97874</v>
      </c>
      <c r="O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1202.5687400000002</v>
      </c>
      <c r="P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1069.7587400000002</v>
      </c>
      <c r="Q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1068.3987400000001</v>
      </c>
      <c r="R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1111.1887400000001</v>
      </c>
      <c r="S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1397.1387399999999</v>
      </c>
      <c r="T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1405.1487400000001</v>
      </c>
      <c r="U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1363.7987400000002</v>
      </c>
      <c r="V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1260.8387400000001</v>
      </c>
      <c r="W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1218.5087400000002</v>
      </c>
      <c r="X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1358.6087400000001</v>
      </c>
      <c r="Y77" s="105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1249.0887400000001</v>
      </c>
    </row>
    <row r="78" spans="1:25" x14ac:dyDescent="0.2">
      <c r="A78" s="78">
        <f t="shared" si="1"/>
        <v>42731</v>
      </c>
      <c r="B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1171.6487400000001</v>
      </c>
      <c r="C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1093.98874</v>
      </c>
      <c r="D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1023.0587400000001</v>
      </c>
      <c r="E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1000.62874</v>
      </c>
      <c r="F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1004.24874</v>
      </c>
      <c r="G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1037.52874</v>
      </c>
      <c r="H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1104.0587400000002</v>
      </c>
      <c r="I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928.30873999999994</v>
      </c>
      <c r="J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966.88873999999998</v>
      </c>
      <c r="K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1095.8487400000001</v>
      </c>
      <c r="L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1158.8987400000001</v>
      </c>
      <c r="M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1220.1587400000001</v>
      </c>
      <c r="N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1164.96874</v>
      </c>
      <c r="O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1145.8087400000002</v>
      </c>
      <c r="P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995.08874000000003</v>
      </c>
      <c r="Q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991.63873999999998</v>
      </c>
      <c r="R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1106.5987400000001</v>
      </c>
      <c r="S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1368.7587400000002</v>
      </c>
      <c r="T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1376.8687400000001</v>
      </c>
      <c r="U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1352.0887400000001</v>
      </c>
      <c r="V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1363.5987400000001</v>
      </c>
      <c r="W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1273.6587400000001</v>
      </c>
      <c r="X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1624.22874</v>
      </c>
      <c r="Y78" s="105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1314.8087399999999</v>
      </c>
    </row>
    <row r="79" spans="1:25" x14ac:dyDescent="0.2">
      <c r="A79" s="78">
        <f t="shared" si="1"/>
        <v>42732</v>
      </c>
      <c r="B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1207.2687400000002</v>
      </c>
      <c r="C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1036.6787400000001</v>
      </c>
      <c r="D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955.75873999999999</v>
      </c>
      <c r="E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922.46874000000003</v>
      </c>
      <c r="F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931.79873999999995</v>
      </c>
      <c r="G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982.43873999999994</v>
      </c>
      <c r="H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1141.71874</v>
      </c>
      <c r="I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942.53873999999996</v>
      </c>
      <c r="J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970.53873999999996</v>
      </c>
      <c r="K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1037.3887400000001</v>
      </c>
      <c r="L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1146.26874</v>
      </c>
      <c r="M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1279.6487400000001</v>
      </c>
      <c r="N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1203.9087400000001</v>
      </c>
      <c r="O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1144.6587400000001</v>
      </c>
      <c r="P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1035.5887400000001</v>
      </c>
      <c r="Q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1150.2687400000002</v>
      </c>
      <c r="R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1139.7487400000002</v>
      </c>
      <c r="S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1342.46874</v>
      </c>
      <c r="T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1349.98874</v>
      </c>
      <c r="U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1272.46874</v>
      </c>
      <c r="V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1307.4887400000002</v>
      </c>
      <c r="W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1148.1387400000001</v>
      </c>
      <c r="X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1403.3287400000002</v>
      </c>
      <c r="Y79" s="105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1246.6187400000001</v>
      </c>
    </row>
    <row r="80" spans="1:25" x14ac:dyDescent="0.2">
      <c r="A80" s="78">
        <f t="shared" si="1"/>
        <v>42733</v>
      </c>
      <c r="B80" s="10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1118.6687400000001</v>
      </c>
      <c r="C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1034.99874</v>
      </c>
      <c r="D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942.38873999999998</v>
      </c>
      <c r="E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930.31874000000005</v>
      </c>
      <c r="F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939.87873999999999</v>
      </c>
      <c r="G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982.09874000000002</v>
      </c>
      <c r="H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1078.72874</v>
      </c>
      <c r="I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970.62873999999999</v>
      </c>
      <c r="J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946.97874000000002</v>
      </c>
      <c r="K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975.10874000000001</v>
      </c>
      <c r="L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1004.5687399999999</v>
      </c>
      <c r="M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1122.6487400000001</v>
      </c>
      <c r="N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1131.96874</v>
      </c>
      <c r="O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1068.4087400000001</v>
      </c>
      <c r="P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973.74874</v>
      </c>
      <c r="Q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975.56873999999993</v>
      </c>
      <c r="R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1079.3987400000001</v>
      </c>
      <c r="S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1282.3087400000002</v>
      </c>
      <c r="T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1286.4687400000003</v>
      </c>
      <c r="U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1257.7587400000002</v>
      </c>
      <c r="V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1276.19874</v>
      </c>
      <c r="W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1174.2987400000002</v>
      </c>
      <c r="X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1413.2187400000003</v>
      </c>
      <c r="Y80" s="135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1235.20874</v>
      </c>
    </row>
    <row r="81" spans="1:27" x14ac:dyDescent="0.2">
      <c r="A81" s="78">
        <f t="shared" ref="A81:A82" si="2">A44</f>
        <v>42734</v>
      </c>
      <c r="B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1118.1787400000001</v>
      </c>
      <c r="C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969.95874000000003</v>
      </c>
      <c r="D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938.38873999999998</v>
      </c>
      <c r="E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927.46874000000003</v>
      </c>
      <c r="F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926.89873999999998</v>
      </c>
      <c r="G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960.12873999999999</v>
      </c>
      <c r="H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1074.0287400000002</v>
      </c>
      <c r="I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969.94874000000004</v>
      </c>
      <c r="J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946.35874000000001</v>
      </c>
      <c r="K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958.44873999999993</v>
      </c>
      <c r="L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979.57874000000004</v>
      </c>
      <c r="M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1099.8187400000002</v>
      </c>
      <c r="N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1054.3387399999999</v>
      </c>
      <c r="O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1039.3687400000001</v>
      </c>
      <c r="P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960.90873999999997</v>
      </c>
      <c r="Q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962.04873999999995</v>
      </c>
      <c r="R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1015.86874</v>
      </c>
      <c r="S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1258.49874</v>
      </c>
      <c r="T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1254.7887400000002</v>
      </c>
      <c r="U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1184.3787400000001</v>
      </c>
      <c r="V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1206.0587400000002</v>
      </c>
      <c r="W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1170.00874</v>
      </c>
      <c r="X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1395.2987400000002</v>
      </c>
      <c r="Y81" s="135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1240.6287400000001</v>
      </c>
    </row>
    <row r="82" spans="1:27" x14ac:dyDescent="0.2">
      <c r="A82" s="78">
        <f t="shared" si="2"/>
        <v>42735</v>
      </c>
      <c r="B82" s="135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1068.3187400000002</v>
      </c>
      <c r="C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955.33873999999992</v>
      </c>
      <c r="D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915.93873999999994</v>
      </c>
      <c r="E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907.03874000000008</v>
      </c>
      <c r="F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907.16873999999996</v>
      </c>
      <c r="G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935.05873999999994</v>
      </c>
      <c r="H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1001.99874</v>
      </c>
      <c r="I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1097.5187400000002</v>
      </c>
      <c r="J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1204.7387400000002</v>
      </c>
      <c r="K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900.13873999999998</v>
      </c>
      <c r="L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962.62873999999999</v>
      </c>
      <c r="M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969.08874000000003</v>
      </c>
      <c r="N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900.99874</v>
      </c>
      <c r="O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921.63873999999998</v>
      </c>
      <c r="P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921.82874000000004</v>
      </c>
      <c r="Q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910.37873999999999</v>
      </c>
      <c r="R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1022.3087399999999</v>
      </c>
      <c r="S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1286.9387400000001</v>
      </c>
      <c r="T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1191.8087399999999</v>
      </c>
      <c r="U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1156.98874</v>
      </c>
      <c r="V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1116.01874</v>
      </c>
      <c r="W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1051.73874</v>
      </c>
      <c r="X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1373.7387400000002</v>
      </c>
      <c r="Y82" s="143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1248.72874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2" t="s">
        <v>48</v>
      </c>
      <c r="B85" s="183" t="s">
        <v>121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122</v>
      </c>
      <c r="C87" s="166" t="s">
        <v>123</v>
      </c>
      <c r="D87" s="166" t="s">
        <v>124</v>
      </c>
      <c r="E87" s="166" t="s">
        <v>125</v>
      </c>
      <c r="F87" s="166" t="s">
        <v>126</v>
      </c>
      <c r="G87" s="166" t="s">
        <v>127</v>
      </c>
      <c r="H87" s="166" t="s">
        <v>128</v>
      </c>
      <c r="I87" s="166" t="s">
        <v>129</v>
      </c>
      <c r="J87" s="166" t="s">
        <v>130</v>
      </c>
      <c r="K87" s="166" t="s">
        <v>131</v>
      </c>
      <c r="L87" s="166" t="s">
        <v>132</v>
      </c>
      <c r="M87" s="166" t="s">
        <v>133</v>
      </c>
      <c r="N87" s="177" t="s">
        <v>134</v>
      </c>
      <c r="O87" s="166" t="s">
        <v>135</v>
      </c>
      <c r="P87" s="166" t="s">
        <v>136</v>
      </c>
      <c r="Q87" s="166" t="s">
        <v>137</v>
      </c>
      <c r="R87" s="166" t="s">
        <v>138</v>
      </c>
      <c r="S87" s="166" t="s">
        <v>139</v>
      </c>
      <c r="T87" s="166" t="s">
        <v>140</v>
      </c>
      <c r="U87" s="166" t="s">
        <v>141</v>
      </c>
      <c r="V87" s="166" t="s">
        <v>142</v>
      </c>
      <c r="W87" s="166" t="s">
        <v>143</v>
      </c>
      <c r="X87" s="166" t="s">
        <v>144</v>
      </c>
      <c r="Y87" s="166" t="s">
        <v>145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78">
        <f t="shared" ref="A89:A117" si="3">A52</f>
        <v>42705</v>
      </c>
      <c r="B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950.67873999999995</v>
      </c>
      <c r="C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887.59873999999991</v>
      </c>
      <c r="D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845.30873999999994</v>
      </c>
      <c r="E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854.71873999999991</v>
      </c>
      <c r="F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854.61874</v>
      </c>
      <c r="G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844.16873999999996</v>
      </c>
      <c r="H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897.81874000000005</v>
      </c>
      <c r="I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953.64873999999998</v>
      </c>
      <c r="J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884.24874</v>
      </c>
      <c r="K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891.24874</v>
      </c>
      <c r="L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879.82873999999993</v>
      </c>
      <c r="M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911.12873999999999</v>
      </c>
      <c r="N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912.77873999999997</v>
      </c>
      <c r="O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850.94874000000004</v>
      </c>
      <c r="P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908.94874000000004</v>
      </c>
      <c r="Q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909.37873999999999</v>
      </c>
      <c r="R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860.65873999999997</v>
      </c>
      <c r="S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989.74874000000011</v>
      </c>
      <c r="T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1071.73874</v>
      </c>
      <c r="U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1065.5387400000002</v>
      </c>
      <c r="V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1150.2987400000002</v>
      </c>
      <c r="W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1086.98874</v>
      </c>
      <c r="X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1246.19874</v>
      </c>
      <c r="Y89" s="105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996.13873999999998</v>
      </c>
      <c r="AA89" s="79"/>
    </row>
    <row r="90" spans="1:27" x14ac:dyDescent="0.2">
      <c r="A90" s="78">
        <f t="shared" si="3"/>
        <v>42706</v>
      </c>
      <c r="B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951.50873999999999</v>
      </c>
      <c r="C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887.88873999999998</v>
      </c>
      <c r="D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845.76873999999998</v>
      </c>
      <c r="E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854.26873999999998</v>
      </c>
      <c r="F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854.45874000000003</v>
      </c>
      <c r="G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844.08874000000003</v>
      </c>
      <c r="H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886.26873999999998</v>
      </c>
      <c r="I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953.85874000000001</v>
      </c>
      <c r="J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884.10874000000001</v>
      </c>
      <c r="K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868.65873999999997</v>
      </c>
      <c r="L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852.50873999999999</v>
      </c>
      <c r="M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954.33874000000003</v>
      </c>
      <c r="N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956.38873999999998</v>
      </c>
      <c r="O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956.30874000000006</v>
      </c>
      <c r="P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878.59874000000002</v>
      </c>
      <c r="Q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913.22874000000002</v>
      </c>
      <c r="R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950.06873999999993</v>
      </c>
      <c r="S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1116.46874</v>
      </c>
      <c r="T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1113.0187400000002</v>
      </c>
      <c r="U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1073.2887400000002</v>
      </c>
      <c r="V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1018.3087399999999</v>
      </c>
      <c r="W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979.92874000000006</v>
      </c>
      <c r="X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1239.4887400000002</v>
      </c>
      <c r="Y90" s="105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1053.3587400000001</v>
      </c>
    </row>
    <row r="91" spans="1:27" x14ac:dyDescent="0.2">
      <c r="A91" s="78">
        <f t="shared" si="3"/>
        <v>42707</v>
      </c>
      <c r="B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957.13873999999998</v>
      </c>
      <c r="C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871.87873999999999</v>
      </c>
      <c r="D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850.01873999999998</v>
      </c>
      <c r="E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849.66873999999996</v>
      </c>
      <c r="F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867.03873999999996</v>
      </c>
      <c r="G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867.08874000000003</v>
      </c>
      <c r="H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869.65873999999997</v>
      </c>
      <c r="I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995.43873999999994</v>
      </c>
      <c r="J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1099.1287400000001</v>
      </c>
      <c r="K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892.62873999999999</v>
      </c>
      <c r="L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892.86874</v>
      </c>
      <c r="M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892.52873999999997</v>
      </c>
      <c r="N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875.18874000000005</v>
      </c>
      <c r="O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880.65873999999997</v>
      </c>
      <c r="P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880.80873999999994</v>
      </c>
      <c r="Q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864.77873999999997</v>
      </c>
      <c r="R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923.85874000000001</v>
      </c>
      <c r="S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1025.79874</v>
      </c>
      <c r="T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1019.83874</v>
      </c>
      <c r="U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988.56874000000005</v>
      </c>
      <c r="V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954.91873999999996</v>
      </c>
      <c r="W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931.88873999999998</v>
      </c>
      <c r="X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1237.94874</v>
      </c>
      <c r="Y91" s="105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1045.20874</v>
      </c>
    </row>
    <row r="92" spans="1:27" x14ac:dyDescent="0.2">
      <c r="A92" s="78">
        <f t="shared" si="3"/>
        <v>42708</v>
      </c>
      <c r="B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994.02874000000008</v>
      </c>
      <c r="C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873.08874000000003</v>
      </c>
      <c r="D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849.66873999999996</v>
      </c>
      <c r="E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849.42873999999995</v>
      </c>
      <c r="F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866.95874000000003</v>
      </c>
      <c r="G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867.07874000000004</v>
      </c>
      <c r="H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873.07873999999993</v>
      </c>
      <c r="I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1003.59874</v>
      </c>
      <c r="J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1031.3587400000001</v>
      </c>
      <c r="K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920.82874000000004</v>
      </c>
      <c r="L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921.28873999999996</v>
      </c>
      <c r="M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921.05873999999994</v>
      </c>
      <c r="N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908.58873999999992</v>
      </c>
      <c r="O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920.80874000000006</v>
      </c>
      <c r="P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920.60874000000001</v>
      </c>
      <c r="Q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891.59874000000002</v>
      </c>
      <c r="R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882.26873999999998</v>
      </c>
      <c r="S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1029.72874</v>
      </c>
      <c r="T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1021.38874</v>
      </c>
      <c r="U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987.71874000000003</v>
      </c>
      <c r="V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954.99874</v>
      </c>
      <c r="W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932.60874000000001</v>
      </c>
      <c r="X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1243.3387400000001</v>
      </c>
      <c r="Y92" s="105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1029.1487400000001</v>
      </c>
    </row>
    <row r="93" spans="1:27" x14ac:dyDescent="0.2">
      <c r="A93" s="78">
        <f t="shared" si="3"/>
        <v>42709</v>
      </c>
      <c r="B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978.16874000000007</v>
      </c>
      <c r="C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888.23874000000001</v>
      </c>
      <c r="D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844.99874</v>
      </c>
      <c r="E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854.61874</v>
      </c>
      <c r="F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854.55873999999994</v>
      </c>
      <c r="G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843.95874000000003</v>
      </c>
      <c r="H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902.53873999999996</v>
      </c>
      <c r="I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953.99874</v>
      </c>
      <c r="J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860.09874000000002</v>
      </c>
      <c r="K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876.89874000000009</v>
      </c>
      <c r="L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914.77874000000008</v>
      </c>
      <c r="M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1040.25874</v>
      </c>
      <c r="N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1039.71874</v>
      </c>
      <c r="O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1040.6087400000001</v>
      </c>
      <c r="P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941.00873999999999</v>
      </c>
      <c r="Q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940.15873999999997</v>
      </c>
      <c r="R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977.90873999999997</v>
      </c>
      <c r="S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1056.6587400000001</v>
      </c>
      <c r="T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1116.8887400000001</v>
      </c>
      <c r="U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1078.5287400000002</v>
      </c>
      <c r="V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1038.8587400000001</v>
      </c>
      <c r="W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996.08874000000003</v>
      </c>
      <c r="X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1237.6887400000001</v>
      </c>
      <c r="Y93" s="105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1045.4187400000001</v>
      </c>
    </row>
    <row r="94" spans="1:27" x14ac:dyDescent="0.2">
      <c r="A94" s="78">
        <f t="shared" si="3"/>
        <v>42710</v>
      </c>
      <c r="B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968.55873999999994</v>
      </c>
      <c r="C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885.14873999999998</v>
      </c>
      <c r="D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866.75873999999999</v>
      </c>
      <c r="E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895.94873999999993</v>
      </c>
      <c r="F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878.00873999999999</v>
      </c>
      <c r="G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844.88873999999998</v>
      </c>
      <c r="H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899.52874000000008</v>
      </c>
      <c r="I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955.47874000000002</v>
      </c>
      <c r="J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860.88873999999998</v>
      </c>
      <c r="K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880.51873999999998</v>
      </c>
      <c r="L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852.91873999999996</v>
      </c>
      <c r="M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959.84874000000002</v>
      </c>
      <c r="N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932.12873999999999</v>
      </c>
      <c r="O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932.72874000000002</v>
      </c>
      <c r="P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867.10874000000001</v>
      </c>
      <c r="Q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894.02873999999997</v>
      </c>
      <c r="R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974.88873999999998</v>
      </c>
      <c r="S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1062.02874</v>
      </c>
      <c r="T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1035.9287400000001</v>
      </c>
      <c r="U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1008.98874</v>
      </c>
      <c r="V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1035.79874</v>
      </c>
      <c r="W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989.92873999999995</v>
      </c>
      <c r="X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1218.6087400000001</v>
      </c>
      <c r="Y94" s="105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1054.5987400000001</v>
      </c>
    </row>
    <row r="95" spans="1:27" x14ac:dyDescent="0.2">
      <c r="A95" s="78">
        <f t="shared" si="3"/>
        <v>42711</v>
      </c>
      <c r="B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966.15873999999997</v>
      </c>
      <c r="C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886.39873999999998</v>
      </c>
      <c r="D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844.48874000000001</v>
      </c>
      <c r="E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866.50873999999999</v>
      </c>
      <c r="F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866.37873999999999</v>
      </c>
      <c r="G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845.01873999999998</v>
      </c>
      <c r="H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932.60874000000001</v>
      </c>
      <c r="I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955.05873999999994</v>
      </c>
      <c r="J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885.25873999999988</v>
      </c>
      <c r="K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869.79873999999995</v>
      </c>
      <c r="L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846.32873999999993</v>
      </c>
      <c r="M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943.87873999999999</v>
      </c>
      <c r="N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929.83873999999992</v>
      </c>
      <c r="O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930.32874000000004</v>
      </c>
      <c r="P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909.90873999999997</v>
      </c>
      <c r="Q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909.04874000000007</v>
      </c>
      <c r="R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1032.75874</v>
      </c>
      <c r="S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1116.69874</v>
      </c>
      <c r="T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1099.47874</v>
      </c>
      <c r="U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1062.6087400000001</v>
      </c>
      <c r="V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1078.45874</v>
      </c>
      <c r="W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1054.8487400000001</v>
      </c>
      <c r="X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1260.4187400000001</v>
      </c>
      <c r="Y95" s="105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1131.0487400000002</v>
      </c>
    </row>
    <row r="96" spans="1:27" x14ac:dyDescent="0.2">
      <c r="A96" s="78">
        <f t="shared" si="3"/>
        <v>42712</v>
      </c>
      <c r="B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1005.84874</v>
      </c>
      <c r="C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947.44873999999993</v>
      </c>
      <c r="D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901.40874000000008</v>
      </c>
      <c r="E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884.93873999999994</v>
      </c>
      <c r="F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885.16873999999996</v>
      </c>
      <c r="G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914.73873999999989</v>
      </c>
      <c r="H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1025.8987400000001</v>
      </c>
      <c r="I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885.29874000000007</v>
      </c>
      <c r="J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876.83874000000003</v>
      </c>
      <c r="K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888.89873999999998</v>
      </c>
      <c r="L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916.48873999999989</v>
      </c>
      <c r="M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985.77874000000008</v>
      </c>
      <c r="N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951.42873999999995</v>
      </c>
      <c r="O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951.60874000000001</v>
      </c>
      <c r="P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891.95873999999992</v>
      </c>
      <c r="Q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906.9787399999999</v>
      </c>
      <c r="R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1013.4587399999999</v>
      </c>
      <c r="S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1112.23874</v>
      </c>
      <c r="T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1118.6887400000001</v>
      </c>
      <c r="U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1099.8987400000001</v>
      </c>
      <c r="V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1125.0687400000002</v>
      </c>
      <c r="W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1057.6387400000001</v>
      </c>
      <c r="X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1269.7887400000002</v>
      </c>
      <c r="Y96" s="105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1137.6587400000001</v>
      </c>
    </row>
    <row r="97" spans="1:25" x14ac:dyDescent="0.2">
      <c r="A97" s="78">
        <f t="shared" si="3"/>
        <v>42713</v>
      </c>
      <c r="B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1044.3287400000002</v>
      </c>
      <c r="C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951.53873999999996</v>
      </c>
      <c r="D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901.31874000000005</v>
      </c>
      <c r="E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901.14873999999998</v>
      </c>
      <c r="F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900.64873999999998</v>
      </c>
      <c r="G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930.40873999999997</v>
      </c>
      <c r="H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1029.8787400000001</v>
      </c>
      <c r="I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869.83873999999992</v>
      </c>
      <c r="J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918.11874</v>
      </c>
      <c r="K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908.52873999999997</v>
      </c>
      <c r="L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992.27873999999997</v>
      </c>
      <c r="M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1110.1287400000001</v>
      </c>
      <c r="N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1058.4387400000001</v>
      </c>
      <c r="O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1039.5787400000002</v>
      </c>
      <c r="P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912.21873999999991</v>
      </c>
      <c r="Q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933.02873999999997</v>
      </c>
      <c r="R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1060.7887400000002</v>
      </c>
      <c r="S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1162.1787400000001</v>
      </c>
      <c r="T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1233.1487400000001</v>
      </c>
      <c r="U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1207.6387400000001</v>
      </c>
      <c r="V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1138.95874</v>
      </c>
      <c r="W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1088.4887400000002</v>
      </c>
      <c r="X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1294.2687400000002</v>
      </c>
      <c r="Y97" s="105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1180.4287400000001</v>
      </c>
    </row>
    <row r="98" spans="1:25" x14ac:dyDescent="0.2">
      <c r="A98" s="78">
        <f t="shared" si="3"/>
        <v>42714</v>
      </c>
      <c r="B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1056.7987400000002</v>
      </c>
      <c r="C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983.34874000000002</v>
      </c>
      <c r="D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921.23874000000001</v>
      </c>
      <c r="E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896.24874</v>
      </c>
      <c r="F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904.85874000000001</v>
      </c>
      <c r="G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944.55874000000006</v>
      </c>
      <c r="H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1071.02874</v>
      </c>
      <c r="I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1158.4287400000001</v>
      </c>
      <c r="J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1211.97874</v>
      </c>
      <c r="K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904.82874000000004</v>
      </c>
      <c r="L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905.93873999999994</v>
      </c>
      <c r="M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930.78874000000008</v>
      </c>
      <c r="N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931.4787399999999</v>
      </c>
      <c r="O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932.93873999999994</v>
      </c>
      <c r="P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930.40873999999997</v>
      </c>
      <c r="Q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906.76873999999998</v>
      </c>
      <c r="R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1022.9387400000001</v>
      </c>
      <c r="S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1277.6487400000001</v>
      </c>
      <c r="T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1326.3987400000001</v>
      </c>
      <c r="U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1295.28874</v>
      </c>
      <c r="V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1273.8187400000002</v>
      </c>
      <c r="W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1098.1287400000001</v>
      </c>
      <c r="X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1315.6587400000001</v>
      </c>
      <c r="Y98" s="105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1185.1887400000001</v>
      </c>
    </row>
    <row r="99" spans="1:25" x14ac:dyDescent="0.2">
      <c r="A99" s="78">
        <f t="shared" si="3"/>
        <v>42715</v>
      </c>
      <c r="B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1053.00874</v>
      </c>
      <c r="C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971.40874000000008</v>
      </c>
      <c r="D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920.36874</v>
      </c>
      <c r="E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894.57874000000004</v>
      </c>
      <c r="F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904.21874000000003</v>
      </c>
      <c r="G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942.76873999999998</v>
      </c>
      <c r="H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1051.79874</v>
      </c>
      <c r="I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1152.0487400000002</v>
      </c>
      <c r="J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1303.8087399999999</v>
      </c>
      <c r="K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846.84874000000002</v>
      </c>
      <c r="L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846.11874</v>
      </c>
      <c r="M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845.83874000000003</v>
      </c>
      <c r="N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846.44873999999993</v>
      </c>
      <c r="O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847.86874</v>
      </c>
      <c r="P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847.57874000000004</v>
      </c>
      <c r="Q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845.27873999999997</v>
      </c>
      <c r="R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901.1087399999999</v>
      </c>
      <c r="S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1171.78874</v>
      </c>
      <c r="T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1345.9387400000001</v>
      </c>
      <c r="U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1311.1087400000001</v>
      </c>
      <c r="V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1156.0587400000002</v>
      </c>
      <c r="W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1084.7387400000002</v>
      </c>
      <c r="X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1315.8287399999999</v>
      </c>
      <c r="Y99" s="105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1186.2687400000002</v>
      </c>
    </row>
    <row r="100" spans="1:25" x14ac:dyDescent="0.2">
      <c r="A100" s="78">
        <f t="shared" si="3"/>
        <v>42716</v>
      </c>
      <c r="B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1065.5887400000001</v>
      </c>
      <c r="C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980.83874000000003</v>
      </c>
      <c r="D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902.02873999999997</v>
      </c>
      <c r="E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901.48874000000001</v>
      </c>
      <c r="F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904.77874000000008</v>
      </c>
      <c r="G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923.78873999999996</v>
      </c>
      <c r="H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1098.8487400000001</v>
      </c>
      <c r="I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869.20873999999992</v>
      </c>
      <c r="J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954.53874000000008</v>
      </c>
      <c r="K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994.68873999999994</v>
      </c>
      <c r="L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1030.8287400000002</v>
      </c>
      <c r="M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1174.4087400000001</v>
      </c>
      <c r="N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1120.5387400000002</v>
      </c>
      <c r="O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1072.5587400000002</v>
      </c>
      <c r="P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946.02874000000008</v>
      </c>
      <c r="Q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1004.35874</v>
      </c>
      <c r="R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1080.20874</v>
      </c>
      <c r="S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1287.2787400000002</v>
      </c>
      <c r="T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1267.2887400000002</v>
      </c>
      <c r="U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1304.02874</v>
      </c>
      <c r="V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1158.1987400000003</v>
      </c>
      <c r="W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1104.5287400000002</v>
      </c>
      <c r="X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1311.3987400000001</v>
      </c>
      <c r="Y100" s="105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1187.3887400000001</v>
      </c>
    </row>
    <row r="101" spans="1:25" x14ac:dyDescent="0.2">
      <c r="A101" s="78">
        <f t="shared" si="3"/>
        <v>42717</v>
      </c>
      <c r="B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1050.21874</v>
      </c>
      <c r="C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1001.99874</v>
      </c>
      <c r="D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939.76873999999998</v>
      </c>
      <c r="E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938.90873999999997</v>
      </c>
      <c r="F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919.33874000000003</v>
      </c>
      <c r="G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953.69874000000004</v>
      </c>
      <c r="H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1062.6287400000001</v>
      </c>
      <c r="I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850.83874000000003</v>
      </c>
      <c r="J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1065.3387400000001</v>
      </c>
      <c r="K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1057.8387400000001</v>
      </c>
      <c r="L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1112.9287400000001</v>
      </c>
      <c r="M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1155.7787400000002</v>
      </c>
      <c r="N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1094.2587400000002</v>
      </c>
      <c r="O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1112.3787400000001</v>
      </c>
      <c r="P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1035.6587400000001</v>
      </c>
      <c r="Q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1034.5087400000002</v>
      </c>
      <c r="R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1018.1787399999999</v>
      </c>
      <c r="S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1160.70874</v>
      </c>
      <c r="T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1171.7587400000002</v>
      </c>
      <c r="U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1263.3787400000001</v>
      </c>
      <c r="V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1178.0087400000002</v>
      </c>
      <c r="W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1116.1787400000001</v>
      </c>
      <c r="X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1307.6287400000001</v>
      </c>
      <c r="Y101" s="105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1183.3487400000001</v>
      </c>
    </row>
    <row r="102" spans="1:25" x14ac:dyDescent="0.2">
      <c r="A102" s="78">
        <f t="shared" si="3"/>
        <v>42718</v>
      </c>
      <c r="B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1097.23874</v>
      </c>
      <c r="C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1010.8587399999999</v>
      </c>
      <c r="D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928.00873999999999</v>
      </c>
      <c r="E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927.13873999999998</v>
      </c>
      <c r="F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927.96874000000003</v>
      </c>
      <c r="G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930.86874</v>
      </c>
      <c r="H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1091.99874</v>
      </c>
      <c r="I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884.35874000000001</v>
      </c>
      <c r="J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900.92873999999995</v>
      </c>
      <c r="K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928.81873999999993</v>
      </c>
      <c r="L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930.19874000000004</v>
      </c>
      <c r="M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1045.1787400000001</v>
      </c>
      <c r="N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1044.20874</v>
      </c>
      <c r="O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1042.2787400000002</v>
      </c>
      <c r="P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931.69873999999993</v>
      </c>
      <c r="Q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915.67874000000006</v>
      </c>
      <c r="R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1077.8787400000001</v>
      </c>
      <c r="S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1100.6287400000001</v>
      </c>
      <c r="T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1161.0187400000002</v>
      </c>
      <c r="U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1182.48874</v>
      </c>
      <c r="V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1278.4087400000001</v>
      </c>
      <c r="W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1183.6887400000001</v>
      </c>
      <c r="X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1310.52874</v>
      </c>
      <c r="Y102" s="105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1184.1287400000001</v>
      </c>
    </row>
    <row r="103" spans="1:25" x14ac:dyDescent="0.2">
      <c r="A103" s="78">
        <f t="shared" si="3"/>
        <v>42719</v>
      </c>
      <c r="B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1047.5587400000002</v>
      </c>
      <c r="C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968.01873999999998</v>
      </c>
      <c r="D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923.05873999999994</v>
      </c>
      <c r="E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922.02873999999997</v>
      </c>
      <c r="F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922.09874000000002</v>
      </c>
      <c r="G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922.49874</v>
      </c>
      <c r="H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1046.1287400000001</v>
      </c>
      <c r="I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886.88873999999998</v>
      </c>
      <c r="J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898.07874000000004</v>
      </c>
      <c r="K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903.39873999999998</v>
      </c>
      <c r="L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949.19873999999993</v>
      </c>
      <c r="M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1065.24874</v>
      </c>
      <c r="N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1065.6087400000001</v>
      </c>
      <c r="O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1061.6787400000001</v>
      </c>
      <c r="P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1029.98874</v>
      </c>
      <c r="Q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1028.51874</v>
      </c>
      <c r="R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1083.6487400000001</v>
      </c>
      <c r="S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1157.3587400000001</v>
      </c>
      <c r="T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1088.5987400000001</v>
      </c>
      <c r="U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1102.3387400000001</v>
      </c>
      <c r="V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1187.8487400000001</v>
      </c>
      <c r="W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1099.2987400000002</v>
      </c>
      <c r="X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1307.6687400000001</v>
      </c>
      <c r="Y103" s="105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1178.0387400000002</v>
      </c>
    </row>
    <row r="104" spans="1:25" x14ac:dyDescent="0.2">
      <c r="A104" s="78">
        <f t="shared" si="3"/>
        <v>42720</v>
      </c>
      <c r="B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1044.52874</v>
      </c>
      <c r="C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958.84874000000002</v>
      </c>
      <c r="D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921.10874000000001</v>
      </c>
      <c r="E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920.64873999999998</v>
      </c>
      <c r="F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921.14873999999998</v>
      </c>
      <c r="G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925.46873999999991</v>
      </c>
      <c r="H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1044.01874</v>
      </c>
      <c r="I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862.59874000000002</v>
      </c>
      <c r="J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899.95874000000003</v>
      </c>
      <c r="K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945.53873999999996</v>
      </c>
      <c r="L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989.48874000000001</v>
      </c>
      <c r="M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1052.3587400000001</v>
      </c>
      <c r="N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1041.0687399999999</v>
      </c>
      <c r="O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1052.6187400000001</v>
      </c>
      <c r="P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981.68874000000005</v>
      </c>
      <c r="Q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1002.7987400000001</v>
      </c>
      <c r="R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1095.50874</v>
      </c>
      <c r="S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1195.24874</v>
      </c>
      <c r="T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1193.9187400000001</v>
      </c>
      <c r="U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1164.5987400000001</v>
      </c>
      <c r="V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1181.2387400000002</v>
      </c>
      <c r="W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1109.3187400000002</v>
      </c>
      <c r="X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1302.27874</v>
      </c>
      <c r="Y104" s="105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1176.7787400000002</v>
      </c>
    </row>
    <row r="105" spans="1:25" x14ac:dyDescent="0.2">
      <c r="A105" s="78">
        <f t="shared" si="3"/>
        <v>42721</v>
      </c>
      <c r="B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1044.7787400000002</v>
      </c>
      <c r="C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959.80874000000006</v>
      </c>
      <c r="D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909.10874000000001</v>
      </c>
      <c r="E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892.55873999999994</v>
      </c>
      <c r="F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892.60874000000001</v>
      </c>
      <c r="G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932.96874000000003</v>
      </c>
      <c r="H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1034.21874</v>
      </c>
      <c r="I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1151.0087400000002</v>
      </c>
      <c r="J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1212.97874</v>
      </c>
      <c r="K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867.30873999999994</v>
      </c>
      <c r="L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921.29873999999995</v>
      </c>
      <c r="M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921.3587399999999</v>
      </c>
      <c r="N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903.66873999999996</v>
      </c>
      <c r="O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902.98874000000001</v>
      </c>
      <c r="P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919.7287399999999</v>
      </c>
      <c r="Q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919.82874000000004</v>
      </c>
      <c r="R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1029.9087400000001</v>
      </c>
      <c r="S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1197.9687400000003</v>
      </c>
      <c r="T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1215.5987400000001</v>
      </c>
      <c r="U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1197.69874</v>
      </c>
      <c r="V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1137.4987400000002</v>
      </c>
      <c r="W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1154.2787400000002</v>
      </c>
      <c r="X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1333.6587400000001</v>
      </c>
      <c r="Y105" s="105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1216.3287400000002</v>
      </c>
    </row>
    <row r="106" spans="1:25" x14ac:dyDescent="0.2">
      <c r="A106" s="78">
        <f t="shared" si="3"/>
        <v>42722</v>
      </c>
      <c r="B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1042.6487400000001</v>
      </c>
      <c r="C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961.88873999999998</v>
      </c>
      <c r="D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916.18873999999994</v>
      </c>
      <c r="E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894.42873999999995</v>
      </c>
      <c r="F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894.51874000000009</v>
      </c>
      <c r="G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919.48874000000001</v>
      </c>
      <c r="H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1026.4087400000001</v>
      </c>
      <c r="I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1148.0787400000002</v>
      </c>
      <c r="J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1208.3287400000002</v>
      </c>
      <c r="K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912.30874000000006</v>
      </c>
      <c r="L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884.43874000000005</v>
      </c>
      <c r="M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887.63873999999998</v>
      </c>
      <c r="N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888.09874000000002</v>
      </c>
      <c r="O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887.25873999999999</v>
      </c>
      <c r="P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886.73874000000001</v>
      </c>
      <c r="Q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886.38873999999998</v>
      </c>
      <c r="R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961.67873999999995</v>
      </c>
      <c r="S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1173.19874</v>
      </c>
      <c r="T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1180.22874</v>
      </c>
      <c r="U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1165.6987400000003</v>
      </c>
      <c r="V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1124.8687400000001</v>
      </c>
      <c r="W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1077.6087400000001</v>
      </c>
      <c r="X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1320.99874</v>
      </c>
      <c r="Y106" s="105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1210.21874</v>
      </c>
    </row>
    <row r="107" spans="1:25" x14ac:dyDescent="0.2">
      <c r="A107" s="78">
        <f t="shared" si="3"/>
        <v>42723</v>
      </c>
      <c r="B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1054.6187400000001</v>
      </c>
      <c r="C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977.19873999999993</v>
      </c>
      <c r="D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924.94873999999993</v>
      </c>
      <c r="E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922.91873999999996</v>
      </c>
      <c r="F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924.74874</v>
      </c>
      <c r="G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900.92873999999995</v>
      </c>
      <c r="H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1050.1187400000001</v>
      </c>
      <c r="I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859.96873999999991</v>
      </c>
      <c r="J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902.53873999999996</v>
      </c>
      <c r="K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953.48873999999989</v>
      </c>
      <c r="L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1000.65874</v>
      </c>
      <c r="M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1063.01874</v>
      </c>
      <c r="N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1040.8287400000002</v>
      </c>
      <c r="O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1054.26874</v>
      </c>
      <c r="P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980.90873999999997</v>
      </c>
      <c r="Q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1005.0087400000001</v>
      </c>
      <c r="R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1106.6087400000001</v>
      </c>
      <c r="S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1213.2387400000002</v>
      </c>
      <c r="T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1306.73874</v>
      </c>
      <c r="U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1277.69874</v>
      </c>
      <c r="V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1183.5287400000002</v>
      </c>
      <c r="W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1115.9287400000001</v>
      </c>
      <c r="X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1315.46874</v>
      </c>
      <c r="Y107" s="105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1181.8587400000001</v>
      </c>
    </row>
    <row r="108" spans="1:25" x14ac:dyDescent="0.2">
      <c r="A108" s="78">
        <f t="shared" si="3"/>
        <v>42724</v>
      </c>
      <c r="B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1081.6587400000001</v>
      </c>
      <c r="C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1001.66874</v>
      </c>
      <c r="D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957.54873999999995</v>
      </c>
      <c r="E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949.98874000000001</v>
      </c>
      <c r="F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950.05873999999994</v>
      </c>
      <c r="G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991.12873999999999</v>
      </c>
      <c r="H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1098.98874</v>
      </c>
      <c r="I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879.11874</v>
      </c>
      <c r="J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945.05874000000006</v>
      </c>
      <c r="K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994.31874000000005</v>
      </c>
      <c r="L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1069.8587400000001</v>
      </c>
      <c r="M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1106.20874</v>
      </c>
      <c r="N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1051.26874</v>
      </c>
      <c r="O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1050.6787400000001</v>
      </c>
      <c r="P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933.9787399999999</v>
      </c>
      <c r="Q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949.02873999999997</v>
      </c>
      <c r="R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1056.20874</v>
      </c>
      <c r="S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1218.9287400000001</v>
      </c>
      <c r="T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1300.6087400000001</v>
      </c>
      <c r="U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1172.4387400000001</v>
      </c>
      <c r="V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1284.0487400000002</v>
      </c>
      <c r="W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1105.45874</v>
      </c>
      <c r="X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1306.45874</v>
      </c>
      <c r="Y108" s="105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1205.4287400000001</v>
      </c>
    </row>
    <row r="109" spans="1:25" x14ac:dyDescent="0.2">
      <c r="A109" s="78">
        <f t="shared" si="3"/>
        <v>42725</v>
      </c>
      <c r="B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1094.5387400000002</v>
      </c>
      <c r="C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1020.9387399999999</v>
      </c>
      <c r="D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959.99874</v>
      </c>
      <c r="E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950.28874000000008</v>
      </c>
      <c r="F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952.78874000000008</v>
      </c>
      <c r="G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996.01873999999998</v>
      </c>
      <c r="H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1108.1587400000001</v>
      </c>
      <c r="I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879.91873999999996</v>
      </c>
      <c r="J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942.08874000000003</v>
      </c>
      <c r="K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1035.79874</v>
      </c>
      <c r="L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1111.1687400000001</v>
      </c>
      <c r="M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1196.02874</v>
      </c>
      <c r="N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1123.7887400000002</v>
      </c>
      <c r="O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1129.19874</v>
      </c>
      <c r="P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970.88873999999998</v>
      </c>
      <c r="Q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1012.33874</v>
      </c>
      <c r="R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1048.21874</v>
      </c>
      <c r="S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1325.77874</v>
      </c>
      <c r="T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1308.2787400000002</v>
      </c>
      <c r="U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1217.4987400000002</v>
      </c>
      <c r="V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1247.8887400000001</v>
      </c>
      <c r="W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1155.7387400000002</v>
      </c>
      <c r="X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1543.1787400000001</v>
      </c>
      <c r="Y109" s="105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1225.6787400000001</v>
      </c>
    </row>
    <row r="110" spans="1:25" x14ac:dyDescent="0.2">
      <c r="A110" s="78">
        <f t="shared" si="3"/>
        <v>42726</v>
      </c>
      <c r="B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1093.1987400000003</v>
      </c>
      <c r="C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1026.5587399999999</v>
      </c>
      <c r="D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961.20873999999992</v>
      </c>
      <c r="E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952.99874</v>
      </c>
      <c r="F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953.79874000000007</v>
      </c>
      <c r="G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1043.6687400000001</v>
      </c>
      <c r="H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1109.6787400000001</v>
      </c>
      <c r="I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894.79874000000007</v>
      </c>
      <c r="J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941.92874000000006</v>
      </c>
      <c r="K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1038.9387400000001</v>
      </c>
      <c r="L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1111.1487400000001</v>
      </c>
      <c r="M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1192.9387400000001</v>
      </c>
      <c r="N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1139.3287400000002</v>
      </c>
      <c r="O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1129.98874</v>
      </c>
      <c r="P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997.95874000000003</v>
      </c>
      <c r="Q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1015.2787400000001</v>
      </c>
      <c r="R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1051.29874</v>
      </c>
      <c r="S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1316.0687400000002</v>
      </c>
      <c r="T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1298.1687400000001</v>
      </c>
      <c r="U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1266.1087400000001</v>
      </c>
      <c r="V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1282.1887400000001</v>
      </c>
      <c r="W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1207.7887400000002</v>
      </c>
      <c r="X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1518.1787400000001</v>
      </c>
      <c r="Y110" s="105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1202.0987400000001</v>
      </c>
    </row>
    <row r="111" spans="1:25" x14ac:dyDescent="0.2">
      <c r="A111" s="78">
        <f t="shared" si="3"/>
        <v>42727</v>
      </c>
      <c r="B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1083.20874</v>
      </c>
      <c r="C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1012.4487399999999</v>
      </c>
      <c r="D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945.39873999999998</v>
      </c>
      <c r="E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922.2587400000001</v>
      </c>
      <c r="F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922.37873999999999</v>
      </c>
      <c r="G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974.27873999999997</v>
      </c>
      <c r="H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1076.8987400000001</v>
      </c>
      <c r="I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860.76874000000009</v>
      </c>
      <c r="J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899.62873999999999</v>
      </c>
      <c r="K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1030.1387400000001</v>
      </c>
      <c r="L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1117.0387400000002</v>
      </c>
      <c r="M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1189.0687400000002</v>
      </c>
      <c r="N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1150.96874</v>
      </c>
      <c r="O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1139.5687400000002</v>
      </c>
      <c r="P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1038.72874</v>
      </c>
      <c r="Q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1085.98874</v>
      </c>
      <c r="R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1130.5487400000002</v>
      </c>
      <c r="S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1308.6087400000001</v>
      </c>
      <c r="T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1285.4087400000001</v>
      </c>
      <c r="U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1214.44874</v>
      </c>
      <c r="V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1257.8087400000002</v>
      </c>
      <c r="W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1189.0087400000002</v>
      </c>
      <c r="X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1546.46874</v>
      </c>
      <c r="Y111" s="105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1200.5387400000002</v>
      </c>
    </row>
    <row r="112" spans="1:25" x14ac:dyDescent="0.2">
      <c r="A112" s="78">
        <f t="shared" si="3"/>
        <v>42728</v>
      </c>
      <c r="B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1168.6287400000001</v>
      </c>
      <c r="C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1013.09874</v>
      </c>
      <c r="D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950.28874000000008</v>
      </c>
      <c r="E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918.73874000000001</v>
      </c>
      <c r="F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918.66873999999996</v>
      </c>
      <c r="G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942.86874</v>
      </c>
      <c r="H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1059.50874</v>
      </c>
      <c r="I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1186.45874</v>
      </c>
      <c r="J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1295.8687399999999</v>
      </c>
      <c r="K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982.02873999999997</v>
      </c>
      <c r="L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1019.0587399999999</v>
      </c>
      <c r="M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1018.99874</v>
      </c>
      <c r="N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930.63873999999998</v>
      </c>
      <c r="O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921.29873999999995</v>
      </c>
      <c r="P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923.42874000000006</v>
      </c>
      <c r="Q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925.56873999999993</v>
      </c>
      <c r="R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1051.74874</v>
      </c>
      <c r="S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1394.3287400000002</v>
      </c>
      <c r="T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1356.01874</v>
      </c>
      <c r="U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1326.7987400000002</v>
      </c>
      <c r="V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1203.8887400000001</v>
      </c>
      <c r="W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1137.74874</v>
      </c>
      <c r="X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1551.5187400000002</v>
      </c>
      <c r="Y112" s="105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1217.8187400000002</v>
      </c>
    </row>
    <row r="113" spans="1:27" x14ac:dyDescent="0.2">
      <c r="A113" s="78">
        <f t="shared" si="3"/>
        <v>42729</v>
      </c>
      <c r="B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1088.0587400000002</v>
      </c>
      <c r="C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1015.8287399999999</v>
      </c>
      <c r="D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950.41874000000007</v>
      </c>
      <c r="E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918.28874000000008</v>
      </c>
      <c r="F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918.10874000000001</v>
      </c>
      <c r="G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940.95873999999992</v>
      </c>
      <c r="H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1020.77874</v>
      </c>
      <c r="I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1035.5287400000002</v>
      </c>
      <c r="J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1255.7887400000002</v>
      </c>
      <c r="K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841.16873999999996</v>
      </c>
      <c r="L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904.04874000000007</v>
      </c>
      <c r="M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904.4787399999999</v>
      </c>
      <c r="N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896.18873999999994</v>
      </c>
      <c r="O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903.74873999999988</v>
      </c>
      <c r="P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903.52873999999997</v>
      </c>
      <c r="Q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902.06874000000005</v>
      </c>
      <c r="R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981.38873999999998</v>
      </c>
      <c r="S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1324.1787400000001</v>
      </c>
      <c r="T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1361.6787400000003</v>
      </c>
      <c r="U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1181.9187400000001</v>
      </c>
      <c r="V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1112.1387400000001</v>
      </c>
      <c r="W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1055.0487400000002</v>
      </c>
      <c r="X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1268.8787400000001</v>
      </c>
      <c r="Y113" s="105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1166.8287400000002</v>
      </c>
    </row>
    <row r="114" spans="1:27" x14ac:dyDescent="0.2">
      <c r="A114" s="78">
        <f t="shared" si="3"/>
        <v>42730</v>
      </c>
      <c r="B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1050.8587400000001</v>
      </c>
      <c r="C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992.44873999999993</v>
      </c>
      <c r="D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972.59874000000002</v>
      </c>
      <c r="E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939.11874</v>
      </c>
      <c r="F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944.12873999999999</v>
      </c>
      <c r="G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1003.01874</v>
      </c>
      <c r="H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1115.24874</v>
      </c>
      <c r="I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870.05874000000006</v>
      </c>
      <c r="J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922.51873999999998</v>
      </c>
      <c r="K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1010.66874</v>
      </c>
      <c r="L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1117.6887400000001</v>
      </c>
      <c r="M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1189.6187400000001</v>
      </c>
      <c r="N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1124.72874</v>
      </c>
      <c r="O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1127.1487400000001</v>
      </c>
      <c r="P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1002.95874</v>
      </c>
      <c r="Q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1001.6887399999999</v>
      </c>
      <c r="R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1041.69874</v>
      </c>
      <c r="S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1309.0887399999999</v>
      </c>
      <c r="T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1316.5787400000002</v>
      </c>
      <c r="U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1277.9087400000001</v>
      </c>
      <c r="V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1181.6387400000001</v>
      </c>
      <c r="W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1142.0587400000002</v>
      </c>
      <c r="X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1273.0587400000002</v>
      </c>
      <c r="Y114" s="105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1170.6487400000001</v>
      </c>
    </row>
    <row r="115" spans="1:27" x14ac:dyDescent="0.2">
      <c r="A115" s="78">
        <f t="shared" si="3"/>
        <v>42731</v>
      </c>
      <c r="B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1098.2387400000002</v>
      </c>
      <c r="C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1025.6187400000001</v>
      </c>
      <c r="D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959.29873999999995</v>
      </c>
      <c r="E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938.31874000000005</v>
      </c>
      <c r="F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941.69873999999993</v>
      </c>
      <c r="G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972.81873999999993</v>
      </c>
      <c r="H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1035.02874</v>
      </c>
      <c r="I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870.68873999999994</v>
      </c>
      <c r="J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906.76873999999998</v>
      </c>
      <c r="K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1027.3587400000001</v>
      </c>
      <c r="L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1086.3087400000002</v>
      </c>
      <c r="M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1143.5887400000001</v>
      </c>
      <c r="N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1091.98874</v>
      </c>
      <c r="O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1074.0787400000002</v>
      </c>
      <c r="P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933.13873999999998</v>
      </c>
      <c r="Q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929.90873999999997</v>
      </c>
      <c r="R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1037.4087400000001</v>
      </c>
      <c r="S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1282.5487400000002</v>
      </c>
      <c r="T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1290.1287400000001</v>
      </c>
      <c r="U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1266.95874</v>
      </c>
      <c r="V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1277.7187400000003</v>
      </c>
      <c r="W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1193.6287400000001</v>
      </c>
      <c r="X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1521.4287400000001</v>
      </c>
      <c r="Y115" s="105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1232.1087400000001</v>
      </c>
    </row>
    <row r="116" spans="1:27" x14ac:dyDescent="0.2">
      <c r="A116" s="78">
        <f t="shared" si="3"/>
        <v>42732</v>
      </c>
      <c r="B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1131.5387400000002</v>
      </c>
      <c r="C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972.02873999999997</v>
      </c>
      <c r="D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896.36874</v>
      </c>
      <c r="E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865.22874000000002</v>
      </c>
      <c r="F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873.95873999999992</v>
      </c>
      <c r="G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921.30873999999994</v>
      </c>
      <c r="H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1070.24874</v>
      </c>
      <c r="I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883.99874</v>
      </c>
      <c r="J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910.17873999999995</v>
      </c>
      <c r="K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972.68873999999994</v>
      </c>
      <c r="L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1074.49874</v>
      </c>
      <c r="M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1199.21874</v>
      </c>
      <c r="N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1128.3987400000001</v>
      </c>
      <c r="O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1072.99874</v>
      </c>
      <c r="P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971.00873999999999</v>
      </c>
      <c r="Q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1078.2487400000002</v>
      </c>
      <c r="R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1068.4087400000001</v>
      </c>
      <c r="S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1257.96874</v>
      </c>
      <c r="T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1264.99874</v>
      </c>
      <c r="U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1192.50874</v>
      </c>
      <c r="V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1225.2587400000002</v>
      </c>
      <c r="W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1076.24874</v>
      </c>
      <c r="X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1314.8787400000001</v>
      </c>
      <c r="Y116" s="105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1168.3387400000001</v>
      </c>
    </row>
    <row r="117" spans="1:27" x14ac:dyDescent="0.2">
      <c r="A117" s="78">
        <f t="shared" si="3"/>
        <v>42733</v>
      </c>
      <c r="B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1048.69874</v>
      </c>
      <c r="C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970.45873999999992</v>
      </c>
      <c r="D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883.85874000000001</v>
      </c>
      <c r="E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872.56874000000005</v>
      </c>
      <c r="F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881.51873999999998</v>
      </c>
      <c r="G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920.98874000000001</v>
      </c>
      <c r="H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1011.34874</v>
      </c>
      <c r="I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910.25873999999999</v>
      </c>
      <c r="J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888.14873999999998</v>
      </c>
      <c r="K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914.44873999999993</v>
      </c>
      <c r="L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942.00873999999999</v>
      </c>
      <c r="M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1052.4187400000001</v>
      </c>
      <c r="N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1061.1287400000001</v>
      </c>
      <c r="O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1001.6987399999999</v>
      </c>
      <c r="P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913.18874000000005</v>
      </c>
      <c r="Q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914.88873999999998</v>
      </c>
      <c r="R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1011.97874</v>
      </c>
      <c r="S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1201.70874</v>
      </c>
      <c r="T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1205.5987400000001</v>
      </c>
      <c r="U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1178.7487400000002</v>
      </c>
      <c r="V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1195.99874</v>
      </c>
      <c r="W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1100.70874</v>
      </c>
      <c r="X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1324.1287400000001</v>
      </c>
      <c r="Y117" s="105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1157.6687400000001</v>
      </c>
    </row>
    <row r="118" spans="1:27" x14ac:dyDescent="0.2">
      <c r="A118" s="78">
        <f t="shared" ref="A118:A119" si="4">A81</f>
        <v>42734</v>
      </c>
      <c r="B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1048.23874</v>
      </c>
      <c r="C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909.63873999999998</v>
      </c>
      <c r="D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880.11874</v>
      </c>
      <c r="E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869.90873999999997</v>
      </c>
      <c r="F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869.37873999999999</v>
      </c>
      <c r="G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900.44873999999993</v>
      </c>
      <c r="H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1006.95874</v>
      </c>
      <c r="I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909.62873999999999</v>
      </c>
      <c r="J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887.56873999999993</v>
      </c>
      <c r="K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898.87873999999999</v>
      </c>
      <c r="L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918.62873999999999</v>
      </c>
      <c r="M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1031.0687399999999</v>
      </c>
      <c r="N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988.53873999999996</v>
      </c>
      <c r="O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974.54874000000007</v>
      </c>
      <c r="P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901.17873999999995</v>
      </c>
      <c r="Q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902.24874</v>
      </c>
      <c r="R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952.56873999999993</v>
      </c>
      <c r="S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1179.44874</v>
      </c>
      <c r="T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1175.97874</v>
      </c>
      <c r="U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1110.1387400000001</v>
      </c>
      <c r="V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1130.4087400000001</v>
      </c>
      <c r="W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1096.69874</v>
      </c>
      <c r="X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1307.3587400000001</v>
      </c>
      <c r="Y118" s="135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1162.7387400000002</v>
      </c>
    </row>
    <row r="119" spans="1:27" x14ac:dyDescent="0.2">
      <c r="A119" s="78">
        <f t="shared" si="4"/>
        <v>42735</v>
      </c>
      <c r="B119" s="135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1001.60874</v>
      </c>
      <c r="C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895.96873999999991</v>
      </c>
      <c r="D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859.12873999999999</v>
      </c>
      <c r="E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850.80874000000006</v>
      </c>
      <c r="F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850.91873999999996</v>
      </c>
      <c r="G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877.00873999999999</v>
      </c>
      <c r="H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939.59874000000002</v>
      </c>
      <c r="I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1028.9187400000001</v>
      </c>
      <c r="J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1129.1787400000001</v>
      </c>
      <c r="K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844.34874000000002</v>
      </c>
      <c r="L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902.78873999999996</v>
      </c>
      <c r="M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908.82874000000004</v>
      </c>
      <c r="N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845.15873999999997</v>
      </c>
      <c r="O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864.45874000000003</v>
      </c>
      <c r="P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864.63873999999998</v>
      </c>
      <c r="Q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853.92873999999995</v>
      </c>
      <c r="R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958.58874000000003</v>
      </c>
      <c r="S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1206.0487400000002</v>
      </c>
      <c r="T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1117.0887400000001</v>
      </c>
      <c r="U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1084.52874</v>
      </c>
      <c r="V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1046.21874</v>
      </c>
      <c r="W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986.10874000000001</v>
      </c>
      <c r="X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1287.20874</v>
      </c>
      <c r="Y119" s="143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1170.3087400000002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2" t="s">
        <v>48</v>
      </c>
      <c r="B122" s="183" t="s">
        <v>121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122</v>
      </c>
      <c r="C124" s="166" t="s">
        <v>123</v>
      </c>
      <c r="D124" s="166" t="s">
        <v>124</v>
      </c>
      <c r="E124" s="166" t="s">
        <v>125</v>
      </c>
      <c r="F124" s="166" t="s">
        <v>126</v>
      </c>
      <c r="G124" s="166" t="s">
        <v>127</v>
      </c>
      <c r="H124" s="166" t="s">
        <v>128</v>
      </c>
      <c r="I124" s="166" t="s">
        <v>129</v>
      </c>
      <c r="J124" s="166" t="s">
        <v>130</v>
      </c>
      <c r="K124" s="166" t="s">
        <v>131</v>
      </c>
      <c r="L124" s="166" t="s">
        <v>132</v>
      </c>
      <c r="M124" s="166" t="s">
        <v>133</v>
      </c>
      <c r="N124" s="177" t="s">
        <v>134</v>
      </c>
      <c r="O124" s="166" t="s">
        <v>135</v>
      </c>
      <c r="P124" s="166" t="s">
        <v>136</v>
      </c>
      <c r="Q124" s="166" t="s">
        <v>137</v>
      </c>
      <c r="R124" s="166" t="s">
        <v>138</v>
      </c>
      <c r="S124" s="166" t="s">
        <v>139</v>
      </c>
      <c r="T124" s="166" t="s">
        <v>140</v>
      </c>
      <c r="U124" s="166" t="s">
        <v>141</v>
      </c>
      <c r="V124" s="166" t="s">
        <v>142</v>
      </c>
      <c r="W124" s="166" t="s">
        <v>143</v>
      </c>
      <c r="X124" s="166" t="s">
        <v>144</v>
      </c>
      <c r="Y124" s="166" t="s">
        <v>145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78">
        <f t="shared" ref="A126:A154" si="5">A89</f>
        <v>42705</v>
      </c>
      <c r="B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894.78873999999996</v>
      </c>
      <c r="C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835.57873999999993</v>
      </c>
      <c r="D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795.89873999999998</v>
      </c>
      <c r="E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804.71873999999991</v>
      </c>
      <c r="F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804.63873999999998</v>
      </c>
      <c r="G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794.82873999999993</v>
      </c>
      <c r="H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845.17873999999995</v>
      </c>
      <c r="I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897.57874000000004</v>
      </c>
      <c r="J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832.43874000000005</v>
      </c>
      <c r="K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839.00873999999999</v>
      </c>
      <c r="L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828.28873999999996</v>
      </c>
      <c r="M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857.66873999999996</v>
      </c>
      <c r="N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859.21874000000003</v>
      </c>
      <c r="O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801.18874000000005</v>
      </c>
      <c r="P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855.62873999999999</v>
      </c>
      <c r="Q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856.02873999999997</v>
      </c>
      <c r="R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810.29874000000007</v>
      </c>
      <c r="S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931.45874000000003</v>
      </c>
      <c r="T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1008.41874</v>
      </c>
      <c r="U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1002.59874</v>
      </c>
      <c r="V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1082.1487400000001</v>
      </c>
      <c r="W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1022.7287399999999</v>
      </c>
      <c r="X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1172.1587400000001</v>
      </c>
      <c r="Y126" s="105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937.45873999999992</v>
      </c>
      <c r="AA126" s="79"/>
    </row>
    <row r="127" spans="1:27" x14ac:dyDescent="0.2">
      <c r="A127" s="78">
        <f t="shared" si="5"/>
        <v>42706</v>
      </c>
      <c r="B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895.57874000000004</v>
      </c>
      <c r="C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835.85874000000001</v>
      </c>
      <c r="D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796.32873999999993</v>
      </c>
      <c r="E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804.30873999999994</v>
      </c>
      <c r="F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804.47874000000002</v>
      </c>
      <c r="G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794.74874</v>
      </c>
      <c r="H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834.33873999999992</v>
      </c>
      <c r="I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897.77873999999997</v>
      </c>
      <c r="J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832.30874000000006</v>
      </c>
      <c r="K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817.80873999999994</v>
      </c>
      <c r="L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802.64873999999998</v>
      </c>
      <c r="M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898.2287399999999</v>
      </c>
      <c r="N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900.14873999999998</v>
      </c>
      <c r="O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900.07874000000004</v>
      </c>
      <c r="P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827.13873999999998</v>
      </c>
      <c r="Q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859.64873999999998</v>
      </c>
      <c r="R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894.21873999999991</v>
      </c>
      <c r="S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1050.3987400000001</v>
      </c>
      <c r="T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1047.1587400000001</v>
      </c>
      <c r="U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1009.86874</v>
      </c>
      <c r="V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958.26873999999998</v>
      </c>
      <c r="W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922.24874</v>
      </c>
      <c r="X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1165.8587400000001</v>
      </c>
      <c r="Y127" s="105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991.15873999999997</v>
      </c>
    </row>
    <row r="128" spans="1:27" x14ac:dyDescent="0.2">
      <c r="A128" s="78">
        <f t="shared" si="5"/>
        <v>42707</v>
      </c>
      <c r="B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900.84874000000002</v>
      </c>
      <c r="C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820.82873999999993</v>
      </c>
      <c r="D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800.31873999999993</v>
      </c>
      <c r="E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799.98874000000001</v>
      </c>
      <c r="F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816.28873999999996</v>
      </c>
      <c r="G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816.33874000000003</v>
      </c>
      <c r="H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818.74874</v>
      </c>
      <c r="I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936.79873999999995</v>
      </c>
      <c r="J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1034.1187400000001</v>
      </c>
      <c r="K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840.30874000000006</v>
      </c>
      <c r="L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840.52873999999997</v>
      </c>
      <c r="M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840.20874000000003</v>
      </c>
      <c r="N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823.93874000000005</v>
      </c>
      <c r="O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829.06873999999993</v>
      </c>
      <c r="P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829.21873999999991</v>
      </c>
      <c r="Q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814.16873999999996</v>
      </c>
      <c r="R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869.61874</v>
      </c>
      <c r="S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965.29873999999995</v>
      </c>
      <c r="T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959.70874000000003</v>
      </c>
      <c r="U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930.35874000000001</v>
      </c>
      <c r="V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898.76873999999998</v>
      </c>
      <c r="W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877.14873999999998</v>
      </c>
      <c r="X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1164.4187400000001</v>
      </c>
      <c r="Y128" s="105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983.51874000000009</v>
      </c>
    </row>
    <row r="129" spans="1:25" x14ac:dyDescent="0.2">
      <c r="A129" s="78">
        <f t="shared" si="5"/>
        <v>42708</v>
      </c>
      <c r="B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935.47874000000002</v>
      </c>
      <c r="C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821.96874000000003</v>
      </c>
      <c r="D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799.98874000000001</v>
      </c>
      <c r="E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799.76873999999998</v>
      </c>
      <c r="F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816.21874000000003</v>
      </c>
      <c r="G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816.32874000000004</v>
      </c>
      <c r="H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821.95873999999992</v>
      </c>
      <c r="I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944.45874000000003</v>
      </c>
      <c r="J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970.51873999999998</v>
      </c>
      <c r="K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866.77873999999997</v>
      </c>
      <c r="L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867.20874000000003</v>
      </c>
      <c r="M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866.99873999999988</v>
      </c>
      <c r="N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855.27873999999997</v>
      </c>
      <c r="O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866.74874</v>
      </c>
      <c r="P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866.56873999999993</v>
      </c>
      <c r="Q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839.33874000000003</v>
      </c>
      <c r="R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830.57874000000004</v>
      </c>
      <c r="S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968.98874000000001</v>
      </c>
      <c r="T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961.15873999999997</v>
      </c>
      <c r="U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929.54874000000007</v>
      </c>
      <c r="V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898.84874000000002</v>
      </c>
      <c r="W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877.83874000000003</v>
      </c>
      <c r="X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1169.46874</v>
      </c>
      <c r="Y129" s="105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968.44873999999993</v>
      </c>
    </row>
    <row r="130" spans="1:25" x14ac:dyDescent="0.2">
      <c r="A130" s="78">
        <f t="shared" si="5"/>
        <v>42709</v>
      </c>
      <c r="B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920.59874000000002</v>
      </c>
      <c r="C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836.18874000000005</v>
      </c>
      <c r="D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795.59874000000002</v>
      </c>
      <c r="E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804.63873999999998</v>
      </c>
      <c r="F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804.57873999999993</v>
      </c>
      <c r="G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794.62873999999999</v>
      </c>
      <c r="H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849.60874000000001</v>
      </c>
      <c r="I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897.90873999999997</v>
      </c>
      <c r="J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809.77873999999997</v>
      </c>
      <c r="K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825.54874000000007</v>
      </c>
      <c r="L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861.09874000000002</v>
      </c>
      <c r="M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978.86874</v>
      </c>
      <c r="N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978.35874000000001</v>
      </c>
      <c r="O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979.19873999999993</v>
      </c>
      <c r="P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885.70873999999992</v>
      </c>
      <c r="Q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884.91874000000007</v>
      </c>
      <c r="R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920.34874000000002</v>
      </c>
      <c r="S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994.2587400000001</v>
      </c>
      <c r="T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1050.78874</v>
      </c>
      <c r="U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1014.7887400000001</v>
      </c>
      <c r="V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977.55873999999994</v>
      </c>
      <c r="W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937.40873999999997</v>
      </c>
      <c r="X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1164.1787400000001</v>
      </c>
      <c r="Y130" s="105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983.71874000000003</v>
      </c>
    </row>
    <row r="131" spans="1:25" x14ac:dyDescent="0.2">
      <c r="A131" s="78">
        <f t="shared" si="5"/>
        <v>42710</v>
      </c>
      <c r="B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911.56873999999993</v>
      </c>
      <c r="C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833.28874000000008</v>
      </c>
      <c r="D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816.02873999999997</v>
      </c>
      <c r="E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843.42873999999995</v>
      </c>
      <c r="F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826.57874000000004</v>
      </c>
      <c r="G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795.49874</v>
      </c>
      <c r="H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846.78874000000008</v>
      </c>
      <c r="I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899.29873999999995</v>
      </c>
      <c r="J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810.51873999999998</v>
      </c>
      <c r="K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828.93873999999994</v>
      </c>
      <c r="L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803.03873999999996</v>
      </c>
      <c r="M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903.39873999999998</v>
      </c>
      <c r="N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877.38873999999998</v>
      </c>
      <c r="O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877.94873999999993</v>
      </c>
      <c r="P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816.35874000000001</v>
      </c>
      <c r="Q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841.61874</v>
      </c>
      <c r="R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917.50873999999999</v>
      </c>
      <c r="S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999.30873999999994</v>
      </c>
      <c r="T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974.79873999999995</v>
      </c>
      <c r="U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949.51874000000009</v>
      </c>
      <c r="V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974.67873999999995</v>
      </c>
      <c r="W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931.63873999999998</v>
      </c>
      <c r="X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1146.25874</v>
      </c>
      <c r="Y131" s="105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992.32874000000004</v>
      </c>
    </row>
    <row r="132" spans="1:25" x14ac:dyDescent="0.2">
      <c r="A132" s="78">
        <f t="shared" si="5"/>
        <v>42711</v>
      </c>
      <c r="B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909.32874000000004</v>
      </c>
      <c r="C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834.45873999999992</v>
      </c>
      <c r="D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795.12873999999999</v>
      </c>
      <c r="E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815.79874000000007</v>
      </c>
      <c r="F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815.67873999999995</v>
      </c>
      <c r="G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795.61874</v>
      </c>
      <c r="H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877.83874000000003</v>
      </c>
      <c r="I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898.89873999999998</v>
      </c>
      <c r="J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833.38873999999998</v>
      </c>
      <c r="K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818.87873999999999</v>
      </c>
      <c r="L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796.85874000000001</v>
      </c>
      <c r="M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888.40873999999997</v>
      </c>
      <c r="N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875.23873999999989</v>
      </c>
      <c r="O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875.68874000000005</v>
      </c>
      <c r="P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856.52873999999997</v>
      </c>
      <c r="Q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855.71874000000003</v>
      </c>
      <c r="R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971.82874000000004</v>
      </c>
      <c r="S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1050.6187400000001</v>
      </c>
      <c r="T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1034.44874</v>
      </c>
      <c r="U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999.84874000000002</v>
      </c>
      <c r="V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1014.71874</v>
      </c>
      <c r="W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992.55873999999994</v>
      </c>
      <c r="X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1185.5087400000002</v>
      </c>
      <c r="Y132" s="105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1064.0787400000002</v>
      </c>
    </row>
    <row r="133" spans="1:25" x14ac:dyDescent="0.2">
      <c r="A133" s="78">
        <f t="shared" si="5"/>
        <v>42712</v>
      </c>
      <c r="B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946.57873999999993</v>
      </c>
      <c r="C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891.75873999999999</v>
      </c>
      <c r="D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848.54874000000007</v>
      </c>
      <c r="E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833.08873999999992</v>
      </c>
      <c r="F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833.29874000000007</v>
      </c>
      <c r="G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861.05873999999994</v>
      </c>
      <c r="H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965.38873999999998</v>
      </c>
      <c r="I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833.41874000000007</v>
      </c>
      <c r="J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825.48874000000001</v>
      </c>
      <c r="K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836.80873999999994</v>
      </c>
      <c r="L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862.69873999999993</v>
      </c>
      <c r="M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927.73874000000001</v>
      </c>
      <c r="N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895.49873999999988</v>
      </c>
      <c r="O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895.65874000000008</v>
      </c>
      <c r="P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839.67873999999995</v>
      </c>
      <c r="Q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853.76873999999998</v>
      </c>
      <c r="R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953.71873999999991</v>
      </c>
      <c r="S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1046.4287400000001</v>
      </c>
      <c r="T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1052.47874</v>
      </c>
      <c r="U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1034.8487400000001</v>
      </c>
      <c r="V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1058.46874</v>
      </c>
      <c r="W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995.18873999999994</v>
      </c>
      <c r="X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1194.2987400000002</v>
      </c>
      <c r="Y133" s="105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1070.2787400000002</v>
      </c>
    </row>
    <row r="134" spans="1:25" x14ac:dyDescent="0.2">
      <c r="A134" s="78">
        <f t="shared" si="5"/>
        <v>42713</v>
      </c>
      <c r="B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982.68874000000005</v>
      </c>
      <c r="C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895.59874000000002</v>
      </c>
      <c r="D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848.45874000000003</v>
      </c>
      <c r="E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848.30874000000006</v>
      </c>
      <c r="F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847.83873999999992</v>
      </c>
      <c r="G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875.76873999999998</v>
      </c>
      <c r="H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969.12873999999999</v>
      </c>
      <c r="I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818.90873999999997</v>
      </c>
      <c r="J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864.2287399999999</v>
      </c>
      <c r="K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855.22874000000002</v>
      </c>
      <c r="L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933.83874000000003</v>
      </c>
      <c r="M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1044.44874</v>
      </c>
      <c r="N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995.93874000000005</v>
      </c>
      <c r="O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978.22874000000002</v>
      </c>
      <c r="P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858.69873999999993</v>
      </c>
      <c r="Q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878.21874000000003</v>
      </c>
      <c r="R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998.13873999999998</v>
      </c>
      <c r="S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1093.2987400000002</v>
      </c>
      <c r="T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1159.9087400000001</v>
      </c>
      <c r="U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1135.9687400000003</v>
      </c>
      <c r="V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1071.50874</v>
      </c>
      <c r="W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1024.1387400000001</v>
      </c>
      <c r="X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1217.2787400000002</v>
      </c>
      <c r="Y134" s="105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1110.4287400000001</v>
      </c>
    </row>
    <row r="135" spans="1:25" x14ac:dyDescent="0.2">
      <c r="A135" s="78">
        <f t="shared" si="5"/>
        <v>42714</v>
      </c>
      <c r="B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994.38873999999998</v>
      </c>
      <c r="C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925.45874000000003</v>
      </c>
      <c r="D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867.15873999999997</v>
      </c>
      <c r="E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843.69873999999993</v>
      </c>
      <c r="F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851.78873999999996</v>
      </c>
      <c r="G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889.04874000000007</v>
      </c>
      <c r="H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1007.7487399999999</v>
      </c>
      <c r="I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1089.7787400000002</v>
      </c>
      <c r="J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1140.0487400000002</v>
      </c>
      <c r="K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851.75873999999999</v>
      </c>
      <c r="L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852.80873999999994</v>
      </c>
      <c r="M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876.12873999999999</v>
      </c>
      <c r="N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876.76873999999998</v>
      </c>
      <c r="O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878.14873999999998</v>
      </c>
      <c r="P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875.76873999999998</v>
      </c>
      <c r="Q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853.57874000000004</v>
      </c>
      <c r="R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962.61874</v>
      </c>
      <c r="S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1201.6787400000001</v>
      </c>
      <c r="T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1247.4387400000001</v>
      </c>
      <c r="U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1218.23874</v>
      </c>
      <c r="V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1198.0887400000001</v>
      </c>
      <c r="W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1033.1887400000001</v>
      </c>
      <c r="X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1237.3487400000001</v>
      </c>
      <c r="Y135" s="105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1114.8887400000001</v>
      </c>
    </row>
    <row r="136" spans="1:25" x14ac:dyDescent="0.2">
      <c r="A136" s="78">
        <f t="shared" si="5"/>
        <v>42715</v>
      </c>
      <c r="B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990.82874000000004</v>
      </c>
      <c r="C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914.24874</v>
      </c>
      <c r="D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866.34874000000002</v>
      </c>
      <c r="E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842.13873999999998</v>
      </c>
      <c r="F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851.18874000000005</v>
      </c>
      <c r="G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887.36874</v>
      </c>
      <c r="H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989.69873999999993</v>
      </c>
      <c r="I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1083.7887400000002</v>
      </c>
      <c r="J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1226.22874</v>
      </c>
      <c r="K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797.33874000000003</v>
      </c>
      <c r="L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796.65873999999997</v>
      </c>
      <c r="M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796.38873999999998</v>
      </c>
      <c r="N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796.96874000000003</v>
      </c>
      <c r="O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798.29874000000007</v>
      </c>
      <c r="P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798.02874000000008</v>
      </c>
      <c r="Q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795.86874</v>
      </c>
      <c r="R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848.26873999999998</v>
      </c>
      <c r="S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1102.3187400000002</v>
      </c>
      <c r="T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1265.7687400000002</v>
      </c>
      <c r="U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1233.0787399999999</v>
      </c>
      <c r="V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1087.5587400000002</v>
      </c>
      <c r="W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1020.61874</v>
      </c>
      <c r="X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1237.50874</v>
      </c>
      <c r="Y136" s="105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1115.9087400000001</v>
      </c>
    </row>
    <row r="137" spans="1:25" x14ac:dyDescent="0.2">
      <c r="A137" s="78">
        <f t="shared" si="5"/>
        <v>42716</v>
      </c>
      <c r="B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1002.64874</v>
      </c>
      <c r="C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923.09874000000002</v>
      </c>
      <c r="D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849.13873999999998</v>
      </c>
      <c r="E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848.62873999999999</v>
      </c>
      <c r="F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851.70874000000003</v>
      </c>
      <c r="G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869.54873999999995</v>
      </c>
      <c r="H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1033.8587400000001</v>
      </c>
      <c r="I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818.32874000000004</v>
      </c>
      <c r="J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898.41874000000007</v>
      </c>
      <c r="K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936.09874000000002</v>
      </c>
      <c r="L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970.01874000000009</v>
      </c>
      <c r="M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1104.7787400000002</v>
      </c>
      <c r="N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1054.21874</v>
      </c>
      <c r="O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1009.1887399999999</v>
      </c>
      <c r="P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890.42874000000006</v>
      </c>
      <c r="Q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945.17873999999995</v>
      </c>
      <c r="R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1016.35874</v>
      </c>
      <c r="S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1210.70874</v>
      </c>
      <c r="T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1191.94874</v>
      </c>
      <c r="U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1226.4387400000001</v>
      </c>
      <c r="V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1089.5587400000002</v>
      </c>
      <c r="W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1039.1887400000001</v>
      </c>
      <c r="X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1233.3587400000001</v>
      </c>
      <c r="Y137" s="105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1116.9587400000003</v>
      </c>
    </row>
    <row r="138" spans="1:25" x14ac:dyDescent="0.2">
      <c r="A138" s="78">
        <f t="shared" si="5"/>
        <v>42717</v>
      </c>
      <c r="B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988.21874000000003</v>
      </c>
      <c r="C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942.95873999999992</v>
      </c>
      <c r="D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884.55874000000006</v>
      </c>
      <c r="E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883.73874000000001</v>
      </c>
      <c r="F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865.37873999999999</v>
      </c>
      <c r="G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897.61874</v>
      </c>
      <c r="H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999.86874</v>
      </c>
      <c r="I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801.08874000000003</v>
      </c>
      <c r="J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1002.40874</v>
      </c>
      <c r="K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995.36874</v>
      </c>
      <c r="L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1047.0787400000002</v>
      </c>
      <c r="M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1087.2887400000002</v>
      </c>
      <c r="N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1029.5487400000002</v>
      </c>
      <c r="O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1046.5587399999999</v>
      </c>
      <c r="P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974.54873999999995</v>
      </c>
      <c r="Q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973.46874000000003</v>
      </c>
      <c r="R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958.13873999999998</v>
      </c>
      <c r="S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1091.9187400000001</v>
      </c>
      <c r="T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1102.2887400000002</v>
      </c>
      <c r="U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1188.2787400000002</v>
      </c>
      <c r="V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1108.1587400000001</v>
      </c>
      <c r="W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1050.1287400000001</v>
      </c>
      <c r="X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1229.8187399999999</v>
      </c>
      <c r="Y138" s="105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1113.1687400000001</v>
      </c>
    </row>
    <row r="139" spans="1:25" x14ac:dyDescent="0.2">
      <c r="A139" s="78">
        <f t="shared" si="5"/>
        <v>42718</v>
      </c>
      <c r="B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1032.3487400000001</v>
      </c>
      <c r="C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951.27873999999997</v>
      </c>
      <c r="D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873.51873999999998</v>
      </c>
      <c r="E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872.69874000000004</v>
      </c>
      <c r="F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873.46874000000003</v>
      </c>
      <c r="G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876.19873999999993</v>
      </c>
      <c r="H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1027.4387400000001</v>
      </c>
      <c r="I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832.53873999999996</v>
      </c>
      <c r="J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848.09874000000002</v>
      </c>
      <c r="K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874.27873999999997</v>
      </c>
      <c r="L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875.56874000000005</v>
      </c>
      <c r="M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983.48873999999989</v>
      </c>
      <c r="N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982.57874000000004</v>
      </c>
      <c r="O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980.7587400000001</v>
      </c>
      <c r="P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876.97874000000002</v>
      </c>
      <c r="Q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861.93874000000005</v>
      </c>
      <c r="R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1014.1787399999999</v>
      </c>
      <c r="S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1035.52874</v>
      </c>
      <c r="T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1092.20874</v>
      </c>
      <c r="U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1112.3587400000001</v>
      </c>
      <c r="V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1202.3987400000001</v>
      </c>
      <c r="W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1113.48874</v>
      </c>
      <c r="X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1232.53874</v>
      </c>
      <c r="Y139" s="105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1113.8987400000001</v>
      </c>
    </row>
    <row r="140" spans="1:25" x14ac:dyDescent="0.2">
      <c r="A140" s="78">
        <f t="shared" si="5"/>
        <v>42719</v>
      </c>
      <c r="B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985.71874000000003</v>
      </c>
      <c r="C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911.06873999999993</v>
      </c>
      <c r="D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868.86874</v>
      </c>
      <c r="E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867.89873999999998</v>
      </c>
      <c r="F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867.96874000000003</v>
      </c>
      <c r="G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868.33874000000003</v>
      </c>
      <c r="H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984.37873999999999</v>
      </c>
      <c r="I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834.91874000000007</v>
      </c>
      <c r="J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845.41873999999996</v>
      </c>
      <c r="K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850.40873999999997</v>
      </c>
      <c r="L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893.40873999999997</v>
      </c>
      <c r="M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1002.32874</v>
      </c>
      <c r="N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1002.6687400000001</v>
      </c>
      <c r="O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998.97874000000002</v>
      </c>
      <c r="P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969.22874000000002</v>
      </c>
      <c r="Q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967.84874000000002</v>
      </c>
      <c r="R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1019.5887399999999</v>
      </c>
      <c r="S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1088.7787400000002</v>
      </c>
      <c r="T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1024.23874</v>
      </c>
      <c r="U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1037.1387400000001</v>
      </c>
      <c r="V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1117.3887400000001</v>
      </c>
      <c r="W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1034.28874</v>
      </c>
      <c r="X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1229.8487400000001</v>
      </c>
      <c r="Y140" s="105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1108.1787400000001</v>
      </c>
    </row>
    <row r="141" spans="1:25" x14ac:dyDescent="0.2">
      <c r="A141" s="78">
        <f t="shared" si="5"/>
        <v>42720</v>
      </c>
      <c r="B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982.87873999999999</v>
      </c>
      <c r="C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902.45874000000003</v>
      </c>
      <c r="D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867.03874000000008</v>
      </c>
      <c r="E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866.60874000000001</v>
      </c>
      <c r="F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867.06874000000005</v>
      </c>
      <c r="G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871.12873999999999</v>
      </c>
      <c r="H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982.38873999999998</v>
      </c>
      <c r="I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812.12873999999999</v>
      </c>
      <c r="J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847.18874000000005</v>
      </c>
      <c r="K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889.96873999999991</v>
      </c>
      <c r="L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931.21874000000003</v>
      </c>
      <c r="M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990.2287399999999</v>
      </c>
      <c r="N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979.62873999999999</v>
      </c>
      <c r="O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990.46874000000003</v>
      </c>
      <c r="P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923.89873999999998</v>
      </c>
      <c r="Q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943.70874000000003</v>
      </c>
      <c r="R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1030.72874</v>
      </c>
      <c r="S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1124.3387400000001</v>
      </c>
      <c r="T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1123.0887400000001</v>
      </c>
      <c r="U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1095.5687400000002</v>
      </c>
      <c r="V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1111.1887400000001</v>
      </c>
      <c r="W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1043.6887400000001</v>
      </c>
      <c r="X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1224.78874</v>
      </c>
      <c r="Y141" s="105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1106.99874</v>
      </c>
    </row>
    <row r="142" spans="1:25" x14ac:dyDescent="0.2">
      <c r="A142" s="78">
        <f t="shared" si="5"/>
        <v>42721</v>
      </c>
      <c r="B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983.10874000000001</v>
      </c>
      <c r="C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903.36874</v>
      </c>
      <c r="D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855.77873999999997</v>
      </c>
      <c r="E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840.23874000000001</v>
      </c>
      <c r="F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840.28874000000008</v>
      </c>
      <c r="G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878.16874000000007</v>
      </c>
      <c r="H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973.20874000000003</v>
      </c>
      <c r="I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1082.8187400000002</v>
      </c>
      <c r="J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1140.97874</v>
      </c>
      <c r="K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816.54873999999995</v>
      </c>
      <c r="L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867.21874000000003</v>
      </c>
      <c r="M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867.26873999999998</v>
      </c>
      <c r="N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850.66873999999996</v>
      </c>
      <c r="O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850.02873999999997</v>
      </c>
      <c r="P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865.73873999999989</v>
      </c>
      <c r="Q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865.83874000000003</v>
      </c>
      <c r="R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969.14873999999998</v>
      </c>
      <c r="S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1126.8887400000001</v>
      </c>
      <c r="T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1143.4387400000001</v>
      </c>
      <c r="U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1126.6387400000001</v>
      </c>
      <c r="V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1070.1387400000001</v>
      </c>
      <c r="W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1085.8787400000001</v>
      </c>
      <c r="X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1254.23874</v>
      </c>
      <c r="Y142" s="105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1144.1187400000001</v>
      </c>
    </row>
    <row r="143" spans="1:25" x14ac:dyDescent="0.2">
      <c r="A143" s="78">
        <f t="shared" si="5"/>
        <v>42722</v>
      </c>
      <c r="B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981.11874</v>
      </c>
      <c r="C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905.31874000000005</v>
      </c>
      <c r="D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862.41873999999996</v>
      </c>
      <c r="E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841.99874</v>
      </c>
      <c r="F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842.07874000000004</v>
      </c>
      <c r="G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865.51873999999998</v>
      </c>
      <c r="H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965.86874</v>
      </c>
      <c r="I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1080.0687400000002</v>
      </c>
      <c r="J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1136.6187400000001</v>
      </c>
      <c r="K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858.77873999999997</v>
      </c>
      <c r="L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832.61874</v>
      </c>
      <c r="M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835.62873999999999</v>
      </c>
      <c r="N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836.05874000000006</v>
      </c>
      <c r="O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835.25873999999999</v>
      </c>
      <c r="P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834.77874000000008</v>
      </c>
      <c r="Q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834.44873999999993</v>
      </c>
      <c r="R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905.11874</v>
      </c>
      <c r="S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1103.6387400000001</v>
      </c>
      <c r="T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1110.2387400000002</v>
      </c>
      <c r="U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1096.5987400000001</v>
      </c>
      <c r="V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1058.27874</v>
      </c>
      <c r="W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1013.9287399999999</v>
      </c>
      <c r="X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1242.3687400000001</v>
      </c>
      <c r="Y143" s="105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1138.3887400000001</v>
      </c>
    </row>
    <row r="144" spans="1:25" x14ac:dyDescent="0.2">
      <c r="A144" s="78">
        <f t="shared" si="5"/>
        <v>42723</v>
      </c>
      <c r="B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992.33874000000003</v>
      </c>
      <c r="C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919.67873999999995</v>
      </c>
      <c r="D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870.63873999999998</v>
      </c>
      <c r="E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868.73874000000001</v>
      </c>
      <c r="F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870.45874000000003</v>
      </c>
      <c r="G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848.09874000000002</v>
      </c>
      <c r="H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988.11874</v>
      </c>
      <c r="I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809.65873999999997</v>
      </c>
      <c r="J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849.60874000000001</v>
      </c>
      <c r="K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897.42873999999995</v>
      </c>
      <c r="L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941.70874000000003</v>
      </c>
      <c r="M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1000.22874</v>
      </c>
      <c r="N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979.40873999999997</v>
      </c>
      <c r="O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992.01873999999998</v>
      </c>
      <c r="P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923.15873999999997</v>
      </c>
      <c r="Q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945.77874000000008</v>
      </c>
      <c r="R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1041.1387400000001</v>
      </c>
      <c r="S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1141.2287400000002</v>
      </c>
      <c r="T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1228.97874</v>
      </c>
      <c r="U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1201.71874</v>
      </c>
      <c r="V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1113.3387400000001</v>
      </c>
      <c r="W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1049.8887400000001</v>
      </c>
      <c r="X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1237.1787400000001</v>
      </c>
      <c r="Y144" s="105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1111.7787400000002</v>
      </c>
    </row>
    <row r="145" spans="1:27" x14ac:dyDescent="0.2">
      <c r="A145" s="78">
        <f t="shared" si="5"/>
        <v>42724</v>
      </c>
      <c r="B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1017.72874</v>
      </c>
      <c r="C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942.64873999999998</v>
      </c>
      <c r="D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901.23874000000001</v>
      </c>
      <c r="E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894.13873999999998</v>
      </c>
      <c r="F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894.20873999999992</v>
      </c>
      <c r="G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932.75873999999999</v>
      </c>
      <c r="H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1033.98874</v>
      </c>
      <c r="I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827.62873999999999</v>
      </c>
      <c r="J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889.51873999999998</v>
      </c>
      <c r="K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935.75873999999999</v>
      </c>
      <c r="L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1006.6587400000001</v>
      </c>
      <c r="M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1040.76874</v>
      </c>
      <c r="N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989.19874000000004</v>
      </c>
      <c r="O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988.64873999999998</v>
      </c>
      <c r="P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879.11874</v>
      </c>
      <c r="Q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893.23874000000001</v>
      </c>
      <c r="R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993.83874000000003</v>
      </c>
      <c r="S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1146.5687400000002</v>
      </c>
      <c r="T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1223.2287400000002</v>
      </c>
      <c r="U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1102.9287400000001</v>
      </c>
      <c r="V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1207.6787400000001</v>
      </c>
      <c r="W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1040.0587399999999</v>
      </c>
      <c r="X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1228.71874</v>
      </c>
      <c r="Y145" s="105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1133.8987400000001</v>
      </c>
    </row>
    <row r="146" spans="1:27" x14ac:dyDescent="0.2">
      <c r="A146" s="78">
        <f t="shared" si="5"/>
        <v>42725</v>
      </c>
      <c r="B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1029.8087400000002</v>
      </c>
      <c r="C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960.72874000000002</v>
      </c>
      <c r="D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903.53874000000008</v>
      </c>
      <c r="E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894.42874000000006</v>
      </c>
      <c r="F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896.77874000000008</v>
      </c>
      <c r="G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937.33873999999992</v>
      </c>
      <c r="H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1042.5987400000001</v>
      </c>
      <c r="I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828.37873999999999</v>
      </c>
      <c r="J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886.72874000000002</v>
      </c>
      <c r="K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974.67873999999995</v>
      </c>
      <c r="L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1045.4287400000001</v>
      </c>
      <c r="M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1125.0687400000002</v>
      </c>
      <c r="N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1057.26874</v>
      </c>
      <c r="O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1062.3487400000001</v>
      </c>
      <c r="P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913.76873999999998</v>
      </c>
      <c r="Q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952.66874000000007</v>
      </c>
      <c r="R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986.33874000000003</v>
      </c>
      <c r="S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1246.8487400000001</v>
      </c>
      <c r="T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1230.4187400000001</v>
      </c>
      <c r="U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1145.2187400000003</v>
      </c>
      <c r="V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1173.7487400000002</v>
      </c>
      <c r="W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1087.2587400000002</v>
      </c>
      <c r="X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1450.8987400000001</v>
      </c>
      <c r="Y146" s="105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1152.8987400000001</v>
      </c>
    </row>
    <row r="147" spans="1:27" x14ac:dyDescent="0.2">
      <c r="A147" s="78">
        <f t="shared" si="5"/>
        <v>42726</v>
      </c>
      <c r="B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1028.5587400000002</v>
      </c>
      <c r="C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966.00873999999999</v>
      </c>
      <c r="D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904.67873999999995</v>
      </c>
      <c r="E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896.96873999999991</v>
      </c>
      <c r="F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897.71874000000003</v>
      </c>
      <c r="G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982.07874000000004</v>
      </c>
      <c r="H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1044.02874</v>
      </c>
      <c r="I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842.34874000000002</v>
      </c>
      <c r="J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886.58874000000003</v>
      </c>
      <c r="K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977.63873999999998</v>
      </c>
      <c r="L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1045.3987400000001</v>
      </c>
      <c r="M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1122.1787400000001</v>
      </c>
      <c r="N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1071.8587400000001</v>
      </c>
      <c r="O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1063.0887399999999</v>
      </c>
      <c r="P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939.16874000000007</v>
      </c>
      <c r="Q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955.41874000000007</v>
      </c>
      <c r="R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989.23874000000001</v>
      </c>
      <c r="S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1237.73874</v>
      </c>
      <c r="T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1220.9387400000001</v>
      </c>
      <c r="U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1190.8487400000001</v>
      </c>
      <c r="V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1205.9387400000001</v>
      </c>
      <c r="W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1136.1087400000001</v>
      </c>
      <c r="X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1427.4287400000001</v>
      </c>
      <c r="Y147" s="105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1130.7687400000002</v>
      </c>
    </row>
    <row r="148" spans="1:27" x14ac:dyDescent="0.2">
      <c r="A148" s="78">
        <f t="shared" si="5"/>
        <v>42727</v>
      </c>
      <c r="B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1019.1787400000001</v>
      </c>
      <c r="C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952.76873999999998</v>
      </c>
      <c r="D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889.83873999999992</v>
      </c>
      <c r="E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868.11874</v>
      </c>
      <c r="F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868.2287399999999</v>
      </c>
      <c r="G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916.93873999999994</v>
      </c>
      <c r="H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1013.2587399999999</v>
      </c>
      <c r="I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810.40874000000008</v>
      </c>
      <c r="J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846.87873999999999</v>
      </c>
      <c r="K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969.36874</v>
      </c>
      <c r="L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1050.9387400000001</v>
      </c>
      <c r="M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1118.5387400000002</v>
      </c>
      <c r="N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1082.77874</v>
      </c>
      <c r="O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1072.0787400000002</v>
      </c>
      <c r="P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977.43873999999994</v>
      </c>
      <c r="Q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1021.78874</v>
      </c>
      <c r="R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1063.6187400000001</v>
      </c>
      <c r="S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1230.7287400000002</v>
      </c>
      <c r="T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1208.9587400000003</v>
      </c>
      <c r="U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1142.3587400000001</v>
      </c>
      <c r="V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1183.0587400000002</v>
      </c>
      <c r="W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1118.4887400000002</v>
      </c>
      <c r="X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1453.97874</v>
      </c>
      <c r="Y148" s="105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1129.2987400000002</v>
      </c>
    </row>
    <row r="149" spans="1:27" x14ac:dyDescent="0.2">
      <c r="A149" s="78">
        <f t="shared" si="5"/>
        <v>42728</v>
      </c>
      <c r="B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1099.3587400000001</v>
      </c>
      <c r="C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953.36874</v>
      </c>
      <c r="D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894.42874000000006</v>
      </c>
      <c r="E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864.80874000000006</v>
      </c>
      <c r="F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864.74874</v>
      </c>
      <c r="G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887.46874000000003</v>
      </c>
      <c r="H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996.93873999999994</v>
      </c>
      <c r="I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1116.0887400000001</v>
      </c>
      <c r="J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1218.77874</v>
      </c>
      <c r="K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924.21874000000003</v>
      </c>
      <c r="L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958.96873999999991</v>
      </c>
      <c r="M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958.91873999999996</v>
      </c>
      <c r="N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875.98874000000001</v>
      </c>
      <c r="O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867.21874000000003</v>
      </c>
      <c r="P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869.21874000000003</v>
      </c>
      <c r="Q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871.22874000000002</v>
      </c>
      <c r="R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989.65873999999997</v>
      </c>
      <c r="S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1311.19874</v>
      </c>
      <c r="T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1275.22874</v>
      </c>
      <c r="U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1247.8087400000002</v>
      </c>
      <c r="V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1132.4387400000001</v>
      </c>
      <c r="W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1070.3687400000001</v>
      </c>
      <c r="X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1458.7187400000003</v>
      </c>
      <c r="Y149" s="105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1145.5187400000002</v>
      </c>
    </row>
    <row r="150" spans="1:27" x14ac:dyDescent="0.2">
      <c r="A150" s="78">
        <f t="shared" si="5"/>
        <v>42729</v>
      </c>
      <c r="B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1023.72874</v>
      </c>
      <c r="C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955.93873999999994</v>
      </c>
      <c r="D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894.54874000000007</v>
      </c>
      <c r="E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864.39873999999998</v>
      </c>
      <c r="F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864.21873999999991</v>
      </c>
      <c r="G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885.66873999999996</v>
      </c>
      <c r="H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960.58874000000003</v>
      </c>
      <c r="I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974.42874000000006</v>
      </c>
      <c r="J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1181.1587400000001</v>
      </c>
      <c r="K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792.00873999999999</v>
      </c>
      <c r="L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851.02874000000008</v>
      </c>
      <c r="M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851.42873999999995</v>
      </c>
      <c r="N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843.64873999999998</v>
      </c>
      <c r="O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850.73873999999989</v>
      </c>
      <c r="P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850.53873999999996</v>
      </c>
      <c r="Q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849.16873999999996</v>
      </c>
      <c r="R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923.61874</v>
      </c>
      <c r="S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1245.3487400000001</v>
      </c>
      <c r="T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1280.5387400000002</v>
      </c>
      <c r="U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1111.8287400000002</v>
      </c>
      <c r="V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1046.3287400000002</v>
      </c>
      <c r="W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992.74874</v>
      </c>
      <c r="X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1193.44874</v>
      </c>
      <c r="Y150" s="105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1097.6587400000001</v>
      </c>
    </row>
    <row r="151" spans="1:27" x14ac:dyDescent="0.2">
      <c r="A151" s="78">
        <f t="shared" si="5"/>
        <v>42730</v>
      </c>
      <c r="B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988.81874000000005</v>
      </c>
      <c r="C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933.98874000000001</v>
      </c>
      <c r="D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915.35874000000001</v>
      </c>
      <c r="E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883.93874000000005</v>
      </c>
      <c r="F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888.64873999999998</v>
      </c>
      <c r="G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943.91873999999996</v>
      </c>
      <c r="H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1049.24874</v>
      </c>
      <c r="I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819.11874</v>
      </c>
      <c r="J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868.35874000000001</v>
      </c>
      <c r="K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951.08874000000003</v>
      </c>
      <c r="L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1051.53874</v>
      </c>
      <c r="M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1119.0587400000002</v>
      </c>
      <c r="N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1058.1487400000001</v>
      </c>
      <c r="O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1060.4187400000001</v>
      </c>
      <c r="P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943.86874</v>
      </c>
      <c r="Q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942.66873999999996</v>
      </c>
      <c r="R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980.21874000000003</v>
      </c>
      <c r="S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1231.1787400000001</v>
      </c>
      <c r="T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1238.20874</v>
      </c>
      <c r="U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1201.9187400000001</v>
      </c>
      <c r="V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1111.5687400000002</v>
      </c>
      <c r="W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1074.4087400000001</v>
      </c>
      <c r="X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1197.3687400000001</v>
      </c>
      <c r="Y151" s="105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1101.24874</v>
      </c>
    </row>
    <row r="152" spans="1:27" x14ac:dyDescent="0.2">
      <c r="A152" s="78">
        <f t="shared" si="5"/>
        <v>42731</v>
      </c>
      <c r="B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1033.28874</v>
      </c>
      <c r="C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965.12873999999999</v>
      </c>
      <c r="D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902.87873999999999</v>
      </c>
      <c r="E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883.18873999999994</v>
      </c>
      <c r="F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886.35874000000001</v>
      </c>
      <c r="G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915.56873999999993</v>
      </c>
      <c r="H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973.96873999999991</v>
      </c>
      <c r="I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819.71873999999991</v>
      </c>
      <c r="J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853.57874000000004</v>
      </c>
      <c r="K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966.75873999999999</v>
      </c>
      <c r="L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1022.08874</v>
      </c>
      <c r="M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1075.8587400000001</v>
      </c>
      <c r="N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1027.4187400000001</v>
      </c>
      <c r="O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1010.60874</v>
      </c>
      <c r="P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878.32874000000004</v>
      </c>
      <c r="Q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875.29874000000007</v>
      </c>
      <c r="R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976.18873999999994</v>
      </c>
      <c r="S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1206.2687400000002</v>
      </c>
      <c r="T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1213.3887400000001</v>
      </c>
      <c r="U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1191.6387400000001</v>
      </c>
      <c r="V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1201.7487400000002</v>
      </c>
      <c r="W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1122.8087400000002</v>
      </c>
      <c r="X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1430.47874</v>
      </c>
      <c r="Y152" s="105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1158.9287400000001</v>
      </c>
    </row>
    <row r="153" spans="1:27" x14ac:dyDescent="0.2">
      <c r="A153" s="78">
        <f t="shared" si="5"/>
        <v>42732</v>
      </c>
      <c r="B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1064.53874</v>
      </c>
      <c r="C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914.82874000000004</v>
      </c>
      <c r="D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843.80873999999994</v>
      </c>
      <c r="E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814.59874000000002</v>
      </c>
      <c r="F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822.77873999999997</v>
      </c>
      <c r="G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867.22874000000002</v>
      </c>
      <c r="H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1007.01874</v>
      </c>
      <c r="I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832.20874000000003</v>
      </c>
      <c r="J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856.77873999999997</v>
      </c>
      <c r="K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915.44873999999993</v>
      </c>
      <c r="L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1011.00874</v>
      </c>
      <c r="M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1128.0687400000002</v>
      </c>
      <c r="N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1061.5987400000001</v>
      </c>
      <c r="O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1009.59874</v>
      </c>
      <c r="P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913.87873999999999</v>
      </c>
      <c r="Q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1014.5187400000001</v>
      </c>
      <c r="R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1005.2887400000001</v>
      </c>
      <c r="S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1183.19874</v>
      </c>
      <c r="T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1189.7987400000002</v>
      </c>
      <c r="U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1121.76874</v>
      </c>
      <c r="V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1152.5087400000002</v>
      </c>
      <c r="W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1012.64874</v>
      </c>
      <c r="X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1236.6187400000001</v>
      </c>
      <c r="Y153" s="105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1099.0787400000002</v>
      </c>
    </row>
    <row r="154" spans="1:27" x14ac:dyDescent="0.2">
      <c r="A154" s="78">
        <f t="shared" si="5"/>
        <v>42733</v>
      </c>
      <c r="B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986.78873999999996</v>
      </c>
      <c r="C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913.35874000000001</v>
      </c>
      <c r="D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832.07874000000004</v>
      </c>
      <c r="E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821.47874000000002</v>
      </c>
      <c r="F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829.87873999999999</v>
      </c>
      <c r="G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866.92873999999995</v>
      </c>
      <c r="H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951.72874000000002</v>
      </c>
      <c r="I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856.85874000000001</v>
      </c>
      <c r="J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836.09874000000002</v>
      </c>
      <c r="K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860.78873999999996</v>
      </c>
      <c r="L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886.64873999999998</v>
      </c>
      <c r="M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990.27874000000008</v>
      </c>
      <c r="N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998.45874000000003</v>
      </c>
      <c r="O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942.67873999999995</v>
      </c>
      <c r="P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859.59874000000002</v>
      </c>
      <c r="Q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861.19873999999993</v>
      </c>
      <c r="R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952.32874000000004</v>
      </c>
      <c r="S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1130.4087400000001</v>
      </c>
      <c r="T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1134.0487400000002</v>
      </c>
      <c r="U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1108.8587400000001</v>
      </c>
      <c r="V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1125.0387400000002</v>
      </c>
      <c r="W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1035.6087400000001</v>
      </c>
      <c r="X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1245.2987400000002</v>
      </c>
      <c r="Y154" s="105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1089.0687400000002</v>
      </c>
    </row>
    <row r="155" spans="1:27" x14ac:dyDescent="0.2">
      <c r="A155" s="78">
        <f t="shared" ref="A155:A156" si="6">A118</f>
        <v>42734</v>
      </c>
      <c r="B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986.35874000000001</v>
      </c>
      <c r="C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856.27874000000008</v>
      </c>
      <c r="D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828.56873999999993</v>
      </c>
      <c r="E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818.97874000000002</v>
      </c>
      <c r="F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818.4787399999999</v>
      </c>
      <c r="G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847.64873999999998</v>
      </c>
      <c r="H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947.60874000000001</v>
      </c>
      <c r="I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856.2587400000001</v>
      </c>
      <c r="J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835.55873999999994</v>
      </c>
      <c r="K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846.16873999999996</v>
      </c>
      <c r="L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864.71874000000003</v>
      </c>
      <c r="M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970.23874000000001</v>
      </c>
      <c r="N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930.32873999999993</v>
      </c>
      <c r="O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917.18873999999994</v>
      </c>
      <c r="P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848.32874000000004</v>
      </c>
      <c r="Q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849.32873999999993</v>
      </c>
      <c r="R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896.56873999999993</v>
      </c>
      <c r="S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1109.50874</v>
      </c>
      <c r="T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1106.2587400000002</v>
      </c>
      <c r="U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1044.45874</v>
      </c>
      <c r="V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1063.47874</v>
      </c>
      <c r="W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1031.8387399999999</v>
      </c>
      <c r="X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1229.5687400000002</v>
      </c>
      <c r="Y155" s="135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1093.8287400000002</v>
      </c>
    </row>
    <row r="156" spans="1:27" x14ac:dyDescent="0.2">
      <c r="A156" s="78">
        <f t="shared" si="6"/>
        <v>42735</v>
      </c>
      <c r="B156" s="135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942.59873999999991</v>
      </c>
      <c r="C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843.43873999999994</v>
      </c>
      <c r="D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808.86874</v>
      </c>
      <c r="E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801.05874000000006</v>
      </c>
      <c r="F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801.16873999999996</v>
      </c>
      <c r="G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825.64873999999998</v>
      </c>
      <c r="H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884.38873999999998</v>
      </c>
      <c r="I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968.22874000000002</v>
      </c>
      <c r="J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1062.3287400000002</v>
      </c>
      <c r="K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794.99874</v>
      </c>
      <c r="L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849.83874000000003</v>
      </c>
      <c r="M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855.51873999999998</v>
      </c>
      <c r="N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795.75873999999999</v>
      </c>
      <c r="O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813.86874</v>
      </c>
      <c r="P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814.02873999999997</v>
      </c>
      <c r="Q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803.98874000000001</v>
      </c>
      <c r="R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902.21873999999991</v>
      </c>
      <c r="S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1134.4687400000003</v>
      </c>
      <c r="T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1050.97874</v>
      </c>
      <c r="U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1020.41874</v>
      </c>
      <c r="V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984.46873999999991</v>
      </c>
      <c r="W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928.03874000000008</v>
      </c>
      <c r="X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1210.6487400000001</v>
      </c>
      <c r="Y156" s="143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1100.9287400000001</v>
      </c>
    </row>
    <row r="157" spans="1:27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7" s="109" customFormat="1" ht="19.5" customHeight="1" x14ac:dyDescent="0.25">
      <c r="A158" s="108" t="s">
        <v>146</v>
      </c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</row>
    <row r="159" spans="1:27" ht="15.75" customHeight="1" x14ac:dyDescent="0.25">
      <c r="A159" s="86" t="s">
        <v>149</v>
      </c>
      <c r="B159" s="77"/>
      <c r="C159" s="77"/>
      <c r="D159" s="77"/>
      <c r="AA159" s="79"/>
    </row>
    <row r="160" spans="1:27" ht="12.75" x14ac:dyDescent="0.2">
      <c r="A160" s="172" t="s">
        <v>48</v>
      </c>
      <c r="B160" s="183" t="s">
        <v>121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5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5" ht="12.75" x14ac:dyDescent="0.2">
      <c r="A162" s="173"/>
      <c r="B162" s="175" t="s">
        <v>122</v>
      </c>
      <c r="C162" s="166" t="s">
        <v>123</v>
      </c>
      <c r="D162" s="166" t="s">
        <v>124</v>
      </c>
      <c r="E162" s="166" t="s">
        <v>125</v>
      </c>
      <c r="F162" s="166" t="s">
        <v>126</v>
      </c>
      <c r="G162" s="166" t="s">
        <v>127</v>
      </c>
      <c r="H162" s="166" t="s">
        <v>128</v>
      </c>
      <c r="I162" s="166" t="s">
        <v>129</v>
      </c>
      <c r="J162" s="166" t="s">
        <v>130</v>
      </c>
      <c r="K162" s="166" t="s">
        <v>131</v>
      </c>
      <c r="L162" s="166" t="s">
        <v>132</v>
      </c>
      <c r="M162" s="166" t="s">
        <v>133</v>
      </c>
      <c r="N162" s="177" t="s">
        <v>134</v>
      </c>
      <c r="O162" s="166" t="s">
        <v>135</v>
      </c>
      <c r="P162" s="166" t="s">
        <v>136</v>
      </c>
      <c r="Q162" s="166" t="s">
        <v>137</v>
      </c>
      <c r="R162" s="166" t="s">
        <v>138</v>
      </c>
      <c r="S162" s="166" t="s">
        <v>139</v>
      </c>
      <c r="T162" s="166" t="s">
        <v>140</v>
      </c>
      <c r="U162" s="166" t="s">
        <v>141</v>
      </c>
      <c r="V162" s="166" t="s">
        <v>142</v>
      </c>
      <c r="W162" s="166" t="s">
        <v>143</v>
      </c>
      <c r="X162" s="166" t="s">
        <v>144</v>
      </c>
      <c r="Y162" s="166" t="s">
        <v>145</v>
      </c>
    </row>
    <row r="163" spans="1:25" ht="12.75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5" x14ac:dyDescent="0.2">
      <c r="A164" s="78">
        <f>A126</f>
        <v>42705</v>
      </c>
      <c r="B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1050.30881</v>
      </c>
      <c r="C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981.62881000000004</v>
      </c>
      <c r="D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935.59881000000007</v>
      </c>
      <c r="E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945.83880999999997</v>
      </c>
      <c r="F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945.73881000000006</v>
      </c>
      <c r="G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934.35880999999995</v>
      </c>
      <c r="H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992.75881000000004</v>
      </c>
      <c r="I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1053.53881</v>
      </c>
      <c r="J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977.98881000000006</v>
      </c>
      <c r="K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985.60881000000006</v>
      </c>
      <c r="L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973.16881000000001</v>
      </c>
      <c r="M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1007.25881</v>
      </c>
      <c r="N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1009.03881</v>
      </c>
      <c r="O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941.73881000000006</v>
      </c>
      <c r="P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1004.87881</v>
      </c>
      <c r="Q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1005.3488100000001</v>
      </c>
      <c r="R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952.30881000000011</v>
      </c>
      <c r="S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1092.83881</v>
      </c>
      <c r="T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1182.09881</v>
      </c>
      <c r="U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1175.34881</v>
      </c>
      <c r="V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1267.6188099999999</v>
      </c>
      <c r="W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1198.6988099999999</v>
      </c>
      <c r="X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1372.0188099999998</v>
      </c>
      <c r="Y164" s="105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1099.79881</v>
      </c>
    </row>
    <row r="165" spans="1:25" x14ac:dyDescent="0.2">
      <c r="A165" s="78">
        <f>A164+1</f>
        <v>42706</v>
      </c>
      <c r="B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1051.2188100000001</v>
      </c>
      <c r="C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981.94880999999998</v>
      </c>
      <c r="D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936.09881000000007</v>
      </c>
      <c r="E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945.34881000000007</v>
      </c>
      <c r="F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945.55881000000011</v>
      </c>
      <c r="G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934.26881000000003</v>
      </c>
      <c r="H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980.18880999999999</v>
      </c>
      <c r="I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1053.76881</v>
      </c>
      <c r="J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977.83881000000008</v>
      </c>
      <c r="K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961.01881000000003</v>
      </c>
      <c r="L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943.43880999999999</v>
      </c>
      <c r="M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1054.29881</v>
      </c>
      <c r="N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1056.51881</v>
      </c>
      <c r="O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1056.4388100000001</v>
      </c>
      <c r="P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971.83881000000008</v>
      </c>
      <c r="Q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1009.53881</v>
      </c>
      <c r="R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1049.6388099999999</v>
      </c>
      <c r="S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1230.7888099999998</v>
      </c>
      <c r="T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1227.02881</v>
      </c>
      <c r="U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1183.78881</v>
      </c>
      <c r="V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1123.9288099999999</v>
      </c>
      <c r="W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1082.1488099999999</v>
      </c>
      <c r="X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1364.7088099999999</v>
      </c>
      <c r="Y165" s="105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1162.08881</v>
      </c>
    </row>
    <row r="166" spans="1:25" x14ac:dyDescent="0.2">
      <c r="A166" s="78">
        <f t="shared" ref="A166:A194" si="7">A165+1</f>
        <v>42707</v>
      </c>
      <c r="B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1057.33881</v>
      </c>
      <c r="C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964.51881000000003</v>
      </c>
      <c r="D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940.72880999999995</v>
      </c>
      <c r="E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940.33881000000008</v>
      </c>
      <c r="F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959.25881000000004</v>
      </c>
      <c r="G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959.30881000000011</v>
      </c>
      <c r="H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962.10881000000006</v>
      </c>
      <c r="I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1099.0288099999998</v>
      </c>
      <c r="J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1211.9088099999999</v>
      </c>
      <c r="K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987.11881000000005</v>
      </c>
      <c r="L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987.36881000000005</v>
      </c>
      <c r="M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986.99881000000005</v>
      </c>
      <c r="N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968.12881000000004</v>
      </c>
      <c r="O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974.07881000000009</v>
      </c>
      <c r="P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974.24881000000005</v>
      </c>
      <c r="Q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956.78881000000013</v>
      </c>
      <c r="R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1021.1088100000001</v>
      </c>
      <c r="S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1132.07881</v>
      </c>
      <c r="T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1125.59881</v>
      </c>
      <c r="U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1091.55881</v>
      </c>
      <c r="V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1054.9188099999999</v>
      </c>
      <c r="W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1029.84881</v>
      </c>
      <c r="X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1363.0388099999998</v>
      </c>
      <c r="Y166" s="105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1153.2188100000001</v>
      </c>
    </row>
    <row r="167" spans="1:25" x14ac:dyDescent="0.2">
      <c r="A167" s="78">
        <f t="shared" si="7"/>
        <v>42708</v>
      </c>
      <c r="B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1097.49881</v>
      </c>
      <c r="C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965.83881000000008</v>
      </c>
      <c r="D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940.33881000000008</v>
      </c>
      <c r="E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940.08880999999997</v>
      </c>
      <c r="F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959.16881000000001</v>
      </c>
      <c r="G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959.29881000000012</v>
      </c>
      <c r="H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965.82880999999998</v>
      </c>
      <c r="I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1107.9188099999999</v>
      </c>
      <c r="J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1138.1388099999999</v>
      </c>
      <c r="K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1017.8088100000001</v>
      </c>
      <c r="L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1018.3088100000001</v>
      </c>
      <c r="M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1018.06881</v>
      </c>
      <c r="N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1004.47881</v>
      </c>
      <c r="O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1017.7888100000001</v>
      </c>
      <c r="P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1017.56881</v>
      </c>
      <c r="Q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985.98881000000006</v>
      </c>
      <c r="R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975.82881000000009</v>
      </c>
      <c r="S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1136.3588099999999</v>
      </c>
      <c r="T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1127.2888099999998</v>
      </c>
      <c r="U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1090.6288099999999</v>
      </c>
      <c r="V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1055.00881</v>
      </c>
      <c r="W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1030.6388099999999</v>
      </c>
      <c r="X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1368.8988099999999</v>
      </c>
      <c r="Y167" s="105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1135.7388099999998</v>
      </c>
    </row>
    <row r="168" spans="1:25" x14ac:dyDescent="0.2">
      <c r="A168" s="78">
        <f t="shared" si="7"/>
        <v>42709</v>
      </c>
      <c r="B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1080.2388100000001</v>
      </c>
      <c r="C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982.33881000000008</v>
      </c>
      <c r="D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935.25881000000004</v>
      </c>
      <c r="E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945.73881000000006</v>
      </c>
      <c r="F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945.66881000000001</v>
      </c>
      <c r="G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934.12881000000004</v>
      </c>
      <c r="H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997.89881000000003</v>
      </c>
      <c r="I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1053.9188099999999</v>
      </c>
      <c r="J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951.70880999999997</v>
      </c>
      <c r="K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969.98881000000006</v>
      </c>
      <c r="L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1011.2288100000001</v>
      </c>
      <c r="M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1147.82881</v>
      </c>
      <c r="N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1147.2388099999998</v>
      </c>
      <c r="O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1148.2088099999999</v>
      </c>
      <c r="P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1039.77881</v>
      </c>
      <c r="Q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1038.8588099999999</v>
      </c>
      <c r="R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1079.9588100000001</v>
      </c>
      <c r="S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1165.6788099999999</v>
      </c>
      <c r="T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1231.2488099999998</v>
      </c>
      <c r="U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1189.4888100000001</v>
      </c>
      <c r="V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1146.29881</v>
      </c>
      <c r="W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1099.7388100000001</v>
      </c>
      <c r="X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1362.7588099999998</v>
      </c>
      <c r="Y168" s="105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1153.4488099999999</v>
      </c>
    </row>
    <row r="169" spans="1:25" x14ac:dyDescent="0.2">
      <c r="A169" s="78">
        <f t="shared" si="7"/>
        <v>42710</v>
      </c>
      <c r="B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1069.76881</v>
      </c>
      <c r="C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978.97881000000007</v>
      </c>
      <c r="D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958.94880999999998</v>
      </c>
      <c r="E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990.72880999999995</v>
      </c>
      <c r="F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971.18880999999999</v>
      </c>
      <c r="G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935.13881000000003</v>
      </c>
      <c r="H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994.62881000000004</v>
      </c>
      <c r="I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1055.52881</v>
      </c>
      <c r="J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952.55880999999999</v>
      </c>
      <c r="K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973.92881</v>
      </c>
      <c r="L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943.87881000000004</v>
      </c>
      <c r="M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1060.28881</v>
      </c>
      <c r="N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1030.1188099999999</v>
      </c>
      <c r="O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1030.76881</v>
      </c>
      <c r="P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959.32881000000009</v>
      </c>
      <c r="Q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988.63881000000003</v>
      </c>
      <c r="R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1076.6588099999999</v>
      </c>
      <c r="S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1171.52881</v>
      </c>
      <c r="T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1143.1088099999999</v>
      </c>
      <c r="U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1113.77881</v>
      </c>
      <c r="V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1142.9688099999998</v>
      </c>
      <c r="W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1093.03881</v>
      </c>
      <c r="X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1341.9788099999998</v>
      </c>
      <c r="Y169" s="105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1163.4388099999999</v>
      </c>
    </row>
    <row r="170" spans="1:25" x14ac:dyDescent="0.2">
      <c r="A170" s="78">
        <f t="shared" si="7"/>
        <v>42711</v>
      </c>
      <c r="B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1067.1588099999999</v>
      </c>
      <c r="C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980.32880999999998</v>
      </c>
      <c r="D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934.70881000000008</v>
      </c>
      <c r="E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958.67881000000011</v>
      </c>
      <c r="F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958.53881000000013</v>
      </c>
      <c r="G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935.27881000000002</v>
      </c>
      <c r="H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1030.6388099999999</v>
      </c>
      <c r="I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1055.06881</v>
      </c>
      <c r="J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979.08880999999997</v>
      </c>
      <c r="K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962.25881000000004</v>
      </c>
      <c r="L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936.71880999999996</v>
      </c>
      <c r="M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1042.9088099999999</v>
      </c>
      <c r="N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1027.6288099999999</v>
      </c>
      <c r="O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1028.1488099999999</v>
      </c>
      <c r="P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1005.92881</v>
      </c>
      <c r="Q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1004.9888100000001</v>
      </c>
      <c r="R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1139.6588099999999</v>
      </c>
      <c r="S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1231.03881</v>
      </c>
      <c r="T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1212.29881</v>
      </c>
      <c r="U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1172.1588099999999</v>
      </c>
      <c r="V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1189.4088099999999</v>
      </c>
      <c r="W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1163.7088099999999</v>
      </c>
      <c r="X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1387.49881</v>
      </c>
      <c r="Y170" s="105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1246.6588099999999</v>
      </c>
    </row>
    <row r="171" spans="1:25" x14ac:dyDescent="0.2">
      <c r="A171" s="78">
        <f t="shared" si="7"/>
        <v>42712</v>
      </c>
      <c r="B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1110.3688099999999</v>
      </c>
      <c r="C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1046.78881</v>
      </c>
      <c r="D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996.66881000000012</v>
      </c>
      <c r="E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978.74881000000005</v>
      </c>
      <c r="F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978.98881000000006</v>
      </c>
      <c r="G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1011.17881</v>
      </c>
      <c r="H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1132.1988099999999</v>
      </c>
      <c r="I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979.12881000000004</v>
      </c>
      <c r="J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969.92881</v>
      </c>
      <c r="K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983.04881</v>
      </c>
      <c r="L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1013.07881</v>
      </c>
      <c r="M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1088.51881</v>
      </c>
      <c r="N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1051.1288099999999</v>
      </c>
      <c r="O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1051.31881</v>
      </c>
      <c r="P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986.38881000000003</v>
      </c>
      <c r="Q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1002.72881</v>
      </c>
      <c r="R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1118.6488099999999</v>
      </c>
      <c r="S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1226.1888099999999</v>
      </c>
      <c r="T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1233.1988099999999</v>
      </c>
      <c r="U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1212.7588099999998</v>
      </c>
      <c r="V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1240.1488099999999</v>
      </c>
      <c r="W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1166.7488099999998</v>
      </c>
      <c r="X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1397.6888100000001</v>
      </c>
      <c r="Y171" s="105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1253.84881</v>
      </c>
    </row>
    <row r="172" spans="1:25" x14ac:dyDescent="0.2">
      <c r="A172" s="78">
        <f t="shared" si="7"/>
        <v>42713</v>
      </c>
      <c r="B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1152.25881</v>
      </c>
      <c r="C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1051.2388100000001</v>
      </c>
      <c r="D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996.5688100000001</v>
      </c>
      <c r="E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996.38881000000003</v>
      </c>
      <c r="F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995.83880999999997</v>
      </c>
      <c r="G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1028.2388100000001</v>
      </c>
      <c r="H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1136.52881</v>
      </c>
      <c r="I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962.29881</v>
      </c>
      <c r="J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1014.8588100000001</v>
      </c>
      <c r="K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1004.41881</v>
      </c>
      <c r="L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1095.59881</v>
      </c>
      <c r="M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1223.8888099999999</v>
      </c>
      <c r="N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1167.6188099999999</v>
      </c>
      <c r="O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1147.07881</v>
      </c>
      <c r="P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1008.43881</v>
      </c>
      <c r="Q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1031.08881</v>
      </c>
      <c r="R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1170.1788099999999</v>
      </c>
      <c r="S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1280.54881</v>
      </c>
      <c r="T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1357.8088099999998</v>
      </c>
      <c r="U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1330.03881</v>
      </c>
      <c r="V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1255.2688099999998</v>
      </c>
      <c r="W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1200.32881</v>
      </c>
      <c r="X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1424.34881</v>
      </c>
      <c r="Y172" s="105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1300.4188099999999</v>
      </c>
    </row>
    <row r="173" spans="1:25" x14ac:dyDescent="0.2">
      <c r="A173" s="78">
        <f t="shared" si="7"/>
        <v>42714</v>
      </c>
      <c r="B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1165.82881</v>
      </c>
      <c r="C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1085.8688099999999</v>
      </c>
      <c r="D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1018.25881</v>
      </c>
      <c r="E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991.04881</v>
      </c>
      <c r="F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1000.42881</v>
      </c>
      <c r="G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1043.6488099999999</v>
      </c>
      <c r="H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1181.31881</v>
      </c>
      <c r="I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1276.4688099999998</v>
      </c>
      <c r="J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1334.7688099999998</v>
      </c>
      <c r="K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1000.38881</v>
      </c>
      <c r="L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1001.6088100000001</v>
      </c>
      <c r="M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1028.6588099999999</v>
      </c>
      <c r="N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1029.3988099999999</v>
      </c>
      <c r="O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1030.9988099999998</v>
      </c>
      <c r="P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1028.2388100000001</v>
      </c>
      <c r="Q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1002.49881</v>
      </c>
      <c r="R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1128.9788099999998</v>
      </c>
      <c r="S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1406.2588099999998</v>
      </c>
      <c r="T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1459.3288099999997</v>
      </c>
      <c r="U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1425.4588099999999</v>
      </c>
      <c r="V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1402.08881</v>
      </c>
      <c r="W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1210.82881</v>
      </c>
      <c r="X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1447.6288099999999</v>
      </c>
      <c r="Y173" s="105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1305.59881</v>
      </c>
    </row>
    <row r="174" spans="1:25" x14ac:dyDescent="0.2">
      <c r="A174" s="78">
        <f t="shared" si="7"/>
        <v>42715</v>
      </c>
      <c r="B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1161.6988100000001</v>
      </c>
      <c r="C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1072.8788099999999</v>
      </c>
      <c r="D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1017.3088100000001</v>
      </c>
      <c r="E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989.23881000000006</v>
      </c>
      <c r="F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999.72881000000007</v>
      </c>
      <c r="G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1041.6988099999999</v>
      </c>
      <c r="H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1160.3888099999999</v>
      </c>
      <c r="I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1269.51881</v>
      </c>
      <c r="J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1434.7288099999998</v>
      </c>
      <c r="K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937.27881000000014</v>
      </c>
      <c r="L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936.48881000000006</v>
      </c>
      <c r="M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936.17881</v>
      </c>
      <c r="N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936.83881000000008</v>
      </c>
      <c r="O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938.38881000000003</v>
      </c>
      <c r="P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938.0688100000001</v>
      </c>
      <c r="Q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935.5688100000001</v>
      </c>
      <c r="R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996.33880999999997</v>
      </c>
      <c r="S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1291.00881</v>
      </c>
      <c r="T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1480.58881</v>
      </c>
      <c r="U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1442.6788099999999</v>
      </c>
      <c r="V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1273.8888099999999</v>
      </c>
      <c r="W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1196.2488099999998</v>
      </c>
      <c r="X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1447.8088099999998</v>
      </c>
      <c r="Y174" s="105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1306.76881</v>
      </c>
    </row>
    <row r="175" spans="1:25" x14ac:dyDescent="0.2">
      <c r="A175" s="78">
        <f t="shared" si="7"/>
        <v>42716</v>
      </c>
      <c r="B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1175.3988099999999</v>
      </c>
      <c r="C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1083.1388099999999</v>
      </c>
      <c r="D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997.34881000000007</v>
      </c>
      <c r="E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996.75881000000004</v>
      </c>
      <c r="F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1000.3388100000001</v>
      </c>
      <c r="G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1021.02881</v>
      </c>
      <c r="H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1211.6088099999999</v>
      </c>
      <c r="I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961.61881000000005</v>
      </c>
      <c r="J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1054.50881</v>
      </c>
      <c r="K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1098.2188099999998</v>
      </c>
      <c r="L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1137.55881</v>
      </c>
      <c r="M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1293.8588099999999</v>
      </c>
      <c r="N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1235.2188099999998</v>
      </c>
      <c r="O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1182.9888100000001</v>
      </c>
      <c r="P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1045.24881</v>
      </c>
      <c r="Q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1108.7488099999998</v>
      </c>
      <c r="R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1191.30881</v>
      </c>
      <c r="S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1416.7388099999998</v>
      </c>
      <c r="T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1394.9688099999998</v>
      </c>
      <c r="U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1434.9688099999998</v>
      </c>
      <c r="V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1276.2188100000001</v>
      </c>
      <c r="W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1217.78881</v>
      </c>
      <c r="X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1442.9988099999998</v>
      </c>
      <c r="Y175" s="105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1307.99881</v>
      </c>
    </row>
    <row r="176" spans="1:25" x14ac:dyDescent="0.2">
      <c r="A176" s="78">
        <f t="shared" si="7"/>
        <v>42717</v>
      </c>
      <c r="B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1158.6688099999999</v>
      </c>
      <c r="C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1106.1788099999999</v>
      </c>
      <c r="D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1038.4388099999999</v>
      </c>
      <c r="E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1037.4888100000001</v>
      </c>
      <c r="F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1016.1888100000001</v>
      </c>
      <c r="G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1053.58881</v>
      </c>
      <c r="H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1172.1788099999999</v>
      </c>
      <c r="I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941.61881000000005</v>
      </c>
      <c r="J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1175.1288099999999</v>
      </c>
      <c r="K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1166.9688100000001</v>
      </c>
      <c r="L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1226.9388099999999</v>
      </c>
      <c r="M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1273.57881</v>
      </c>
      <c r="N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1206.6088099999999</v>
      </c>
      <c r="O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1226.33881</v>
      </c>
      <c r="P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1142.81881</v>
      </c>
      <c r="Q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1141.55881</v>
      </c>
      <c r="R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1123.7888099999998</v>
      </c>
      <c r="S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1278.9488100000001</v>
      </c>
      <c r="T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1290.9788099999998</v>
      </c>
      <c r="U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1390.7188100000001</v>
      </c>
      <c r="V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1297.78881</v>
      </c>
      <c r="W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1230.4788099999998</v>
      </c>
      <c r="X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1438.8888099999997</v>
      </c>
      <c r="Y176" s="105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1303.59881</v>
      </c>
    </row>
    <row r="177" spans="1:25" x14ac:dyDescent="0.2">
      <c r="A177" s="78">
        <f t="shared" si="7"/>
        <v>42718</v>
      </c>
      <c r="B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1209.84881</v>
      </c>
      <c r="C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1115.8288099999997</v>
      </c>
      <c r="D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1025.6288099999999</v>
      </c>
      <c r="E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1024.6888099999999</v>
      </c>
      <c r="F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1025.57881</v>
      </c>
      <c r="G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1028.7388099999998</v>
      </c>
      <c r="H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1204.1588099999999</v>
      </c>
      <c r="I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978.10881000000006</v>
      </c>
      <c r="J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996.14881000000003</v>
      </c>
      <c r="K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1026.50881</v>
      </c>
      <c r="L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1028.00881</v>
      </c>
      <c r="M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1153.1788099999999</v>
      </c>
      <c r="N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1152.1288099999999</v>
      </c>
      <c r="O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1150.01881</v>
      </c>
      <c r="P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1029.6388099999999</v>
      </c>
      <c r="Q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1012.1988100000001</v>
      </c>
      <c r="R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1188.77881</v>
      </c>
      <c r="S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1213.54881</v>
      </c>
      <c r="T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1279.27881</v>
      </c>
      <c r="U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1302.6588099999999</v>
      </c>
      <c r="V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1407.08881</v>
      </c>
      <c r="W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1303.9688099999998</v>
      </c>
      <c r="X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1442.0488099999998</v>
      </c>
      <c r="Y177" s="105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1304.4488099999999</v>
      </c>
    </row>
    <row r="178" spans="1:25" x14ac:dyDescent="0.2">
      <c r="A178" s="78">
        <f t="shared" si="7"/>
        <v>42719</v>
      </c>
      <c r="B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1155.76881</v>
      </c>
      <c r="C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1069.1788099999999</v>
      </c>
      <c r="D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1020.2388100000001</v>
      </c>
      <c r="E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1019.1088100000001</v>
      </c>
      <c r="F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1019.1888100000001</v>
      </c>
      <c r="G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1019.62881</v>
      </c>
      <c r="H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1154.2088099999999</v>
      </c>
      <c r="I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980.86881000000005</v>
      </c>
      <c r="J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993.04881000000012</v>
      </c>
      <c r="K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998.82881000000009</v>
      </c>
      <c r="L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1048.6988099999999</v>
      </c>
      <c r="M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1175.02881</v>
      </c>
      <c r="N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1175.4288099999999</v>
      </c>
      <c r="O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1171.1488099999999</v>
      </c>
      <c r="P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1136.6388099999999</v>
      </c>
      <c r="Q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1135.04881</v>
      </c>
      <c r="R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1195.0588099999998</v>
      </c>
      <c r="S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1275.30881</v>
      </c>
      <c r="T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1200.4488099999999</v>
      </c>
      <c r="U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1215.4088099999999</v>
      </c>
      <c r="V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1308.49881</v>
      </c>
      <c r="W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1212.09881</v>
      </c>
      <c r="X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1438.9288100000001</v>
      </c>
      <c r="Y178" s="105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1297.80881</v>
      </c>
    </row>
    <row r="179" spans="1:25" x14ac:dyDescent="0.2">
      <c r="A179" s="78">
        <f t="shared" si="7"/>
        <v>42720</v>
      </c>
      <c r="B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1152.4788099999998</v>
      </c>
      <c r="C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1059.1988099999999</v>
      </c>
      <c r="D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1018.1188100000001</v>
      </c>
      <c r="E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1017.6188100000001</v>
      </c>
      <c r="F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1018.15881</v>
      </c>
      <c r="G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1022.8588099999999</v>
      </c>
      <c r="H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1151.9088099999999</v>
      </c>
      <c r="I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954.42881</v>
      </c>
      <c r="J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995.08881000000008</v>
      </c>
      <c r="K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1044.7088099999999</v>
      </c>
      <c r="L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1092.55881</v>
      </c>
      <c r="M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1160.9988099999998</v>
      </c>
      <c r="N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1148.7088099999999</v>
      </c>
      <c r="O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1161.27881</v>
      </c>
      <c r="P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1084.06881</v>
      </c>
      <c r="Q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1107.04881</v>
      </c>
      <c r="R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1207.9788099999998</v>
      </c>
      <c r="S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1316.54881</v>
      </c>
      <c r="T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1315.09881</v>
      </c>
      <c r="U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1283.1788099999999</v>
      </c>
      <c r="V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1301.29881</v>
      </c>
      <c r="W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1222.9988099999998</v>
      </c>
      <c r="X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1433.06881</v>
      </c>
      <c r="Y179" s="105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1296.4488099999999</v>
      </c>
    </row>
    <row r="180" spans="1:25" x14ac:dyDescent="0.2">
      <c r="A180" s="78">
        <f t="shared" si="7"/>
        <v>42721</v>
      </c>
      <c r="B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1152.74881</v>
      </c>
      <c r="C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1060.24881</v>
      </c>
      <c r="D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1005.0588100000001</v>
      </c>
      <c r="E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987.03881000000001</v>
      </c>
      <c r="F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987.08881000000008</v>
      </c>
      <c r="G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1031.01881</v>
      </c>
      <c r="H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1141.25881</v>
      </c>
      <c r="I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1268.3988099999999</v>
      </c>
      <c r="J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1335.8588099999999</v>
      </c>
      <c r="K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959.54881</v>
      </c>
      <c r="L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1018.3188100000001</v>
      </c>
      <c r="M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1018.38881</v>
      </c>
      <c r="N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999.12881000000004</v>
      </c>
      <c r="O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998.38881000000003</v>
      </c>
      <c r="P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1016.6088100000001</v>
      </c>
      <c r="Q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1016.7188100000001</v>
      </c>
      <c r="R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1136.54881</v>
      </c>
      <c r="S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1319.50881</v>
      </c>
      <c r="T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1338.7088099999999</v>
      </c>
      <c r="U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1319.2188100000001</v>
      </c>
      <c r="V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1253.6888099999999</v>
      </c>
      <c r="W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1271.9488099999999</v>
      </c>
      <c r="X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1467.2288099999998</v>
      </c>
      <c r="Y180" s="105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1339.4988099999998</v>
      </c>
    </row>
    <row r="181" spans="1:25" x14ac:dyDescent="0.2">
      <c r="A181" s="78">
        <f t="shared" si="7"/>
        <v>42722</v>
      </c>
      <c r="B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1150.4288099999999</v>
      </c>
      <c r="C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1062.50881</v>
      </c>
      <c r="D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1012.75881</v>
      </c>
      <c r="E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989.0688100000001</v>
      </c>
      <c r="F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989.16881000000012</v>
      </c>
      <c r="G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1016.3488100000001</v>
      </c>
      <c r="H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1132.7488099999998</v>
      </c>
      <c r="I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1265.1988100000001</v>
      </c>
      <c r="J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1330.79881</v>
      </c>
      <c r="K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1008.5288100000001</v>
      </c>
      <c r="L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978.19881000000009</v>
      </c>
      <c r="M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981.67881000000011</v>
      </c>
      <c r="N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982.17881</v>
      </c>
      <c r="O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981.25881000000004</v>
      </c>
      <c r="P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980.69881000000009</v>
      </c>
      <c r="Q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980.31880999999998</v>
      </c>
      <c r="R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1062.27881</v>
      </c>
      <c r="S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1292.54881</v>
      </c>
      <c r="T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1300.1988100000001</v>
      </c>
      <c r="U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1284.3788099999999</v>
      </c>
      <c r="V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1239.9388099999999</v>
      </c>
      <c r="W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1188.4888099999998</v>
      </c>
      <c r="X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1453.4488099999999</v>
      </c>
      <c r="Y181" s="105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1332.84881</v>
      </c>
    </row>
    <row r="182" spans="1:25" x14ac:dyDescent="0.2">
      <c r="A182" s="78">
        <f t="shared" si="7"/>
        <v>42723</v>
      </c>
      <c r="B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1163.4488100000001</v>
      </c>
      <c r="C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1079.1788099999999</v>
      </c>
      <c r="D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1022.2988100000001</v>
      </c>
      <c r="E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1020.0888100000001</v>
      </c>
      <c r="F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1022.0788100000001</v>
      </c>
      <c r="G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996.14881000000003</v>
      </c>
      <c r="H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1158.55881</v>
      </c>
      <c r="I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951.55880999999999</v>
      </c>
      <c r="J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997.89881000000003</v>
      </c>
      <c r="K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1053.3588099999999</v>
      </c>
      <c r="L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1104.7188099999998</v>
      </c>
      <c r="M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1172.59881</v>
      </c>
      <c r="N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1148.4488099999999</v>
      </c>
      <c r="O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1163.07881</v>
      </c>
      <c r="P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1083.2088099999999</v>
      </c>
      <c r="Q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1109.4488100000001</v>
      </c>
      <c r="R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1220.04881</v>
      </c>
      <c r="S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1336.1388099999999</v>
      </c>
      <c r="T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1437.9188099999999</v>
      </c>
      <c r="U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1406.3088099999998</v>
      </c>
      <c r="V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1303.7888099999998</v>
      </c>
      <c r="W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1230.1988099999999</v>
      </c>
      <c r="X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1447.4288099999999</v>
      </c>
      <c r="Y182" s="105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1301.9788099999998</v>
      </c>
    </row>
    <row r="183" spans="1:25" x14ac:dyDescent="0.2">
      <c r="A183" s="78">
        <f t="shared" si="7"/>
        <v>42724</v>
      </c>
      <c r="B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1192.8988099999999</v>
      </c>
      <c r="C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1105.81881</v>
      </c>
      <c r="D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1057.77881</v>
      </c>
      <c r="E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1049.54881</v>
      </c>
      <c r="F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1049.6288099999999</v>
      </c>
      <c r="G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1094.33881</v>
      </c>
      <c r="H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1211.75881</v>
      </c>
      <c r="I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972.40881000000002</v>
      </c>
      <c r="J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1044.1888099999999</v>
      </c>
      <c r="K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1097.81881</v>
      </c>
      <c r="L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1180.04881</v>
      </c>
      <c r="M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1219.6188099999999</v>
      </c>
      <c r="N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1159.80881</v>
      </c>
      <c r="O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1159.1688099999999</v>
      </c>
      <c r="P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1032.1188099999999</v>
      </c>
      <c r="Q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1048.50881</v>
      </c>
      <c r="R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1165.1888099999999</v>
      </c>
      <c r="S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1342.33881</v>
      </c>
      <c r="T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1431.24881</v>
      </c>
      <c r="U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1291.7188100000001</v>
      </c>
      <c r="V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1413.2188099999998</v>
      </c>
      <c r="W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1218.79881</v>
      </c>
      <c r="X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1437.6188099999997</v>
      </c>
      <c r="Y183" s="105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1327.6388099999999</v>
      </c>
    </row>
    <row r="184" spans="1:25" x14ac:dyDescent="0.2">
      <c r="A184" s="78">
        <f t="shared" si="7"/>
        <v>42725</v>
      </c>
      <c r="B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1206.9188099999999</v>
      </c>
      <c r="C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1126.78881</v>
      </c>
      <c r="D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1060.4488100000001</v>
      </c>
      <c r="E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1049.8888099999999</v>
      </c>
      <c r="F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1052.6088099999999</v>
      </c>
      <c r="G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1099.6588099999999</v>
      </c>
      <c r="H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1221.7388100000001</v>
      </c>
      <c r="I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973.27881000000002</v>
      </c>
      <c r="J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1040.9488100000001</v>
      </c>
      <c r="K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1142.9688099999998</v>
      </c>
      <c r="L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1225.0188099999998</v>
      </c>
      <c r="M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1317.3988099999999</v>
      </c>
      <c r="N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1238.75881</v>
      </c>
      <c r="O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1244.6488099999999</v>
      </c>
      <c r="P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1072.30881</v>
      </c>
      <c r="Q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1117.4388099999999</v>
      </c>
      <c r="R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1156.4888099999998</v>
      </c>
      <c r="S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1458.6488099999999</v>
      </c>
      <c r="T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1439.59881</v>
      </c>
      <c r="U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1340.77881</v>
      </c>
      <c r="V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1373.8588099999999</v>
      </c>
      <c r="W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1273.54881</v>
      </c>
      <c r="X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1695.31881</v>
      </c>
      <c r="Y184" s="105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1349.6788099999999</v>
      </c>
    </row>
    <row r="185" spans="1:25" x14ac:dyDescent="0.2">
      <c r="A185" s="78">
        <f t="shared" si="7"/>
        <v>42726</v>
      </c>
      <c r="B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1205.4588099999999</v>
      </c>
      <c r="C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1132.9088099999999</v>
      </c>
      <c r="D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1061.76881</v>
      </c>
      <c r="E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1052.83881</v>
      </c>
      <c r="F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1053.7088100000001</v>
      </c>
      <c r="G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1151.53881</v>
      </c>
      <c r="H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1223.3988099999999</v>
      </c>
      <c r="I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989.47881000000007</v>
      </c>
      <c r="J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1040.78881</v>
      </c>
      <c r="K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1146.3888099999999</v>
      </c>
      <c r="L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1224.9988099999998</v>
      </c>
      <c r="M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1314.0388099999998</v>
      </c>
      <c r="N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1255.6788099999999</v>
      </c>
      <c r="O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1245.5088099999998</v>
      </c>
      <c r="P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1101.77881</v>
      </c>
      <c r="Q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1120.6288099999999</v>
      </c>
      <c r="R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1159.84881</v>
      </c>
      <c r="S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1448.0788099999997</v>
      </c>
      <c r="T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1428.58881</v>
      </c>
      <c r="U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1393.6888099999999</v>
      </c>
      <c r="V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1411.1988100000001</v>
      </c>
      <c r="W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1330.2088099999999</v>
      </c>
      <c r="X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1668.09881</v>
      </c>
      <c r="Y185" s="105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1324.00881</v>
      </c>
    </row>
    <row r="186" spans="1:25" x14ac:dyDescent="0.2">
      <c r="A186" s="78">
        <f t="shared" si="7"/>
        <v>42727</v>
      </c>
      <c r="B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1194.57881</v>
      </c>
      <c r="C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1117.54881</v>
      </c>
      <c r="D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1044.55881</v>
      </c>
      <c r="E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1019.3688100000001</v>
      </c>
      <c r="F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1019.4988099999999</v>
      </c>
      <c r="G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1075.9888100000001</v>
      </c>
      <c r="H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1187.7088099999999</v>
      </c>
      <c r="I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952.42881000000011</v>
      </c>
      <c r="J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994.72880999999995</v>
      </c>
      <c r="K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1136.80881</v>
      </c>
      <c r="L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1231.4088099999999</v>
      </c>
      <c r="M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1309.82881</v>
      </c>
      <c r="N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1268.33881</v>
      </c>
      <c r="O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1255.9388099999999</v>
      </c>
      <c r="P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1146.1588099999999</v>
      </c>
      <c r="Q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1197.6088099999999</v>
      </c>
      <c r="R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1246.1188099999999</v>
      </c>
      <c r="S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1439.9488100000001</v>
      </c>
      <c r="T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1414.6988100000001</v>
      </c>
      <c r="U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1337.4488099999999</v>
      </c>
      <c r="V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1384.6588100000001</v>
      </c>
      <c r="W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1309.75881</v>
      </c>
      <c r="X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1698.8988099999999</v>
      </c>
      <c r="Y186" s="105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1322.30881</v>
      </c>
    </row>
    <row r="187" spans="1:25" x14ac:dyDescent="0.2">
      <c r="A187" s="78">
        <f t="shared" si="7"/>
        <v>42728</v>
      </c>
      <c r="B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1287.57881</v>
      </c>
      <c r="C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1118.24881</v>
      </c>
      <c r="D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1049.8888099999999</v>
      </c>
      <c r="E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1015.5388100000001</v>
      </c>
      <c r="F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1015.45881</v>
      </c>
      <c r="G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1041.80881</v>
      </c>
      <c r="H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1168.77881</v>
      </c>
      <c r="I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1306.9888099999998</v>
      </c>
      <c r="J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1426.08881</v>
      </c>
      <c r="K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1084.4388099999999</v>
      </c>
      <c r="L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1124.7488099999998</v>
      </c>
      <c r="M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1124.6788099999999</v>
      </c>
      <c r="N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1028.4888100000001</v>
      </c>
      <c r="O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1018.3188100000001</v>
      </c>
      <c r="P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1020.64881</v>
      </c>
      <c r="Q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1022.96881</v>
      </c>
      <c r="R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1160.33881</v>
      </c>
      <c r="S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1533.27881</v>
      </c>
      <c r="T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1491.56881</v>
      </c>
      <c r="U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1459.75881</v>
      </c>
      <c r="V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1325.9488099999999</v>
      </c>
      <c r="W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1253.9588099999999</v>
      </c>
      <c r="X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1704.3888100000001</v>
      </c>
      <c r="Y187" s="105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1341.1188099999999</v>
      </c>
    </row>
    <row r="188" spans="1:25" x14ac:dyDescent="0.2">
      <c r="A188" s="78">
        <f t="shared" si="7"/>
        <v>42729</v>
      </c>
      <c r="B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1199.8588099999999</v>
      </c>
      <c r="C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1121.2288099999998</v>
      </c>
      <c r="D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1050.02881</v>
      </c>
      <c r="E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1015.0488100000001</v>
      </c>
      <c r="F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1014.8488100000001</v>
      </c>
      <c r="G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1039.7288100000001</v>
      </c>
      <c r="H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1126.6188099999999</v>
      </c>
      <c r="I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1142.6788099999999</v>
      </c>
      <c r="J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1382.4588099999999</v>
      </c>
      <c r="K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931.08881000000008</v>
      </c>
      <c r="L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999.54881000000012</v>
      </c>
      <c r="M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1000.0088099999999</v>
      </c>
      <c r="N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990.98881000000006</v>
      </c>
      <c r="O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999.21880999999996</v>
      </c>
      <c r="P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998.96881000000008</v>
      </c>
      <c r="Q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997.38881000000003</v>
      </c>
      <c r="R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1083.7388099999998</v>
      </c>
      <c r="S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1456.9088099999999</v>
      </c>
      <c r="T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1497.7288100000001</v>
      </c>
      <c r="U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1302.0388099999998</v>
      </c>
      <c r="V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1226.06881</v>
      </c>
      <c r="W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1163.9288099999999</v>
      </c>
      <c r="X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1396.7088099999999</v>
      </c>
      <c r="Y188" s="105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1285.6088099999999</v>
      </c>
    </row>
    <row r="189" spans="1:25" x14ac:dyDescent="0.2">
      <c r="A189" s="78">
        <f t="shared" si="7"/>
        <v>42730</v>
      </c>
      <c r="B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1159.3588099999999</v>
      </c>
      <c r="C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1095.77881</v>
      </c>
      <c r="D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1074.1688100000001</v>
      </c>
      <c r="E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1037.7188100000001</v>
      </c>
      <c r="F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1043.1788100000001</v>
      </c>
      <c r="G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1107.28881</v>
      </c>
      <c r="H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1229.4588099999999</v>
      </c>
      <c r="I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962.53881000000013</v>
      </c>
      <c r="J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1019.64881</v>
      </c>
      <c r="K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1115.6088099999999</v>
      </c>
      <c r="L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1232.1188099999999</v>
      </c>
      <c r="M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1310.4288099999999</v>
      </c>
      <c r="N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1239.7788099999998</v>
      </c>
      <c r="O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1242.4188099999999</v>
      </c>
      <c r="P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1107.2288100000001</v>
      </c>
      <c r="Q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1105.82881</v>
      </c>
      <c r="R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1149.3988099999999</v>
      </c>
      <c r="S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1440.4788099999998</v>
      </c>
      <c r="T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1448.6288099999999</v>
      </c>
      <c r="U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1406.5388099999998</v>
      </c>
      <c r="V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1301.7388099999998</v>
      </c>
      <c r="W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1258.6488099999999</v>
      </c>
      <c r="X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1401.25881</v>
      </c>
      <c r="Y189" s="105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1289.77881</v>
      </c>
    </row>
    <row r="190" spans="1:25" x14ac:dyDescent="0.2">
      <c r="A190" s="78">
        <f t="shared" si="7"/>
        <v>42731</v>
      </c>
      <c r="B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1210.9388099999999</v>
      </c>
      <c r="C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1131.8888099999999</v>
      </c>
      <c r="D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1059.6888099999999</v>
      </c>
      <c r="E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1036.84881</v>
      </c>
      <c r="F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1040.52881</v>
      </c>
      <c r="G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1074.4088099999999</v>
      </c>
      <c r="H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1142.1388099999999</v>
      </c>
      <c r="I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963.22880999999995</v>
      </c>
      <c r="J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1002.49881</v>
      </c>
      <c r="K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1133.77881</v>
      </c>
      <c r="L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1197.9588099999999</v>
      </c>
      <c r="M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1260.31881</v>
      </c>
      <c r="N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1204.1388099999999</v>
      </c>
      <c r="O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1184.6388099999999</v>
      </c>
      <c r="P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1031.2188100000001</v>
      </c>
      <c r="Q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1027.6988100000001</v>
      </c>
      <c r="R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1144.7188099999998</v>
      </c>
      <c r="S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1411.58881</v>
      </c>
      <c r="T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1419.83881</v>
      </c>
      <c r="U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1394.6088099999999</v>
      </c>
      <c r="V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1406.32881</v>
      </c>
      <c r="W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1314.77881</v>
      </c>
      <c r="X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1671.6388099999999</v>
      </c>
      <c r="Y190" s="105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1356.6688099999999</v>
      </c>
    </row>
    <row r="191" spans="1:25" x14ac:dyDescent="0.2">
      <c r="A191" s="78">
        <f t="shared" si="7"/>
        <v>42732</v>
      </c>
      <c r="B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1247.1988099999999</v>
      </c>
      <c r="C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1073.54881</v>
      </c>
      <c r="D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991.17881</v>
      </c>
      <c r="E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957.28881000000001</v>
      </c>
      <c r="F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966.77881000000002</v>
      </c>
      <c r="G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1018.3388100000001</v>
      </c>
      <c r="H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1180.4788099999998</v>
      </c>
      <c r="I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977.71881000000008</v>
      </c>
      <c r="J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1006.21881</v>
      </c>
      <c r="K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1074.26881</v>
      </c>
      <c r="L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1185.09881</v>
      </c>
      <c r="M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1320.8788099999999</v>
      </c>
      <c r="N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1243.77881</v>
      </c>
      <c r="O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1183.4688099999998</v>
      </c>
      <c r="P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1072.4388099999999</v>
      </c>
      <c r="Q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1189.1788099999999</v>
      </c>
      <c r="R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1178.4688100000001</v>
      </c>
      <c r="S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1384.8288099999997</v>
      </c>
      <c r="T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1392.4788099999998</v>
      </c>
      <c r="U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1313.56881</v>
      </c>
      <c r="V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1349.2188100000001</v>
      </c>
      <c r="W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1187.00881</v>
      </c>
      <c r="X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1446.77881</v>
      </c>
      <c r="Y191" s="105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1287.25881</v>
      </c>
    </row>
    <row r="192" spans="1:25" x14ac:dyDescent="0.2">
      <c r="A192" s="78">
        <f t="shared" si="7"/>
        <v>42733</v>
      </c>
      <c r="B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1157.0088099999998</v>
      </c>
      <c r="C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1071.83881</v>
      </c>
      <c r="D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977.5688100000001</v>
      </c>
      <c r="E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965.27881000000002</v>
      </c>
      <c r="F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975.00881000000004</v>
      </c>
      <c r="G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1017.9888100000001</v>
      </c>
      <c r="H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1116.34881</v>
      </c>
      <c r="I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1006.3088100000001</v>
      </c>
      <c r="J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982.22881000000007</v>
      </c>
      <c r="K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1010.8688100000001</v>
      </c>
      <c r="L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1040.8588099999999</v>
      </c>
      <c r="M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1161.05881</v>
      </c>
      <c r="N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1170.54881</v>
      </c>
      <c r="O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1105.84881</v>
      </c>
      <c r="P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1009.4888100000001</v>
      </c>
      <c r="Q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1011.33881</v>
      </c>
      <c r="R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1117.03881</v>
      </c>
      <c r="S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1323.58881</v>
      </c>
      <c r="T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1327.81881</v>
      </c>
      <c r="U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1298.58881</v>
      </c>
      <c r="V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1317.3688099999999</v>
      </c>
      <c r="W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1213.6388099999999</v>
      </c>
      <c r="X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1456.84881</v>
      </c>
      <c r="Y192" s="105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1275.6388099999999</v>
      </c>
    </row>
    <row r="193" spans="1:25" x14ac:dyDescent="0.2">
      <c r="A193" s="78">
        <f t="shared" si="7"/>
        <v>42734</v>
      </c>
      <c r="B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1156.5188099999998</v>
      </c>
      <c r="C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1005.62881</v>
      </c>
      <c r="D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973.48880999999994</v>
      </c>
      <c r="E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962.37881000000004</v>
      </c>
      <c r="F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961.79881</v>
      </c>
      <c r="G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995.62881000000004</v>
      </c>
      <c r="H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1111.56881</v>
      </c>
      <c r="I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1005.6188100000001</v>
      </c>
      <c r="J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981.60881000000006</v>
      </c>
      <c r="K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993.90881000000002</v>
      </c>
      <c r="L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1015.41881</v>
      </c>
      <c r="M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1137.81881</v>
      </c>
      <c r="N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1091.5188099999998</v>
      </c>
      <c r="O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1076.28881</v>
      </c>
      <c r="P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996.41881000000001</v>
      </c>
      <c r="Q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997.57880999999998</v>
      </c>
      <c r="R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1052.3688099999999</v>
      </c>
      <c r="S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1299.34881</v>
      </c>
      <c r="T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1295.57881</v>
      </c>
      <c r="U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1223.8988099999999</v>
      </c>
      <c r="V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1245.9688099999998</v>
      </c>
      <c r="W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1209.2688099999998</v>
      </c>
      <c r="X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1438.59881</v>
      </c>
      <c r="Y193" s="135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1281.1588099999999</v>
      </c>
    </row>
    <row r="194" spans="1:25" x14ac:dyDescent="0.2">
      <c r="A194" s="78">
        <f t="shared" si="7"/>
        <v>42735</v>
      </c>
      <c r="B194" s="135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1105.7588099999998</v>
      </c>
      <c r="C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990.74880999999993</v>
      </c>
      <c r="D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950.63881000000003</v>
      </c>
      <c r="E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941.57881000000009</v>
      </c>
      <c r="F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941.70880999999997</v>
      </c>
      <c r="G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970.10881000000006</v>
      </c>
      <c r="H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1038.2388100000001</v>
      </c>
      <c r="I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1135.4788100000001</v>
      </c>
      <c r="J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1244.6288099999999</v>
      </c>
      <c r="K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934.55881000000011</v>
      </c>
      <c r="L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998.16881000000001</v>
      </c>
      <c r="M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1004.74881</v>
      </c>
      <c r="N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935.43880999999999</v>
      </c>
      <c r="O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956.44881000000009</v>
      </c>
      <c r="P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956.63881000000003</v>
      </c>
      <c r="Q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944.97881000000007</v>
      </c>
      <c r="R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1058.9188099999999</v>
      </c>
      <c r="S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1328.29881</v>
      </c>
      <c r="T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1231.4588099999999</v>
      </c>
      <c r="U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1196.0188099999998</v>
      </c>
      <c r="V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1154.31881</v>
      </c>
      <c r="W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1088.8788099999999</v>
      </c>
      <c r="X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1416.6588099999999</v>
      </c>
      <c r="Y194" s="143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1289.3988099999999</v>
      </c>
    </row>
    <row r="196" spans="1:25" x14ac:dyDescent="0.25">
      <c r="A196" s="86" t="s">
        <v>150</v>
      </c>
    </row>
    <row r="197" spans="1:25" ht="12.75" x14ac:dyDescent="0.2">
      <c r="A197" s="172" t="s">
        <v>48</v>
      </c>
      <c r="B197" s="183" t="s">
        <v>121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5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5" ht="12.75" x14ac:dyDescent="0.2">
      <c r="A199" s="173"/>
      <c r="B199" s="175" t="s">
        <v>122</v>
      </c>
      <c r="C199" s="166" t="s">
        <v>123</v>
      </c>
      <c r="D199" s="166" t="s">
        <v>124</v>
      </c>
      <c r="E199" s="166" t="s">
        <v>125</v>
      </c>
      <c r="F199" s="166" t="s">
        <v>126</v>
      </c>
      <c r="G199" s="166" t="s">
        <v>127</v>
      </c>
      <c r="H199" s="166" t="s">
        <v>128</v>
      </c>
      <c r="I199" s="166" t="s">
        <v>129</v>
      </c>
      <c r="J199" s="166" t="s">
        <v>130</v>
      </c>
      <c r="K199" s="166" t="s">
        <v>131</v>
      </c>
      <c r="L199" s="166" t="s">
        <v>132</v>
      </c>
      <c r="M199" s="166" t="s">
        <v>133</v>
      </c>
      <c r="N199" s="177" t="s">
        <v>134</v>
      </c>
      <c r="O199" s="166" t="s">
        <v>135</v>
      </c>
      <c r="P199" s="166" t="s">
        <v>136</v>
      </c>
      <c r="Q199" s="166" t="s">
        <v>137</v>
      </c>
      <c r="R199" s="166" t="s">
        <v>138</v>
      </c>
      <c r="S199" s="166" t="s">
        <v>139</v>
      </c>
      <c r="T199" s="166" t="s">
        <v>140</v>
      </c>
      <c r="U199" s="166" t="s">
        <v>141</v>
      </c>
      <c r="V199" s="166" t="s">
        <v>142</v>
      </c>
      <c r="W199" s="166" t="s">
        <v>143</v>
      </c>
      <c r="X199" s="166" t="s">
        <v>144</v>
      </c>
      <c r="Y199" s="166" t="s">
        <v>145</v>
      </c>
    </row>
    <row r="200" spans="1:25" ht="12.75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5" x14ac:dyDescent="0.2">
      <c r="A201" s="78">
        <f t="shared" ref="A201:A229" si="8">A164</f>
        <v>42705</v>
      </c>
      <c r="B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1032.84881</v>
      </c>
      <c r="C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965.38881000000003</v>
      </c>
      <c r="D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920.16881000000001</v>
      </c>
      <c r="E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930.21880999999996</v>
      </c>
      <c r="F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930.11881000000005</v>
      </c>
      <c r="G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918.94880999999998</v>
      </c>
      <c r="H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976.3188100000001</v>
      </c>
      <c r="I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1036.02881</v>
      </c>
      <c r="J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961.80881000000011</v>
      </c>
      <c r="K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969.28881000000001</v>
      </c>
      <c r="L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957.06880999999998</v>
      </c>
      <c r="M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990.55881000000011</v>
      </c>
      <c r="N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992.30881000000011</v>
      </c>
      <c r="O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926.1888100000001</v>
      </c>
      <c r="P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988.21881000000008</v>
      </c>
      <c r="Q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988.67881</v>
      </c>
      <c r="R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936.5688100000001</v>
      </c>
      <c r="S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1074.6288099999999</v>
      </c>
      <c r="T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1162.31881</v>
      </c>
      <c r="U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1155.6888099999999</v>
      </c>
      <c r="V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1246.32881</v>
      </c>
      <c r="W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1178.6188099999999</v>
      </c>
      <c r="X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1348.8888099999999</v>
      </c>
      <c r="Y201" s="105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1081.4688099999998</v>
      </c>
    </row>
    <row r="202" spans="1:25" x14ac:dyDescent="0.2">
      <c r="A202" s="78">
        <f t="shared" si="8"/>
        <v>42706</v>
      </c>
      <c r="B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1033.7388100000001</v>
      </c>
      <c r="C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965.69880999999998</v>
      </c>
      <c r="D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920.65881000000002</v>
      </c>
      <c r="E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929.73880999999994</v>
      </c>
      <c r="F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929.94881000000009</v>
      </c>
      <c r="G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918.85881000000006</v>
      </c>
      <c r="H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963.96880999999996</v>
      </c>
      <c r="I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1036.24881</v>
      </c>
      <c r="J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961.65881000000002</v>
      </c>
      <c r="K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945.13881000000003</v>
      </c>
      <c r="L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927.85881000000006</v>
      </c>
      <c r="M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1036.76881</v>
      </c>
      <c r="N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1038.9488099999999</v>
      </c>
      <c r="O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1038.8688099999999</v>
      </c>
      <c r="P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955.76881000000003</v>
      </c>
      <c r="Q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992.79881</v>
      </c>
      <c r="R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1032.1988099999999</v>
      </c>
      <c r="S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1210.1488099999999</v>
      </c>
      <c r="T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1206.4588099999999</v>
      </c>
      <c r="U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1163.9688099999998</v>
      </c>
      <c r="V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1105.1688099999999</v>
      </c>
      <c r="W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1064.1288099999999</v>
      </c>
      <c r="X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1341.7088099999999</v>
      </c>
      <c r="Y202" s="105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1142.6588099999999</v>
      </c>
    </row>
    <row r="203" spans="1:25" x14ac:dyDescent="0.2">
      <c r="A203" s="78">
        <f t="shared" si="8"/>
        <v>42707</v>
      </c>
      <c r="B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1039.74881</v>
      </c>
      <c r="C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948.57880999999998</v>
      </c>
      <c r="D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925.19880999999998</v>
      </c>
      <c r="E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924.8188100000001</v>
      </c>
      <c r="F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943.39881000000003</v>
      </c>
      <c r="G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943.44881000000009</v>
      </c>
      <c r="H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946.19880999999998</v>
      </c>
      <c r="I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1080.7188099999998</v>
      </c>
      <c r="J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1191.59881</v>
      </c>
      <c r="K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970.76881000000014</v>
      </c>
      <c r="L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971.01881000000003</v>
      </c>
      <c r="M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970.65881000000002</v>
      </c>
      <c r="N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952.11881000000005</v>
      </c>
      <c r="O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957.96880999999996</v>
      </c>
      <c r="P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958.12881000000004</v>
      </c>
      <c r="Q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940.97881000000007</v>
      </c>
      <c r="R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1004.1588100000001</v>
      </c>
      <c r="S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1113.1788099999999</v>
      </c>
      <c r="T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1106.81881</v>
      </c>
      <c r="U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1073.3688099999999</v>
      </c>
      <c r="V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1037.3788099999999</v>
      </c>
      <c r="W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1012.74881</v>
      </c>
      <c r="X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1340.06881</v>
      </c>
      <c r="Y203" s="105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1133.9388099999999</v>
      </c>
    </row>
    <row r="204" spans="1:25" x14ac:dyDescent="0.2">
      <c r="A204" s="78">
        <f t="shared" si="8"/>
        <v>42708</v>
      </c>
      <c r="B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1079.2088100000001</v>
      </c>
      <c r="C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949.86881000000005</v>
      </c>
      <c r="D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924.8188100000001</v>
      </c>
      <c r="E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924.56880999999998</v>
      </c>
      <c r="F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943.3188100000001</v>
      </c>
      <c r="G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943.4388100000001</v>
      </c>
      <c r="H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949.85881000000006</v>
      </c>
      <c r="I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1089.4388099999999</v>
      </c>
      <c r="J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1119.1288099999999</v>
      </c>
      <c r="K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1000.91881</v>
      </c>
      <c r="L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1001.40881</v>
      </c>
      <c r="M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1001.17881</v>
      </c>
      <c r="N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987.82880999999998</v>
      </c>
      <c r="O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1000.89881</v>
      </c>
      <c r="P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1000.68881</v>
      </c>
      <c r="Q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969.66881000000012</v>
      </c>
      <c r="R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959.68880999999999</v>
      </c>
      <c r="S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1117.3888099999999</v>
      </c>
      <c r="T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1108.4688099999998</v>
      </c>
      <c r="U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1072.4588100000001</v>
      </c>
      <c r="V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1037.4688100000001</v>
      </c>
      <c r="W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1013.52881</v>
      </c>
      <c r="X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1345.8288099999997</v>
      </c>
      <c r="Y204" s="105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1116.7688099999998</v>
      </c>
    </row>
    <row r="205" spans="1:25" x14ac:dyDescent="0.2">
      <c r="A205" s="78">
        <f t="shared" si="8"/>
        <v>42709</v>
      </c>
      <c r="B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1062.24881</v>
      </c>
      <c r="C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966.07881000000009</v>
      </c>
      <c r="D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919.82881000000009</v>
      </c>
      <c r="E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930.11881000000005</v>
      </c>
      <c r="F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930.05880999999999</v>
      </c>
      <c r="G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918.71881000000008</v>
      </c>
      <c r="H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981.36881000000005</v>
      </c>
      <c r="I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1036.3988099999999</v>
      </c>
      <c r="J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935.97881000000007</v>
      </c>
      <c r="K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953.94881000000009</v>
      </c>
      <c r="L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994.45881000000008</v>
      </c>
      <c r="M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1128.6488099999999</v>
      </c>
      <c r="N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1128.06881</v>
      </c>
      <c r="O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1129.0188099999998</v>
      </c>
      <c r="P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1022.4988099999999</v>
      </c>
      <c r="Q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1021.5988100000001</v>
      </c>
      <c r="R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1061.9688100000001</v>
      </c>
      <c r="S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1146.1788099999999</v>
      </c>
      <c r="T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1210.59881</v>
      </c>
      <c r="U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1169.56881</v>
      </c>
      <c r="V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1127.1488099999999</v>
      </c>
      <c r="W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1081.4088099999999</v>
      </c>
      <c r="X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1339.7888099999998</v>
      </c>
      <c r="Y205" s="105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1134.1688099999999</v>
      </c>
    </row>
    <row r="206" spans="1:25" x14ac:dyDescent="0.2">
      <c r="A206" s="78">
        <f t="shared" si="8"/>
        <v>42710</v>
      </c>
      <c r="B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1051.9688099999998</v>
      </c>
      <c r="C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962.76881000000003</v>
      </c>
      <c r="D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943.09880999999996</v>
      </c>
      <c r="E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974.31880999999998</v>
      </c>
      <c r="F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955.12881000000004</v>
      </c>
      <c r="G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919.70880999999997</v>
      </c>
      <c r="H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978.14881000000003</v>
      </c>
      <c r="I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1037.9788100000001</v>
      </c>
      <c r="J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936.82880999999998</v>
      </c>
      <c r="K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957.81880999999998</v>
      </c>
      <c r="L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928.29881</v>
      </c>
      <c r="M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1042.6488099999999</v>
      </c>
      <c r="N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1013.00881</v>
      </c>
      <c r="O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1013.64881</v>
      </c>
      <c r="P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943.47881000000007</v>
      </c>
      <c r="Q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972.25881000000004</v>
      </c>
      <c r="R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1058.7388099999998</v>
      </c>
      <c r="S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1151.9288099999999</v>
      </c>
      <c r="T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1124.0088099999998</v>
      </c>
      <c r="U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1095.1988100000001</v>
      </c>
      <c r="V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1123.8788099999999</v>
      </c>
      <c r="W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1074.82881</v>
      </c>
      <c r="X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1319.3788099999999</v>
      </c>
      <c r="Y206" s="105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1143.9888100000001</v>
      </c>
    </row>
    <row r="207" spans="1:25" x14ac:dyDescent="0.2">
      <c r="A207" s="78">
        <f t="shared" si="8"/>
        <v>42711</v>
      </c>
      <c r="B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1049.4088099999999</v>
      </c>
      <c r="C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964.09881000000007</v>
      </c>
      <c r="D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919.28881000000013</v>
      </c>
      <c r="E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942.83881000000008</v>
      </c>
      <c r="F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942.69881000000009</v>
      </c>
      <c r="G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919.84881000000007</v>
      </c>
      <c r="H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1013.52881</v>
      </c>
      <c r="I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1037.52881</v>
      </c>
      <c r="J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962.88881000000003</v>
      </c>
      <c r="K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946.34881000000007</v>
      </c>
      <c r="L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921.25881000000004</v>
      </c>
      <c r="M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1025.57881</v>
      </c>
      <c r="N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1010.56881</v>
      </c>
      <c r="O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1011.0788100000001</v>
      </c>
      <c r="P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989.24880999999993</v>
      </c>
      <c r="Q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988.32881000000009</v>
      </c>
      <c r="R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1120.6288099999999</v>
      </c>
      <c r="S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1210.3988099999999</v>
      </c>
      <c r="T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1191.9788099999998</v>
      </c>
      <c r="U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1152.54881</v>
      </c>
      <c r="V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1169.4988099999998</v>
      </c>
      <c r="W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1144.2488099999998</v>
      </c>
      <c r="X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1364.08881</v>
      </c>
      <c r="Y207" s="105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1225.7388100000001</v>
      </c>
    </row>
    <row r="208" spans="1:25" x14ac:dyDescent="0.2">
      <c r="A208" s="78">
        <f t="shared" si="8"/>
        <v>42712</v>
      </c>
      <c r="B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1091.84881</v>
      </c>
      <c r="C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1029.3988099999999</v>
      </c>
      <c r="D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980.15881000000013</v>
      </c>
      <c r="E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962.54881</v>
      </c>
      <c r="F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962.78881000000013</v>
      </c>
      <c r="G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994.40881000000002</v>
      </c>
      <c r="H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1113.28881</v>
      </c>
      <c r="I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962.91881000000001</v>
      </c>
      <c r="J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953.88881000000003</v>
      </c>
      <c r="K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966.77881000000002</v>
      </c>
      <c r="L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996.27881000000002</v>
      </c>
      <c r="M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1070.3788099999999</v>
      </c>
      <c r="N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1033.6488099999999</v>
      </c>
      <c r="O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1033.83881</v>
      </c>
      <c r="P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970.05880999999999</v>
      </c>
      <c r="Q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986.10880999999995</v>
      </c>
      <c r="R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1099.9888099999998</v>
      </c>
      <c r="S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1205.6288099999999</v>
      </c>
      <c r="T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1212.5188099999998</v>
      </c>
      <c r="U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1192.4288099999999</v>
      </c>
      <c r="V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1219.34881</v>
      </c>
      <c r="W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1147.2388099999998</v>
      </c>
      <c r="X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1374.1088099999999</v>
      </c>
      <c r="Y208" s="105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1232.80881</v>
      </c>
    </row>
    <row r="209" spans="1:25" x14ac:dyDescent="0.2">
      <c r="A209" s="78">
        <f t="shared" si="8"/>
        <v>42713</v>
      </c>
      <c r="B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1132.99881</v>
      </c>
      <c r="C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1033.76881</v>
      </c>
      <c r="D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980.05881000000011</v>
      </c>
      <c r="E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979.87881000000004</v>
      </c>
      <c r="F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979.33880999999997</v>
      </c>
      <c r="G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1011.16881</v>
      </c>
      <c r="H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1117.54881</v>
      </c>
      <c r="I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946.38881000000003</v>
      </c>
      <c r="J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998.01881000000003</v>
      </c>
      <c r="K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987.76881000000003</v>
      </c>
      <c r="L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1077.33881</v>
      </c>
      <c r="M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1203.3688099999999</v>
      </c>
      <c r="N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1148.08881</v>
      </c>
      <c r="O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1127.9188099999999</v>
      </c>
      <c r="P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991.71880999999996</v>
      </c>
      <c r="Q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1013.9688100000001</v>
      </c>
      <c r="R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1150.59881</v>
      </c>
      <c r="S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1259.02881</v>
      </c>
      <c r="T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1334.9288099999999</v>
      </c>
      <c r="U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1307.6488099999999</v>
      </c>
      <c r="V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1234.1988099999999</v>
      </c>
      <c r="W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1180.2288100000001</v>
      </c>
      <c r="X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1400.29881</v>
      </c>
      <c r="Y209" s="105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1278.54881</v>
      </c>
    </row>
    <row r="210" spans="1:25" x14ac:dyDescent="0.2">
      <c r="A210" s="78">
        <f t="shared" si="8"/>
        <v>42714</v>
      </c>
      <c r="B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1146.33881</v>
      </c>
      <c r="C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1067.78881</v>
      </c>
      <c r="D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1001.3588100000001</v>
      </c>
      <c r="E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974.63881000000003</v>
      </c>
      <c r="F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983.84881000000007</v>
      </c>
      <c r="G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1026.30881</v>
      </c>
      <c r="H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1161.54881</v>
      </c>
      <c r="I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1255.02881</v>
      </c>
      <c r="J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1312.29881</v>
      </c>
      <c r="K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983.80881000000011</v>
      </c>
      <c r="L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985.00880999999993</v>
      </c>
      <c r="M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1011.5788100000001</v>
      </c>
      <c r="N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1012.30881</v>
      </c>
      <c r="O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1013.87881</v>
      </c>
      <c r="P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1011.16881</v>
      </c>
      <c r="Q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985.88881000000003</v>
      </c>
      <c r="R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1110.1288099999999</v>
      </c>
      <c r="S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1382.5188099999998</v>
      </c>
      <c r="T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1434.6588099999999</v>
      </c>
      <c r="U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1401.3888099999997</v>
      </c>
      <c r="V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1378.4288099999999</v>
      </c>
      <c r="W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1190.5388099999998</v>
      </c>
      <c r="X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1423.1688099999999</v>
      </c>
      <c r="Y210" s="105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1283.6388099999999</v>
      </c>
    </row>
    <row r="211" spans="1:25" x14ac:dyDescent="0.2">
      <c r="A211" s="78">
        <f t="shared" si="8"/>
        <v>42715</v>
      </c>
      <c r="B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1142.27881</v>
      </c>
      <c r="C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1055.01881</v>
      </c>
      <c r="D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1000.4388100000001</v>
      </c>
      <c r="E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972.84881000000007</v>
      </c>
      <c r="F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983.15881000000002</v>
      </c>
      <c r="G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1024.3888099999999</v>
      </c>
      <c r="H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1140.9888099999998</v>
      </c>
      <c r="I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1248.1988100000001</v>
      </c>
      <c r="J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1410.4888099999998</v>
      </c>
      <c r="K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921.80881000000011</v>
      </c>
      <c r="L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921.02881000000014</v>
      </c>
      <c r="M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920.72881000000007</v>
      </c>
      <c r="N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921.37881000000004</v>
      </c>
      <c r="O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922.89881000000003</v>
      </c>
      <c r="P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922.58881000000008</v>
      </c>
      <c r="Q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920.12881000000004</v>
      </c>
      <c r="R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979.82880999999998</v>
      </c>
      <c r="S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1269.30881</v>
      </c>
      <c r="T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1455.54881</v>
      </c>
      <c r="U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1418.2988099999998</v>
      </c>
      <c r="V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1252.4888100000001</v>
      </c>
      <c r="W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1176.2088099999999</v>
      </c>
      <c r="X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1423.3488099999997</v>
      </c>
      <c r="Y211" s="105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1284.78881</v>
      </c>
    </row>
    <row r="212" spans="1:25" x14ac:dyDescent="0.2">
      <c r="A212" s="78">
        <f t="shared" si="8"/>
        <v>42716</v>
      </c>
      <c r="B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1155.7388099999998</v>
      </c>
      <c r="C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1065.09881</v>
      </c>
      <c r="D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980.82881000000009</v>
      </c>
      <c r="E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980.24881000000005</v>
      </c>
      <c r="F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983.75881000000015</v>
      </c>
      <c r="G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1004.0888100000001</v>
      </c>
      <c r="H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1191.29881</v>
      </c>
      <c r="I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945.72881000000007</v>
      </c>
      <c r="J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1036.9788100000001</v>
      </c>
      <c r="K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1079.9088099999999</v>
      </c>
      <c r="L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1118.56881</v>
      </c>
      <c r="M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1272.1088099999999</v>
      </c>
      <c r="N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1214.4988099999998</v>
      </c>
      <c r="O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1163.1988099999999</v>
      </c>
      <c r="P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1027.8788099999999</v>
      </c>
      <c r="Q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1090.25881</v>
      </c>
      <c r="R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1171.3688099999999</v>
      </c>
      <c r="S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1392.81881</v>
      </c>
      <c r="T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1371.4388099999999</v>
      </c>
      <c r="U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1410.7288099999998</v>
      </c>
      <c r="V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1254.77881</v>
      </c>
      <c r="W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1197.3788099999999</v>
      </c>
      <c r="X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1418.6088099999999</v>
      </c>
      <c r="Y212" s="105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1285.99881</v>
      </c>
    </row>
    <row r="213" spans="1:25" x14ac:dyDescent="0.2">
      <c r="A213" s="78">
        <f t="shared" si="8"/>
        <v>42717</v>
      </c>
      <c r="B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1139.30881</v>
      </c>
      <c r="C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1087.7288099999998</v>
      </c>
      <c r="D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1021.18881</v>
      </c>
      <c r="E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1020.25881</v>
      </c>
      <c r="F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999.32881000000009</v>
      </c>
      <c r="G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1036.07881</v>
      </c>
      <c r="H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1152.56881</v>
      </c>
      <c r="I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926.07881000000009</v>
      </c>
      <c r="J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1155.4688100000001</v>
      </c>
      <c r="K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1147.4488100000001</v>
      </c>
      <c r="L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1206.3688099999999</v>
      </c>
      <c r="M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1252.1888099999999</v>
      </c>
      <c r="N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1186.3888099999999</v>
      </c>
      <c r="O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1205.77881</v>
      </c>
      <c r="P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1123.7288099999998</v>
      </c>
      <c r="Q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1122.49881</v>
      </c>
      <c r="R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1105.02881</v>
      </c>
      <c r="S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1257.4588099999999</v>
      </c>
      <c r="T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1269.26881</v>
      </c>
      <c r="U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1367.25881</v>
      </c>
      <c r="V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1275.9688100000001</v>
      </c>
      <c r="W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1209.84881</v>
      </c>
      <c r="X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1414.5788099999997</v>
      </c>
      <c r="Y213" s="105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1281.6788099999999</v>
      </c>
    </row>
    <row r="214" spans="1:25" x14ac:dyDescent="0.2">
      <c r="A214" s="78">
        <f t="shared" si="8"/>
        <v>42718</v>
      </c>
      <c r="B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1189.57881</v>
      </c>
      <c r="C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1097.2088099999999</v>
      </c>
      <c r="D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1008.6088100000001</v>
      </c>
      <c r="E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1007.67881</v>
      </c>
      <c r="F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1008.5588100000001</v>
      </c>
      <c r="G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1011.65881</v>
      </c>
      <c r="H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1183.9788099999998</v>
      </c>
      <c r="I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961.91881000000001</v>
      </c>
      <c r="J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979.64881000000003</v>
      </c>
      <c r="K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1009.46881</v>
      </c>
      <c r="L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1010.9388100000001</v>
      </c>
      <c r="M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1133.9088099999999</v>
      </c>
      <c r="N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1132.8788099999999</v>
      </c>
      <c r="O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1130.80881</v>
      </c>
      <c r="P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1012.5488100000001</v>
      </c>
      <c r="Q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995.40881000000002</v>
      </c>
      <c r="R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1168.8788099999999</v>
      </c>
      <c r="S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1193.2088099999999</v>
      </c>
      <c r="T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1257.78881</v>
      </c>
      <c r="U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1280.7488099999998</v>
      </c>
      <c r="V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1383.33881</v>
      </c>
      <c r="W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1282.0388099999998</v>
      </c>
      <c r="X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1417.6888099999999</v>
      </c>
      <c r="Y214" s="105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1282.5088099999998</v>
      </c>
    </row>
    <row r="215" spans="1:25" x14ac:dyDescent="0.2">
      <c r="A215" s="78">
        <f t="shared" si="8"/>
        <v>42719</v>
      </c>
      <c r="B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1136.4588099999999</v>
      </c>
      <c r="C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1051.3888099999999</v>
      </c>
      <c r="D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1003.30881</v>
      </c>
      <c r="E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1002.20881</v>
      </c>
      <c r="F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1002.2788100000001</v>
      </c>
      <c r="G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1002.70881</v>
      </c>
      <c r="H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1134.9188099999999</v>
      </c>
      <c r="I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964.62881000000004</v>
      </c>
      <c r="J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976.59881000000007</v>
      </c>
      <c r="K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982.27881000000002</v>
      </c>
      <c r="L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1031.26881</v>
      </c>
      <c r="M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1155.3688099999999</v>
      </c>
      <c r="N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1155.75881</v>
      </c>
      <c r="O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1151.55881</v>
      </c>
      <c r="P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1117.6588099999999</v>
      </c>
      <c r="Q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1116.08881</v>
      </c>
      <c r="R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1175.04881</v>
      </c>
      <c r="S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1253.8788099999999</v>
      </c>
      <c r="T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1180.33881</v>
      </c>
      <c r="U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1195.03881</v>
      </c>
      <c r="V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1286.4888100000001</v>
      </c>
      <c r="W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1191.7888099999998</v>
      </c>
      <c r="X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1414.6188099999999</v>
      </c>
      <c r="Y215" s="105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1275.9888100000001</v>
      </c>
    </row>
    <row r="216" spans="1:25" x14ac:dyDescent="0.2">
      <c r="A216" s="78">
        <f t="shared" si="8"/>
        <v>42720</v>
      </c>
      <c r="B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1133.2188099999998</v>
      </c>
      <c r="C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1041.58881</v>
      </c>
      <c r="D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1001.2288100000001</v>
      </c>
      <c r="E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1000.7388100000001</v>
      </c>
      <c r="F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1001.25881</v>
      </c>
      <c r="G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1005.87881</v>
      </c>
      <c r="H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1132.6588099999999</v>
      </c>
      <c r="I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938.65881000000002</v>
      </c>
      <c r="J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978.59881000000007</v>
      </c>
      <c r="K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1027.34881</v>
      </c>
      <c r="L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1074.34881</v>
      </c>
      <c r="M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1141.58881</v>
      </c>
      <c r="N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1129.5088099999998</v>
      </c>
      <c r="O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1141.8688099999999</v>
      </c>
      <c r="P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1066.01881</v>
      </c>
      <c r="Q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1088.58881</v>
      </c>
      <c r="R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1187.7388099999998</v>
      </c>
      <c r="S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1294.3888099999999</v>
      </c>
      <c r="T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1292.9788099999998</v>
      </c>
      <c r="U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1261.6188099999999</v>
      </c>
      <c r="V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1279.4188099999999</v>
      </c>
      <c r="W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1202.4988099999998</v>
      </c>
      <c r="X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1408.8588099999999</v>
      </c>
      <c r="Y216" s="105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1274.6488099999999</v>
      </c>
    </row>
    <row r="217" spans="1:25" x14ac:dyDescent="0.2">
      <c r="A217" s="78">
        <f t="shared" si="8"/>
        <v>42721</v>
      </c>
      <c r="B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1133.4788100000001</v>
      </c>
      <c r="C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1042.6188099999999</v>
      </c>
      <c r="D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988.39881000000003</v>
      </c>
      <c r="E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970.69880999999998</v>
      </c>
      <c r="F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970.74881000000016</v>
      </c>
      <c r="G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1013.9088100000001</v>
      </c>
      <c r="H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1122.1888099999999</v>
      </c>
      <c r="I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1247.08881</v>
      </c>
      <c r="J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1313.3588099999999</v>
      </c>
      <c r="K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943.68880999999999</v>
      </c>
      <c r="L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1001.42881</v>
      </c>
      <c r="M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1001.4888099999999</v>
      </c>
      <c r="N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982.5688100000001</v>
      </c>
      <c r="O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981.83881000000008</v>
      </c>
      <c r="P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999.73880999999994</v>
      </c>
      <c r="Q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999.85881000000006</v>
      </c>
      <c r="R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1117.56881</v>
      </c>
      <c r="S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1297.30881</v>
      </c>
      <c r="T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1316.1588099999999</v>
      </c>
      <c r="U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1297.01881</v>
      </c>
      <c r="V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1232.6388099999999</v>
      </c>
      <c r="W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1250.57881</v>
      </c>
      <c r="X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1442.4188099999999</v>
      </c>
      <c r="Y217" s="105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1316.9388099999999</v>
      </c>
    </row>
    <row r="218" spans="1:25" x14ac:dyDescent="0.2">
      <c r="A218" s="78">
        <f t="shared" si="8"/>
        <v>42722</v>
      </c>
      <c r="B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1131.2088099999999</v>
      </c>
      <c r="C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1044.83881</v>
      </c>
      <c r="D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995.96880999999996</v>
      </c>
      <c r="E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972.68880999999999</v>
      </c>
      <c r="F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972.78881000000013</v>
      </c>
      <c r="G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999.48881000000006</v>
      </c>
      <c r="H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1113.82881</v>
      </c>
      <c r="I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1243.9488100000001</v>
      </c>
      <c r="J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1308.3888099999999</v>
      </c>
      <c r="K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991.80881000000011</v>
      </c>
      <c r="L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962.00881000000004</v>
      </c>
      <c r="M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965.4388100000001</v>
      </c>
      <c r="N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965.91881000000001</v>
      </c>
      <c r="O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965.01881000000003</v>
      </c>
      <c r="P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964.46881000000008</v>
      </c>
      <c r="Q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964.08881000000008</v>
      </c>
      <c r="R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1044.6088099999999</v>
      </c>
      <c r="S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1270.81881</v>
      </c>
      <c r="T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1278.33881</v>
      </c>
      <c r="U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1262.79881</v>
      </c>
      <c r="V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1219.1288099999999</v>
      </c>
      <c r="W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1168.58881</v>
      </c>
      <c r="X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1428.8788099999999</v>
      </c>
      <c r="Y218" s="105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1310.4088099999999</v>
      </c>
    </row>
    <row r="219" spans="1:25" x14ac:dyDescent="0.2">
      <c r="A219" s="78">
        <f t="shared" si="8"/>
        <v>42723</v>
      </c>
      <c r="B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1143.99881</v>
      </c>
      <c r="C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1061.2088099999999</v>
      </c>
      <c r="D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1005.3288100000001</v>
      </c>
      <c r="E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1003.15881</v>
      </c>
      <c r="F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1005.1188100000001</v>
      </c>
      <c r="G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979.64881000000003</v>
      </c>
      <c r="H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1139.1888099999999</v>
      </c>
      <c r="I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935.84881000000007</v>
      </c>
      <c r="J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981.36881000000005</v>
      </c>
      <c r="K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1035.84881</v>
      </c>
      <c r="L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1086.29881</v>
      </c>
      <c r="M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1152.9888100000001</v>
      </c>
      <c r="N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1129.25881</v>
      </c>
      <c r="O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1143.6388099999999</v>
      </c>
      <c r="P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1065.1788099999999</v>
      </c>
      <c r="Q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1090.9488100000001</v>
      </c>
      <c r="R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1199.59881</v>
      </c>
      <c r="S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1313.6388099999999</v>
      </c>
      <c r="T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1413.6288099999999</v>
      </c>
      <c r="U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1382.5688099999998</v>
      </c>
      <c r="V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1281.8688099999999</v>
      </c>
      <c r="W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1209.56881</v>
      </c>
      <c r="X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1422.9688099999998</v>
      </c>
      <c r="Y219" s="105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1280.07881</v>
      </c>
    </row>
    <row r="220" spans="1:25" x14ac:dyDescent="0.2">
      <c r="A220" s="78">
        <f t="shared" si="8"/>
        <v>42724</v>
      </c>
      <c r="B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1172.9188099999999</v>
      </c>
      <c r="C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1087.3788099999999</v>
      </c>
      <c r="D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1040.1888099999999</v>
      </c>
      <c r="E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1032.1088099999999</v>
      </c>
      <c r="F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1032.1788099999999</v>
      </c>
      <c r="G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1076.1088099999999</v>
      </c>
      <c r="H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1191.4488099999999</v>
      </c>
      <c r="I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956.3188100000001</v>
      </c>
      <c r="J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1026.83881</v>
      </c>
      <c r="K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1079.51881</v>
      </c>
      <c r="L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1160.30881</v>
      </c>
      <c r="M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1199.1688099999999</v>
      </c>
      <c r="N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1140.4188099999999</v>
      </c>
      <c r="O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1139.78881</v>
      </c>
      <c r="P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1014.9888099999999</v>
      </c>
      <c r="Q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1031.07881</v>
      </c>
      <c r="R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1145.7088099999999</v>
      </c>
      <c r="S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1319.7288099999998</v>
      </c>
      <c r="T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1407.07881</v>
      </c>
      <c r="U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1269.99881</v>
      </c>
      <c r="V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1389.3588099999999</v>
      </c>
      <c r="W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1198.3688099999999</v>
      </c>
      <c r="X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1413.3288099999997</v>
      </c>
      <c r="Y220" s="105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1305.2888099999998</v>
      </c>
    </row>
    <row r="221" spans="1:25" x14ac:dyDescent="0.2">
      <c r="A221" s="78">
        <f t="shared" si="8"/>
        <v>42725</v>
      </c>
      <c r="B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1186.6988099999999</v>
      </c>
      <c r="C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1107.9788099999998</v>
      </c>
      <c r="D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1042.81881</v>
      </c>
      <c r="E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1032.4288100000001</v>
      </c>
      <c r="F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1035.1088099999999</v>
      </c>
      <c r="G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1081.32881</v>
      </c>
      <c r="H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1201.25881</v>
      </c>
      <c r="I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957.16881000000001</v>
      </c>
      <c r="J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1023.65881</v>
      </c>
      <c r="K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1123.8788099999999</v>
      </c>
      <c r="L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1204.4788099999998</v>
      </c>
      <c r="M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1295.2388099999998</v>
      </c>
      <c r="N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1217.9788099999998</v>
      </c>
      <c r="O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1223.76881</v>
      </c>
      <c r="P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1054.4688100000001</v>
      </c>
      <c r="Q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1098.78881</v>
      </c>
      <c r="R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1137.1588099999999</v>
      </c>
      <c r="S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1433.9888099999998</v>
      </c>
      <c r="T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1415.27881</v>
      </c>
      <c r="U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1318.1988099999999</v>
      </c>
      <c r="V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1350.6988099999999</v>
      </c>
      <c r="W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1252.1488099999999</v>
      </c>
      <c r="X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1666.4888099999998</v>
      </c>
      <c r="Y221" s="105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1326.9488099999999</v>
      </c>
    </row>
    <row r="222" spans="1:25" x14ac:dyDescent="0.2">
      <c r="A222" s="78">
        <f t="shared" si="8"/>
        <v>42726</v>
      </c>
      <c r="B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1185.25881</v>
      </c>
      <c r="C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1113.9988099999998</v>
      </c>
      <c r="D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1044.1088099999999</v>
      </c>
      <c r="E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1035.32881</v>
      </c>
      <c r="F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1036.1888100000001</v>
      </c>
      <c r="G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1132.29881</v>
      </c>
      <c r="H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1202.8888099999999</v>
      </c>
      <c r="I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973.08881000000008</v>
      </c>
      <c r="J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1023.49881</v>
      </c>
      <c r="K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1127.2388100000001</v>
      </c>
      <c r="L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1204.4588099999999</v>
      </c>
      <c r="M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1291.9288099999999</v>
      </c>
      <c r="N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1234.59881</v>
      </c>
      <c r="O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1224.6088099999999</v>
      </c>
      <c r="P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1083.4188099999999</v>
      </c>
      <c r="Q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1101.9288099999999</v>
      </c>
      <c r="R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1140.4588099999999</v>
      </c>
      <c r="S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1423.6088099999999</v>
      </c>
      <c r="T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1404.4688099999998</v>
      </c>
      <c r="U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1370.1788099999999</v>
      </c>
      <c r="V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1387.3788099999999</v>
      </c>
      <c r="W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1307.80881</v>
      </c>
      <c r="X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1639.7488099999998</v>
      </c>
      <c r="Y222" s="105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1301.7288099999998</v>
      </c>
    </row>
    <row r="223" spans="1:25" x14ac:dyDescent="0.2">
      <c r="A223" s="78">
        <f t="shared" si="8"/>
        <v>42727</v>
      </c>
      <c r="B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1174.57881</v>
      </c>
      <c r="C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1098.9088099999999</v>
      </c>
      <c r="D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1027.1988099999999</v>
      </c>
      <c r="E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1002.4588100000001</v>
      </c>
      <c r="F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1002.57881</v>
      </c>
      <c r="G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1058.07881</v>
      </c>
      <c r="H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1167.8288099999997</v>
      </c>
      <c r="I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936.69881000000009</v>
      </c>
      <c r="J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978.24880999999993</v>
      </c>
      <c r="K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1117.82881</v>
      </c>
      <c r="L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1210.75881</v>
      </c>
      <c r="M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1287.78881</v>
      </c>
      <c r="N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1247.0388099999998</v>
      </c>
      <c r="O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1234.84881</v>
      </c>
      <c r="P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1127.0188099999998</v>
      </c>
      <c r="Q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1177.5588099999998</v>
      </c>
      <c r="R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1225.2088099999999</v>
      </c>
      <c r="S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1415.6288099999999</v>
      </c>
      <c r="T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1390.81881</v>
      </c>
      <c r="U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1314.9288099999999</v>
      </c>
      <c r="V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1361.30881</v>
      </c>
      <c r="W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1287.7288100000001</v>
      </c>
      <c r="X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1669.9988099999998</v>
      </c>
      <c r="Y223" s="105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1300.05881</v>
      </c>
    </row>
    <row r="224" spans="1:25" x14ac:dyDescent="0.2">
      <c r="A224" s="78">
        <f t="shared" si="8"/>
        <v>42728</v>
      </c>
      <c r="B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1265.9388099999999</v>
      </c>
      <c r="C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1099.59881</v>
      </c>
      <c r="D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1032.4288100000001</v>
      </c>
      <c r="E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998.6888100000001</v>
      </c>
      <c r="F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998.60881000000006</v>
      </c>
      <c r="G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1024.49881</v>
      </c>
      <c r="H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1149.2388100000001</v>
      </c>
      <c r="I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1284.9988099999998</v>
      </c>
      <c r="J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1402.0088099999998</v>
      </c>
      <c r="K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1066.3788099999999</v>
      </c>
      <c r="L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1105.9688099999998</v>
      </c>
      <c r="M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1105.9088099999999</v>
      </c>
      <c r="N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1011.41881</v>
      </c>
      <c r="O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1001.42881</v>
      </c>
      <c r="P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1003.7088100000001</v>
      </c>
      <c r="Q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1005.99881</v>
      </c>
      <c r="R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1140.9388099999999</v>
      </c>
      <c r="S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1507.30881</v>
      </c>
      <c r="T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1466.3288099999997</v>
      </c>
      <c r="U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1435.08881</v>
      </c>
      <c r="V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1303.6288099999999</v>
      </c>
      <c r="W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1232.9088099999999</v>
      </c>
      <c r="X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1675.3988099999999</v>
      </c>
      <c r="Y224" s="105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1318.53881</v>
      </c>
    </row>
    <row r="225" spans="1:27" x14ac:dyDescent="0.2">
      <c r="A225" s="78">
        <f t="shared" si="8"/>
        <v>42729</v>
      </c>
      <c r="B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1179.76881</v>
      </c>
      <c r="C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1102.5188099999998</v>
      </c>
      <c r="D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1032.56881</v>
      </c>
      <c r="E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998.20881000000008</v>
      </c>
      <c r="F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998.00881000000004</v>
      </c>
      <c r="G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1022.44881</v>
      </c>
      <c r="H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1107.81881</v>
      </c>
      <c r="I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1123.58881</v>
      </c>
      <c r="J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1359.1488099999999</v>
      </c>
      <c r="K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915.72881000000007</v>
      </c>
      <c r="L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982.98881000000006</v>
      </c>
      <c r="M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983.43880999999999</v>
      </c>
      <c r="N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974.5688100000001</v>
      </c>
      <c r="O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982.65881000000002</v>
      </c>
      <c r="P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982.41881000000001</v>
      </c>
      <c r="Q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980.85881000000006</v>
      </c>
      <c r="R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1065.6888100000001</v>
      </c>
      <c r="S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1432.28881</v>
      </c>
      <c r="T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1472.3788099999999</v>
      </c>
      <c r="U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1280.1488099999999</v>
      </c>
      <c r="V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1205.50881</v>
      </c>
      <c r="W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1144.4588099999999</v>
      </c>
      <c r="X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1373.1388099999997</v>
      </c>
      <c r="Y225" s="105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1263.9988099999998</v>
      </c>
    </row>
    <row r="226" spans="1:27" x14ac:dyDescent="0.2">
      <c r="A226" s="78">
        <f t="shared" si="8"/>
        <v>42730</v>
      </c>
      <c r="B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1139.9788099999998</v>
      </c>
      <c r="C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1077.51881</v>
      </c>
      <c r="D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1056.28881</v>
      </c>
      <c r="E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1020.4788100000001</v>
      </c>
      <c r="F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1025.83881</v>
      </c>
      <c r="G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1088.82881</v>
      </c>
      <c r="H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1208.83881</v>
      </c>
      <c r="I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946.62881000000004</v>
      </c>
      <c r="J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1002.72881</v>
      </c>
      <c r="K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1096.9988099999998</v>
      </c>
      <c r="L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1211.4488099999999</v>
      </c>
      <c r="M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1288.3788099999999</v>
      </c>
      <c r="N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1218.9788099999998</v>
      </c>
      <c r="O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1221.56881</v>
      </c>
      <c r="P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1088.75881</v>
      </c>
      <c r="Q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1087.3988099999999</v>
      </c>
      <c r="R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1130.1888099999999</v>
      </c>
      <c r="S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1416.1388099999997</v>
      </c>
      <c r="T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1424.1488099999999</v>
      </c>
      <c r="U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1382.79881</v>
      </c>
      <c r="V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1279.83881</v>
      </c>
      <c r="W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1237.50881</v>
      </c>
      <c r="X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1377.6088099999999</v>
      </c>
      <c r="Y226" s="105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1268.08881</v>
      </c>
    </row>
    <row r="227" spans="1:27" x14ac:dyDescent="0.2">
      <c r="A227" s="78">
        <f t="shared" si="8"/>
        <v>42731</v>
      </c>
      <c r="B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1190.6488099999999</v>
      </c>
      <c r="C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1112.9888099999998</v>
      </c>
      <c r="D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1042.05881</v>
      </c>
      <c r="E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1019.62881</v>
      </c>
      <c r="F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1023.24881</v>
      </c>
      <c r="G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1056.52881</v>
      </c>
      <c r="H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1123.05881</v>
      </c>
      <c r="I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947.30880999999999</v>
      </c>
      <c r="J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985.88881000000003</v>
      </c>
      <c r="K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1114.84881</v>
      </c>
      <c r="L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1177.8988099999999</v>
      </c>
      <c r="M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1239.1588099999999</v>
      </c>
      <c r="N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1183.9688099999998</v>
      </c>
      <c r="O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1164.80881</v>
      </c>
      <c r="P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1014.0888100000001</v>
      </c>
      <c r="Q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1010.63881</v>
      </c>
      <c r="R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1125.59881</v>
      </c>
      <c r="S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1387.75881</v>
      </c>
      <c r="T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1395.8688099999999</v>
      </c>
      <c r="U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1371.08881</v>
      </c>
      <c r="V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1382.59881</v>
      </c>
      <c r="W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1292.6588099999999</v>
      </c>
      <c r="X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1643.2288099999998</v>
      </c>
      <c r="Y227" s="105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1333.8088099999998</v>
      </c>
      <c r="AA227" s="79"/>
    </row>
    <row r="228" spans="1:27" x14ac:dyDescent="0.2">
      <c r="A228" s="78">
        <f t="shared" si="8"/>
        <v>42732</v>
      </c>
      <c r="B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1226.26881</v>
      </c>
      <c r="C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1055.6788099999999</v>
      </c>
      <c r="D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974.75881000000004</v>
      </c>
      <c r="E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941.46881000000008</v>
      </c>
      <c r="F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950.79881</v>
      </c>
      <c r="G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1001.43881</v>
      </c>
      <c r="H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1160.7188099999998</v>
      </c>
      <c r="I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961.53881000000001</v>
      </c>
      <c r="J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989.53881000000001</v>
      </c>
      <c r="K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1056.3888099999999</v>
      </c>
      <c r="L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1165.2688099999998</v>
      </c>
      <c r="M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1298.6488099999999</v>
      </c>
      <c r="N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1222.9088099999999</v>
      </c>
      <c r="O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1163.6588099999999</v>
      </c>
      <c r="P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1054.58881</v>
      </c>
      <c r="Q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1169.26881</v>
      </c>
      <c r="R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1158.74881</v>
      </c>
      <c r="S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1361.4688099999998</v>
      </c>
      <c r="T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1368.9888099999998</v>
      </c>
      <c r="U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1291.4688099999998</v>
      </c>
      <c r="V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1326.4888100000001</v>
      </c>
      <c r="W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1167.1388099999999</v>
      </c>
      <c r="X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1422.32881</v>
      </c>
      <c r="Y228" s="105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1265.6188099999999</v>
      </c>
    </row>
    <row r="229" spans="1:27" x14ac:dyDescent="0.2">
      <c r="A229" s="78">
        <f t="shared" si="8"/>
        <v>42733</v>
      </c>
      <c r="B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1137.6688099999999</v>
      </c>
      <c r="C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1053.99881</v>
      </c>
      <c r="D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961.38881000000003</v>
      </c>
      <c r="E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949.3188100000001</v>
      </c>
      <c r="F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958.87881000000004</v>
      </c>
      <c r="G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1001.0988100000001</v>
      </c>
      <c r="H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1097.7288099999998</v>
      </c>
      <c r="I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989.62881000000004</v>
      </c>
      <c r="J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965.97881000000007</v>
      </c>
      <c r="K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994.10881000000006</v>
      </c>
      <c r="L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1023.56881</v>
      </c>
      <c r="M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1141.6488099999999</v>
      </c>
      <c r="N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1150.9688099999998</v>
      </c>
      <c r="O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1087.4088099999999</v>
      </c>
      <c r="P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992.74881000000005</v>
      </c>
      <c r="Q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994.56880999999998</v>
      </c>
      <c r="R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1098.3988099999999</v>
      </c>
      <c r="S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1301.30881</v>
      </c>
      <c r="T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1305.4688100000001</v>
      </c>
      <c r="U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1276.75881</v>
      </c>
      <c r="V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1295.1988099999999</v>
      </c>
      <c r="W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1193.29881</v>
      </c>
      <c r="X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1432.2188100000001</v>
      </c>
      <c r="Y229" s="105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1254.2088099999999</v>
      </c>
    </row>
    <row r="230" spans="1:27" x14ac:dyDescent="0.2">
      <c r="A230" s="78">
        <f t="shared" ref="A230:A231" si="9">A193</f>
        <v>42734</v>
      </c>
      <c r="B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1137.1788099999999</v>
      </c>
      <c r="C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988.95881000000008</v>
      </c>
      <c r="D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957.38881000000003</v>
      </c>
      <c r="E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946.46881000000008</v>
      </c>
      <c r="F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945.89881000000003</v>
      </c>
      <c r="G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979.12881000000004</v>
      </c>
      <c r="H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1093.02881</v>
      </c>
      <c r="I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988.94881000000009</v>
      </c>
      <c r="J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965.35881000000006</v>
      </c>
      <c r="K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977.44880999999998</v>
      </c>
      <c r="L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998.57881000000009</v>
      </c>
      <c r="M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1118.81881</v>
      </c>
      <c r="N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1073.33881</v>
      </c>
      <c r="O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1058.3688099999999</v>
      </c>
      <c r="P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979.90881000000002</v>
      </c>
      <c r="Q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981.04881</v>
      </c>
      <c r="R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1034.8688099999999</v>
      </c>
      <c r="S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1277.4988099999998</v>
      </c>
      <c r="T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1273.78881</v>
      </c>
      <c r="U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1203.3788099999999</v>
      </c>
      <c r="V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1225.05881</v>
      </c>
      <c r="W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1189.0088099999998</v>
      </c>
      <c r="X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1414.29881</v>
      </c>
      <c r="Y230" s="135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1259.6288099999999</v>
      </c>
    </row>
    <row r="231" spans="1:27" x14ac:dyDescent="0.2">
      <c r="A231" s="78">
        <f t="shared" si="9"/>
        <v>42735</v>
      </c>
      <c r="B231" s="135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1087.31881</v>
      </c>
      <c r="C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974.33880999999997</v>
      </c>
      <c r="D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934.93880999999999</v>
      </c>
      <c r="E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926.03881000000013</v>
      </c>
      <c r="F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926.16881000000001</v>
      </c>
      <c r="G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954.05880999999999</v>
      </c>
      <c r="H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1020.99881</v>
      </c>
      <c r="I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1116.51881</v>
      </c>
      <c r="J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1223.7388100000001</v>
      </c>
      <c r="K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919.13881000000003</v>
      </c>
      <c r="L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981.62881000000004</v>
      </c>
      <c r="M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988.08881000000008</v>
      </c>
      <c r="N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919.99881000000005</v>
      </c>
      <c r="O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940.63881000000003</v>
      </c>
      <c r="P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940.82881000000009</v>
      </c>
      <c r="Q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929.37881000000004</v>
      </c>
      <c r="R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1041.30881</v>
      </c>
      <c r="S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1305.9388099999999</v>
      </c>
      <c r="T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1210.8088099999998</v>
      </c>
      <c r="U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1175.9888099999998</v>
      </c>
      <c r="V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1135.0188099999998</v>
      </c>
      <c r="W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1070.7388100000001</v>
      </c>
      <c r="X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1392.7388100000001</v>
      </c>
      <c r="Y231" s="143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1267.7288099999998</v>
      </c>
    </row>
    <row r="232" spans="1:27" x14ac:dyDescent="0.2">
      <c r="A232" s="84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85"/>
      <c r="S232" s="85"/>
      <c r="T232" s="85"/>
      <c r="U232" s="85"/>
      <c r="V232" s="85"/>
      <c r="W232" s="85"/>
      <c r="X232" s="85"/>
      <c r="Y232" s="85"/>
    </row>
    <row r="233" spans="1:27" x14ac:dyDescent="0.25">
      <c r="A233" s="86" t="s">
        <v>151</v>
      </c>
    </row>
    <row r="234" spans="1:27" ht="12.75" x14ac:dyDescent="0.2">
      <c r="A234" s="172" t="s">
        <v>48</v>
      </c>
      <c r="B234" s="183" t="s">
        <v>121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x14ac:dyDescent="0.2">
      <c r="A236" s="173"/>
      <c r="B236" s="175" t="s">
        <v>122</v>
      </c>
      <c r="C236" s="166" t="s">
        <v>123</v>
      </c>
      <c r="D236" s="166" t="s">
        <v>124</v>
      </c>
      <c r="E236" s="166" t="s">
        <v>125</v>
      </c>
      <c r="F236" s="166" t="s">
        <v>126</v>
      </c>
      <c r="G236" s="166" t="s">
        <v>127</v>
      </c>
      <c r="H236" s="166" t="s">
        <v>128</v>
      </c>
      <c r="I236" s="166" t="s">
        <v>129</v>
      </c>
      <c r="J236" s="166" t="s">
        <v>130</v>
      </c>
      <c r="K236" s="166" t="s">
        <v>131</v>
      </c>
      <c r="L236" s="166" t="s">
        <v>132</v>
      </c>
      <c r="M236" s="166" t="s">
        <v>133</v>
      </c>
      <c r="N236" s="177" t="s">
        <v>134</v>
      </c>
      <c r="O236" s="166" t="s">
        <v>135</v>
      </c>
      <c r="P236" s="166" t="s">
        <v>136</v>
      </c>
      <c r="Q236" s="166" t="s">
        <v>137</v>
      </c>
      <c r="R236" s="166" t="s">
        <v>138</v>
      </c>
      <c r="S236" s="166" t="s">
        <v>139</v>
      </c>
      <c r="T236" s="166" t="s">
        <v>140</v>
      </c>
      <c r="U236" s="166" t="s">
        <v>141</v>
      </c>
      <c r="V236" s="166" t="s">
        <v>142</v>
      </c>
      <c r="W236" s="166" t="s">
        <v>143</v>
      </c>
      <c r="X236" s="166" t="s">
        <v>144</v>
      </c>
      <c r="Y236" s="166" t="s">
        <v>145</v>
      </c>
    </row>
    <row r="237" spans="1:27" ht="12.75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x14ac:dyDescent="0.2">
      <c r="A238" s="78">
        <f t="shared" ref="A238:A266" si="10">A201</f>
        <v>42705</v>
      </c>
      <c r="B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969.67881</v>
      </c>
      <c r="C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906.59880999999996</v>
      </c>
      <c r="D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864.30880999999999</v>
      </c>
      <c r="E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873.71880999999996</v>
      </c>
      <c r="F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873.61881000000005</v>
      </c>
      <c r="G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863.16881000000001</v>
      </c>
      <c r="H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916.8188100000001</v>
      </c>
      <c r="I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972.64881000000003</v>
      </c>
      <c r="J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903.24881000000005</v>
      </c>
      <c r="K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910.24881000000005</v>
      </c>
      <c r="L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898.82880999999998</v>
      </c>
      <c r="M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930.12881000000004</v>
      </c>
      <c r="N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931.77881000000002</v>
      </c>
      <c r="O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869.94881000000009</v>
      </c>
      <c r="P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927.94881000000009</v>
      </c>
      <c r="Q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928.37881000000004</v>
      </c>
      <c r="R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879.65881000000002</v>
      </c>
      <c r="S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1008.7488100000002</v>
      </c>
      <c r="T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1090.7388099999998</v>
      </c>
      <c r="U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1084.53881</v>
      </c>
      <c r="V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1169.29881</v>
      </c>
      <c r="W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1105.9888099999998</v>
      </c>
      <c r="X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1265.1988099999999</v>
      </c>
      <c r="Y238" s="105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1015.13881</v>
      </c>
    </row>
    <row r="239" spans="1:27" x14ac:dyDescent="0.2">
      <c r="A239" s="78">
        <f t="shared" si="10"/>
        <v>42706</v>
      </c>
      <c r="B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970.50881000000004</v>
      </c>
      <c r="C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906.88881000000003</v>
      </c>
      <c r="D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864.76881000000003</v>
      </c>
      <c r="E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873.26881000000003</v>
      </c>
      <c r="F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873.45881000000008</v>
      </c>
      <c r="G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863.08881000000008</v>
      </c>
      <c r="H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905.26881000000003</v>
      </c>
      <c r="I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972.85881000000006</v>
      </c>
      <c r="J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903.10881000000006</v>
      </c>
      <c r="K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887.65881000000002</v>
      </c>
      <c r="L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871.50881000000004</v>
      </c>
      <c r="M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973.33881000000008</v>
      </c>
      <c r="N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975.38881000000003</v>
      </c>
      <c r="O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975.30881000000011</v>
      </c>
      <c r="P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897.59881000000007</v>
      </c>
      <c r="Q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932.22881000000007</v>
      </c>
      <c r="R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969.06880999999998</v>
      </c>
      <c r="S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1135.4688099999998</v>
      </c>
      <c r="T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1132.01881</v>
      </c>
      <c r="U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1092.28881</v>
      </c>
      <c r="V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1037.30881</v>
      </c>
      <c r="W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998.92881000000011</v>
      </c>
      <c r="X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1258.4888100000001</v>
      </c>
      <c r="Y239" s="105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1072.3588099999999</v>
      </c>
    </row>
    <row r="240" spans="1:27" x14ac:dyDescent="0.2">
      <c r="A240" s="78">
        <f t="shared" si="10"/>
        <v>42707</v>
      </c>
      <c r="B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976.13881000000003</v>
      </c>
      <c r="C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890.87881000000004</v>
      </c>
      <c r="D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869.01881000000003</v>
      </c>
      <c r="E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868.66881000000001</v>
      </c>
      <c r="F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886.03881000000001</v>
      </c>
      <c r="G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886.08881000000008</v>
      </c>
      <c r="H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888.65881000000002</v>
      </c>
      <c r="I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1014.43881</v>
      </c>
      <c r="J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1118.1288099999999</v>
      </c>
      <c r="K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911.62881000000004</v>
      </c>
      <c r="L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911.86881000000005</v>
      </c>
      <c r="M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911.52881000000002</v>
      </c>
      <c r="N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894.1888100000001</v>
      </c>
      <c r="O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899.65881000000002</v>
      </c>
      <c r="P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899.80880999999999</v>
      </c>
      <c r="Q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883.77881000000002</v>
      </c>
      <c r="R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942.85881000000006</v>
      </c>
      <c r="S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1044.79881</v>
      </c>
      <c r="T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1038.83881</v>
      </c>
      <c r="U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1007.5688100000001</v>
      </c>
      <c r="V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973.91881000000001</v>
      </c>
      <c r="W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950.88881000000003</v>
      </c>
      <c r="X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1256.9488099999999</v>
      </c>
      <c r="Y240" s="105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1064.2088100000001</v>
      </c>
    </row>
    <row r="241" spans="1:25" x14ac:dyDescent="0.2">
      <c r="A241" s="78">
        <f t="shared" si="10"/>
        <v>42708</v>
      </c>
      <c r="B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1013.0288100000001</v>
      </c>
      <c r="C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892.08881000000008</v>
      </c>
      <c r="D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868.66881000000001</v>
      </c>
      <c r="E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868.42881</v>
      </c>
      <c r="F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885.95881000000008</v>
      </c>
      <c r="G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886.07881000000009</v>
      </c>
      <c r="H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892.07880999999998</v>
      </c>
      <c r="I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1022.5988100000001</v>
      </c>
      <c r="J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1050.3588099999999</v>
      </c>
      <c r="K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939.82881000000009</v>
      </c>
      <c r="L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940.28881000000001</v>
      </c>
      <c r="M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940.05880999999999</v>
      </c>
      <c r="N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927.58880999999997</v>
      </c>
      <c r="O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939.80881000000011</v>
      </c>
      <c r="P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939.60881000000006</v>
      </c>
      <c r="Q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910.59881000000007</v>
      </c>
      <c r="R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901.26881000000003</v>
      </c>
      <c r="S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1048.7288100000001</v>
      </c>
      <c r="T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1040.3888099999999</v>
      </c>
      <c r="U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1006.7188100000001</v>
      </c>
      <c r="V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973.99881000000005</v>
      </c>
      <c r="W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951.60881000000006</v>
      </c>
      <c r="X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1262.33881</v>
      </c>
      <c r="Y241" s="105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1048.1488099999999</v>
      </c>
    </row>
    <row r="242" spans="1:25" x14ac:dyDescent="0.2">
      <c r="A242" s="78">
        <f t="shared" si="10"/>
        <v>42709</v>
      </c>
      <c r="B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997.16881000000012</v>
      </c>
      <c r="C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907.23881000000006</v>
      </c>
      <c r="D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863.99881000000005</v>
      </c>
      <c r="E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873.61881000000005</v>
      </c>
      <c r="F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873.55880999999999</v>
      </c>
      <c r="G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862.95881000000008</v>
      </c>
      <c r="H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921.53881000000001</v>
      </c>
      <c r="I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972.99881000000005</v>
      </c>
      <c r="J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879.09881000000007</v>
      </c>
      <c r="K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895.89881000000014</v>
      </c>
      <c r="L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933.77881000000014</v>
      </c>
      <c r="M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1059.25881</v>
      </c>
      <c r="N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1058.7188099999998</v>
      </c>
      <c r="O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1059.6088099999999</v>
      </c>
      <c r="P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960.00881000000004</v>
      </c>
      <c r="Q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959.15881000000002</v>
      </c>
      <c r="R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996.90881000000002</v>
      </c>
      <c r="S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1075.6588100000001</v>
      </c>
      <c r="T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1135.8888099999999</v>
      </c>
      <c r="U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1097.52881</v>
      </c>
      <c r="V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1057.8588099999999</v>
      </c>
      <c r="W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1015.0888100000001</v>
      </c>
      <c r="X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1256.6888099999999</v>
      </c>
      <c r="Y242" s="105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1064.4188099999999</v>
      </c>
    </row>
    <row r="243" spans="1:25" x14ac:dyDescent="0.2">
      <c r="A243" s="78">
        <f t="shared" si="10"/>
        <v>42710</v>
      </c>
      <c r="B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987.55880999999999</v>
      </c>
      <c r="C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904.14881000000003</v>
      </c>
      <c r="D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885.75881000000004</v>
      </c>
      <c r="E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914.94880999999998</v>
      </c>
      <c r="F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897.00881000000004</v>
      </c>
      <c r="G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863.88881000000003</v>
      </c>
      <c r="H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918.52881000000014</v>
      </c>
      <c r="I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974.47881000000007</v>
      </c>
      <c r="J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879.88881000000003</v>
      </c>
      <c r="K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899.51881000000003</v>
      </c>
      <c r="L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871.91881000000001</v>
      </c>
      <c r="M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978.84881000000007</v>
      </c>
      <c r="N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951.12881000000004</v>
      </c>
      <c r="O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951.72881000000007</v>
      </c>
      <c r="P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886.10881000000006</v>
      </c>
      <c r="Q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913.02881000000002</v>
      </c>
      <c r="R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993.88881000000003</v>
      </c>
      <c r="S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1081.02881</v>
      </c>
      <c r="T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1054.9288099999999</v>
      </c>
      <c r="U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1027.9888100000001</v>
      </c>
      <c r="V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1054.79881</v>
      </c>
      <c r="W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1008.92881</v>
      </c>
      <c r="X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1237.6088099999999</v>
      </c>
      <c r="Y243" s="105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1073.59881</v>
      </c>
    </row>
    <row r="244" spans="1:25" x14ac:dyDescent="0.2">
      <c r="A244" s="78">
        <f t="shared" si="10"/>
        <v>42711</v>
      </c>
      <c r="B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985.15881000000002</v>
      </c>
      <c r="C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905.39881000000003</v>
      </c>
      <c r="D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863.48881000000006</v>
      </c>
      <c r="E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885.50881000000004</v>
      </c>
      <c r="F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885.37881000000004</v>
      </c>
      <c r="G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864.01881000000003</v>
      </c>
      <c r="H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951.60881000000006</v>
      </c>
      <c r="I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974.05880999999999</v>
      </c>
      <c r="J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904.25880999999993</v>
      </c>
      <c r="K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888.79881</v>
      </c>
      <c r="L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865.32880999999998</v>
      </c>
      <c r="M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962.87881000000004</v>
      </c>
      <c r="N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948.83880999999997</v>
      </c>
      <c r="O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949.32881000000009</v>
      </c>
      <c r="P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928.90881000000002</v>
      </c>
      <c r="Q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928.04881000000012</v>
      </c>
      <c r="R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1051.75881</v>
      </c>
      <c r="S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1135.6988099999999</v>
      </c>
      <c r="T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1118.4788099999998</v>
      </c>
      <c r="U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1081.6088099999999</v>
      </c>
      <c r="V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1097.4588099999999</v>
      </c>
      <c r="W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1073.84881</v>
      </c>
      <c r="X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1279.4188099999999</v>
      </c>
      <c r="Y244" s="105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1150.04881</v>
      </c>
    </row>
    <row r="245" spans="1:25" x14ac:dyDescent="0.2">
      <c r="A245" s="78">
        <f t="shared" si="10"/>
        <v>42712</v>
      </c>
      <c r="B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1024.84881</v>
      </c>
      <c r="C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966.44880999999998</v>
      </c>
      <c r="D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920.40881000000013</v>
      </c>
      <c r="E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903.93880999999999</v>
      </c>
      <c r="F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904.16881000000001</v>
      </c>
      <c r="G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933.73880999999994</v>
      </c>
      <c r="H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1044.8988099999999</v>
      </c>
      <c r="I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904.29881000000012</v>
      </c>
      <c r="J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895.83881000000008</v>
      </c>
      <c r="K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907.89881000000003</v>
      </c>
      <c r="L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935.48880999999994</v>
      </c>
      <c r="M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1004.7788100000001</v>
      </c>
      <c r="N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970.42881</v>
      </c>
      <c r="O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970.60881000000006</v>
      </c>
      <c r="P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910.95880999999997</v>
      </c>
      <c r="Q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925.97880999999995</v>
      </c>
      <c r="R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1032.4588099999999</v>
      </c>
      <c r="S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1131.2388099999998</v>
      </c>
      <c r="T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1137.6888099999999</v>
      </c>
      <c r="U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1118.8988099999999</v>
      </c>
      <c r="V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1144.06881</v>
      </c>
      <c r="W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1076.6388099999999</v>
      </c>
      <c r="X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1288.78881</v>
      </c>
      <c r="Y245" s="105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1156.6588099999999</v>
      </c>
    </row>
    <row r="246" spans="1:25" x14ac:dyDescent="0.2">
      <c r="A246" s="78">
        <f t="shared" si="10"/>
        <v>42713</v>
      </c>
      <c r="B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1063.32881</v>
      </c>
      <c r="C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970.53881000000001</v>
      </c>
      <c r="D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920.3188100000001</v>
      </c>
      <c r="E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920.14881000000003</v>
      </c>
      <c r="F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919.64881000000003</v>
      </c>
      <c r="G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949.40881000000002</v>
      </c>
      <c r="H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1048.8788099999999</v>
      </c>
      <c r="I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888.83880999999997</v>
      </c>
      <c r="J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937.11881000000005</v>
      </c>
      <c r="K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927.52881000000002</v>
      </c>
      <c r="L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1011.27881</v>
      </c>
      <c r="M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1129.1288099999999</v>
      </c>
      <c r="N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1077.4388100000001</v>
      </c>
      <c r="O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1058.57881</v>
      </c>
      <c r="P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931.21880999999996</v>
      </c>
      <c r="Q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952.02881000000002</v>
      </c>
      <c r="R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1079.78881</v>
      </c>
      <c r="S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1181.1788099999999</v>
      </c>
      <c r="T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1252.1488099999999</v>
      </c>
      <c r="U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1226.6388099999999</v>
      </c>
      <c r="V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1157.9588099999999</v>
      </c>
      <c r="W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1107.4888100000001</v>
      </c>
      <c r="X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1313.26881</v>
      </c>
      <c r="Y246" s="105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1199.4288099999999</v>
      </c>
    </row>
    <row r="247" spans="1:25" x14ac:dyDescent="0.2">
      <c r="A247" s="78">
        <f t="shared" si="10"/>
        <v>42714</v>
      </c>
      <c r="B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1075.79881</v>
      </c>
      <c r="C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1002.3488100000001</v>
      </c>
      <c r="D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940.23881000000006</v>
      </c>
      <c r="E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915.24881000000005</v>
      </c>
      <c r="F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923.85881000000006</v>
      </c>
      <c r="G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963.55881000000011</v>
      </c>
      <c r="H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1090.0288099999998</v>
      </c>
      <c r="I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1177.4288099999999</v>
      </c>
      <c r="J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1230.9788099999998</v>
      </c>
      <c r="K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923.82881000000009</v>
      </c>
      <c r="L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924.93880999999999</v>
      </c>
      <c r="M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949.78881000000013</v>
      </c>
      <c r="N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950.47880999999995</v>
      </c>
      <c r="O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951.93880999999999</v>
      </c>
      <c r="P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949.40881000000002</v>
      </c>
      <c r="Q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925.76881000000003</v>
      </c>
      <c r="R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1041.9388100000001</v>
      </c>
      <c r="S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1296.6488099999999</v>
      </c>
      <c r="T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1345.3988099999999</v>
      </c>
      <c r="U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1314.2888099999998</v>
      </c>
      <c r="V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1292.81881</v>
      </c>
      <c r="W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1117.1288099999999</v>
      </c>
      <c r="X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1334.6588099999999</v>
      </c>
      <c r="Y247" s="105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1204.1888099999999</v>
      </c>
    </row>
    <row r="248" spans="1:25" x14ac:dyDescent="0.2">
      <c r="A248" s="78">
        <f t="shared" si="10"/>
        <v>42715</v>
      </c>
      <c r="B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1072.00881</v>
      </c>
      <c r="C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990.40881000000013</v>
      </c>
      <c r="D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939.36881000000005</v>
      </c>
      <c r="E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913.57881000000009</v>
      </c>
      <c r="F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923.21881000000008</v>
      </c>
      <c r="G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961.76881000000003</v>
      </c>
      <c r="H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1070.79881</v>
      </c>
      <c r="I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1171.04881</v>
      </c>
      <c r="J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1322.8088099999998</v>
      </c>
      <c r="K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865.84881000000007</v>
      </c>
      <c r="L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865.11881000000005</v>
      </c>
      <c r="M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864.83881000000008</v>
      </c>
      <c r="N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865.44880999999998</v>
      </c>
      <c r="O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866.86881000000005</v>
      </c>
      <c r="P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866.57881000000009</v>
      </c>
      <c r="Q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864.27881000000002</v>
      </c>
      <c r="R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920.10880999999995</v>
      </c>
      <c r="S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1190.7888099999998</v>
      </c>
      <c r="T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1364.9388099999999</v>
      </c>
      <c r="U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1330.1088099999999</v>
      </c>
      <c r="V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1175.05881</v>
      </c>
      <c r="W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1103.7388100000001</v>
      </c>
      <c r="X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1334.8288099999997</v>
      </c>
      <c r="Y248" s="105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1205.26881</v>
      </c>
    </row>
    <row r="249" spans="1:25" x14ac:dyDescent="0.2">
      <c r="A249" s="78">
        <f t="shared" si="10"/>
        <v>42716</v>
      </c>
      <c r="B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1084.58881</v>
      </c>
      <c r="C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999.83881000000008</v>
      </c>
      <c r="D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921.02881000000002</v>
      </c>
      <c r="E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920.48881000000006</v>
      </c>
      <c r="F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923.77881000000014</v>
      </c>
      <c r="G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942.78881000000001</v>
      </c>
      <c r="H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1117.84881</v>
      </c>
      <c r="I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888.20880999999997</v>
      </c>
      <c r="J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973.53881000000013</v>
      </c>
      <c r="K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1013.68881</v>
      </c>
      <c r="L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1049.82881</v>
      </c>
      <c r="M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1193.4088099999999</v>
      </c>
      <c r="N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1139.53881</v>
      </c>
      <c r="O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1091.55881</v>
      </c>
      <c r="P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965.02881000000014</v>
      </c>
      <c r="Q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1023.3588100000001</v>
      </c>
      <c r="R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1099.2088099999999</v>
      </c>
      <c r="S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1306.27881</v>
      </c>
      <c r="T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1286.28881</v>
      </c>
      <c r="U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1323.0288099999998</v>
      </c>
      <c r="V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1177.1988100000001</v>
      </c>
      <c r="W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1123.52881</v>
      </c>
      <c r="X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1330.3988099999999</v>
      </c>
      <c r="Y249" s="105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1206.3888099999999</v>
      </c>
    </row>
    <row r="250" spans="1:25" x14ac:dyDescent="0.2">
      <c r="A250" s="78">
        <f t="shared" si="10"/>
        <v>42717</v>
      </c>
      <c r="B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1069.2188100000001</v>
      </c>
      <c r="C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1020.99881</v>
      </c>
      <c r="D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958.76881000000003</v>
      </c>
      <c r="E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957.90881000000002</v>
      </c>
      <c r="F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938.33881000000008</v>
      </c>
      <c r="G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972.69881000000009</v>
      </c>
      <c r="H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1081.6288099999999</v>
      </c>
      <c r="I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869.83881000000008</v>
      </c>
      <c r="J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1084.33881</v>
      </c>
      <c r="K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1076.83881</v>
      </c>
      <c r="L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1131.9288099999999</v>
      </c>
      <c r="M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1174.77881</v>
      </c>
      <c r="N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1113.25881</v>
      </c>
      <c r="O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1131.3788099999999</v>
      </c>
      <c r="P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1054.6588099999999</v>
      </c>
      <c r="Q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1053.50881</v>
      </c>
      <c r="R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1037.1788099999999</v>
      </c>
      <c r="S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1179.7088099999999</v>
      </c>
      <c r="T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1190.75881</v>
      </c>
      <c r="U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1282.3788099999999</v>
      </c>
      <c r="V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1197.00881</v>
      </c>
      <c r="W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1135.1788099999999</v>
      </c>
      <c r="X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1326.6288099999999</v>
      </c>
      <c r="Y250" s="105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1202.34881</v>
      </c>
    </row>
    <row r="251" spans="1:25" x14ac:dyDescent="0.2">
      <c r="A251" s="78">
        <f t="shared" si="10"/>
        <v>42718</v>
      </c>
      <c r="B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1116.2388099999998</v>
      </c>
      <c r="C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1029.8588099999999</v>
      </c>
      <c r="D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947.00881000000004</v>
      </c>
      <c r="E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946.13881000000003</v>
      </c>
      <c r="F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946.96881000000008</v>
      </c>
      <c r="G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949.86881000000005</v>
      </c>
      <c r="H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1110.9988099999998</v>
      </c>
      <c r="I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903.35881000000006</v>
      </c>
      <c r="J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919.92881</v>
      </c>
      <c r="K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947.81880999999998</v>
      </c>
      <c r="L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949.19881000000009</v>
      </c>
      <c r="M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1064.1788099999999</v>
      </c>
      <c r="N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1063.2088100000001</v>
      </c>
      <c r="O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1061.27881</v>
      </c>
      <c r="P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950.69880999999998</v>
      </c>
      <c r="Q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934.67881000000011</v>
      </c>
      <c r="R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1096.8788099999999</v>
      </c>
      <c r="S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1119.6288099999999</v>
      </c>
      <c r="T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1180.01881</v>
      </c>
      <c r="U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1201.4888099999998</v>
      </c>
      <c r="V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1297.4088099999999</v>
      </c>
      <c r="W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1202.6888099999999</v>
      </c>
      <c r="X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1329.5288099999998</v>
      </c>
      <c r="Y251" s="105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1203.1288099999999</v>
      </c>
    </row>
    <row r="252" spans="1:25" x14ac:dyDescent="0.2">
      <c r="A252" s="78">
        <f t="shared" si="10"/>
        <v>42719</v>
      </c>
      <c r="B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1066.55881</v>
      </c>
      <c r="C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987.01881000000003</v>
      </c>
      <c r="D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942.05880999999999</v>
      </c>
      <c r="E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941.02881000000002</v>
      </c>
      <c r="F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941.09881000000007</v>
      </c>
      <c r="G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941.49881000000005</v>
      </c>
      <c r="H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1065.1288099999999</v>
      </c>
      <c r="I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905.88881000000003</v>
      </c>
      <c r="J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917.07881000000009</v>
      </c>
      <c r="K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922.39881000000003</v>
      </c>
      <c r="L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968.19880999999998</v>
      </c>
      <c r="M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1084.2488099999998</v>
      </c>
      <c r="N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1084.6088099999999</v>
      </c>
      <c r="O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1080.6788099999999</v>
      </c>
      <c r="P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1048.9888100000001</v>
      </c>
      <c r="Q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1047.51881</v>
      </c>
      <c r="R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1102.6488099999999</v>
      </c>
      <c r="S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1176.3588099999999</v>
      </c>
      <c r="T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1107.59881</v>
      </c>
      <c r="U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1121.33881</v>
      </c>
      <c r="V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1206.84881</v>
      </c>
      <c r="W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1118.29881</v>
      </c>
      <c r="X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1326.6688099999999</v>
      </c>
      <c r="Y252" s="105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1197.03881</v>
      </c>
    </row>
    <row r="253" spans="1:25" x14ac:dyDescent="0.2">
      <c r="A253" s="78">
        <f t="shared" si="10"/>
        <v>42720</v>
      </c>
      <c r="B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1063.52881</v>
      </c>
      <c r="C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977.84881000000007</v>
      </c>
      <c r="D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940.10881000000006</v>
      </c>
      <c r="E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939.64881000000003</v>
      </c>
      <c r="F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940.14881000000003</v>
      </c>
      <c r="G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944.46880999999996</v>
      </c>
      <c r="H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1063.01881</v>
      </c>
      <c r="I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881.59881000000007</v>
      </c>
      <c r="J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918.95881000000008</v>
      </c>
      <c r="K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964.53881000000001</v>
      </c>
      <c r="L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1008.4888100000001</v>
      </c>
      <c r="M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1071.3588099999999</v>
      </c>
      <c r="N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1060.06881</v>
      </c>
      <c r="O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1071.6188099999999</v>
      </c>
      <c r="P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1000.6888100000001</v>
      </c>
      <c r="Q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1021.7988100000001</v>
      </c>
      <c r="R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1114.5088099999998</v>
      </c>
      <c r="S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1214.2488099999998</v>
      </c>
      <c r="T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1212.9188099999999</v>
      </c>
      <c r="U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1183.59881</v>
      </c>
      <c r="V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1200.2388100000001</v>
      </c>
      <c r="W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1128.31881</v>
      </c>
      <c r="X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1321.2788099999998</v>
      </c>
      <c r="Y253" s="105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1195.77881</v>
      </c>
    </row>
    <row r="254" spans="1:25" x14ac:dyDescent="0.2">
      <c r="A254" s="78">
        <f t="shared" si="10"/>
        <v>42721</v>
      </c>
      <c r="B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1063.77881</v>
      </c>
      <c r="C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978.80881000000011</v>
      </c>
      <c r="D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928.10881000000006</v>
      </c>
      <c r="E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911.55880999999999</v>
      </c>
      <c r="F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911.60881000000006</v>
      </c>
      <c r="G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951.96881000000008</v>
      </c>
      <c r="H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1053.2188100000001</v>
      </c>
      <c r="I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1170.00881</v>
      </c>
      <c r="J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1231.9788099999998</v>
      </c>
      <c r="K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886.30880999999999</v>
      </c>
      <c r="L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940.29881</v>
      </c>
      <c r="M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940.35880999999995</v>
      </c>
      <c r="N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922.66881000000001</v>
      </c>
      <c r="O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921.98881000000006</v>
      </c>
      <c r="P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938.72880999999995</v>
      </c>
      <c r="Q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938.82881000000009</v>
      </c>
      <c r="R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1048.9088099999999</v>
      </c>
      <c r="S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1216.9688100000001</v>
      </c>
      <c r="T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1234.59881</v>
      </c>
      <c r="U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1216.6988099999999</v>
      </c>
      <c r="V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1156.49881</v>
      </c>
      <c r="W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1173.27881</v>
      </c>
      <c r="X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1352.6588099999999</v>
      </c>
      <c r="Y254" s="105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1235.32881</v>
      </c>
    </row>
    <row r="255" spans="1:25" x14ac:dyDescent="0.2">
      <c r="A255" s="78">
        <f t="shared" si="10"/>
        <v>42722</v>
      </c>
      <c r="B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1061.6488099999999</v>
      </c>
      <c r="C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980.88881000000003</v>
      </c>
      <c r="D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935.18880999999999</v>
      </c>
      <c r="E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913.42881</v>
      </c>
      <c r="F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913.51881000000014</v>
      </c>
      <c r="G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938.48881000000006</v>
      </c>
      <c r="H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1045.4088099999999</v>
      </c>
      <c r="I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1167.07881</v>
      </c>
      <c r="J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1227.32881</v>
      </c>
      <c r="K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931.30881000000011</v>
      </c>
      <c r="L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903.4388100000001</v>
      </c>
      <c r="M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906.63881000000003</v>
      </c>
      <c r="N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907.09881000000007</v>
      </c>
      <c r="O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906.25881000000004</v>
      </c>
      <c r="P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905.73881000000006</v>
      </c>
      <c r="Q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905.38881000000003</v>
      </c>
      <c r="R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980.67881</v>
      </c>
      <c r="S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1192.1988099999999</v>
      </c>
      <c r="T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1199.2288099999998</v>
      </c>
      <c r="U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1184.6988100000001</v>
      </c>
      <c r="V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1143.8688099999999</v>
      </c>
      <c r="W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1096.6088099999999</v>
      </c>
      <c r="X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1339.9988099999998</v>
      </c>
      <c r="Y255" s="105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1229.2188099999998</v>
      </c>
    </row>
    <row r="256" spans="1:25" x14ac:dyDescent="0.2">
      <c r="A256" s="78">
        <f t="shared" si="10"/>
        <v>42723</v>
      </c>
      <c r="B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1073.6188099999999</v>
      </c>
      <c r="C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996.19880999999998</v>
      </c>
      <c r="D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943.94880999999998</v>
      </c>
      <c r="E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941.91881000000001</v>
      </c>
      <c r="F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943.74881000000005</v>
      </c>
      <c r="G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919.92881</v>
      </c>
      <c r="H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1069.1188099999999</v>
      </c>
      <c r="I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878.96880999999996</v>
      </c>
      <c r="J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921.53881000000001</v>
      </c>
      <c r="K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972.48880999999994</v>
      </c>
      <c r="L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1019.65881</v>
      </c>
      <c r="M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1082.0188099999998</v>
      </c>
      <c r="N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1059.82881</v>
      </c>
      <c r="O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1073.26881</v>
      </c>
      <c r="P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999.90881000000002</v>
      </c>
      <c r="Q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1024.00881</v>
      </c>
      <c r="R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1125.6088099999999</v>
      </c>
      <c r="S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1232.2388100000001</v>
      </c>
      <c r="T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1325.7388099999998</v>
      </c>
      <c r="U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1296.6988099999999</v>
      </c>
      <c r="V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1202.52881</v>
      </c>
      <c r="W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1134.9288099999999</v>
      </c>
      <c r="X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1334.4688099999998</v>
      </c>
      <c r="Y256" s="105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1200.8588099999999</v>
      </c>
    </row>
    <row r="257" spans="1:27" x14ac:dyDescent="0.2">
      <c r="A257" s="78">
        <f t="shared" si="10"/>
        <v>42724</v>
      </c>
      <c r="B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1100.6588099999999</v>
      </c>
      <c r="C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1020.66881</v>
      </c>
      <c r="D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976.54881</v>
      </c>
      <c r="E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968.98881000000006</v>
      </c>
      <c r="F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969.05880999999999</v>
      </c>
      <c r="G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1010.12881</v>
      </c>
      <c r="H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1117.9888099999998</v>
      </c>
      <c r="I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898.11881000000005</v>
      </c>
      <c r="J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964.05881000000011</v>
      </c>
      <c r="K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1013.3188100000001</v>
      </c>
      <c r="L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1088.8588099999999</v>
      </c>
      <c r="M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1125.2088099999999</v>
      </c>
      <c r="N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1070.26881</v>
      </c>
      <c r="O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1069.6788099999999</v>
      </c>
      <c r="P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952.97880999999995</v>
      </c>
      <c r="Q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968.02881000000002</v>
      </c>
      <c r="R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1075.2088100000001</v>
      </c>
      <c r="S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1237.9288099999999</v>
      </c>
      <c r="T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1319.6088099999999</v>
      </c>
      <c r="U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1191.4388099999999</v>
      </c>
      <c r="V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1303.04881</v>
      </c>
      <c r="W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1124.4588099999999</v>
      </c>
      <c r="X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1325.4588099999999</v>
      </c>
      <c r="Y257" s="105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1224.4288099999999</v>
      </c>
    </row>
    <row r="258" spans="1:27" x14ac:dyDescent="0.2">
      <c r="A258" s="78">
        <f t="shared" si="10"/>
        <v>42725</v>
      </c>
      <c r="B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1113.53881</v>
      </c>
      <c r="C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1039.9388099999999</v>
      </c>
      <c r="D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978.99881000000005</v>
      </c>
      <c r="E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969.28881000000013</v>
      </c>
      <c r="F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971.78881000000013</v>
      </c>
      <c r="G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1015.01881</v>
      </c>
      <c r="H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1127.1588099999999</v>
      </c>
      <c r="I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898.91881000000001</v>
      </c>
      <c r="J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961.08881000000008</v>
      </c>
      <c r="K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1054.79881</v>
      </c>
      <c r="L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1130.1688099999999</v>
      </c>
      <c r="M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1215.0288099999998</v>
      </c>
      <c r="N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1142.78881</v>
      </c>
      <c r="O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1148.1988099999999</v>
      </c>
      <c r="P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989.88881000000003</v>
      </c>
      <c r="Q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1031.33881</v>
      </c>
      <c r="R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1067.2188100000001</v>
      </c>
      <c r="S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1344.7788099999998</v>
      </c>
      <c r="T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1327.27881</v>
      </c>
      <c r="U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1236.49881</v>
      </c>
      <c r="V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1266.8888099999999</v>
      </c>
      <c r="W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1174.7388100000001</v>
      </c>
      <c r="X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1562.1788099999999</v>
      </c>
      <c r="Y258" s="105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1244.6788099999999</v>
      </c>
    </row>
    <row r="259" spans="1:27" x14ac:dyDescent="0.2">
      <c r="A259" s="78">
        <f t="shared" si="10"/>
        <v>42726</v>
      </c>
      <c r="B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1112.1988100000001</v>
      </c>
      <c r="C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1045.55881</v>
      </c>
      <c r="D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980.20880999999997</v>
      </c>
      <c r="E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971.99881000000005</v>
      </c>
      <c r="F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972.79881000000012</v>
      </c>
      <c r="G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1062.6688099999999</v>
      </c>
      <c r="H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1128.6788099999999</v>
      </c>
      <c r="I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913.79881000000012</v>
      </c>
      <c r="J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960.92881000000011</v>
      </c>
      <c r="K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1057.9388100000001</v>
      </c>
      <c r="L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1130.1488099999999</v>
      </c>
      <c r="M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1211.9388099999999</v>
      </c>
      <c r="N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1158.32881</v>
      </c>
      <c r="O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1148.9888099999998</v>
      </c>
      <c r="P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1016.9588100000001</v>
      </c>
      <c r="Q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1034.27881</v>
      </c>
      <c r="R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1070.29881</v>
      </c>
      <c r="S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1335.06881</v>
      </c>
      <c r="T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1317.1688099999999</v>
      </c>
      <c r="U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1285.1088099999999</v>
      </c>
      <c r="V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1301.1888099999999</v>
      </c>
      <c r="W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1226.78881</v>
      </c>
      <c r="X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1537.1788099999999</v>
      </c>
      <c r="Y259" s="105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1221.09881</v>
      </c>
    </row>
    <row r="260" spans="1:27" x14ac:dyDescent="0.2">
      <c r="A260" s="78">
        <f t="shared" si="10"/>
        <v>42727</v>
      </c>
      <c r="B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1102.2088099999999</v>
      </c>
      <c r="C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1031.4488099999999</v>
      </c>
      <c r="D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964.39881000000003</v>
      </c>
      <c r="E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941.25881000000015</v>
      </c>
      <c r="F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941.37881000000004</v>
      </c>
      <c r="G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993.27881000000002</v>
      </c>
      <c r="H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1095.8988099999999</v>
      </c>
      <c r="I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879.76881000000014</v>
      </c>
      <c r="J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918.62881000000004</v>
      </c>
      <c r="K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1049.1388099999999</v>
      </c>
      <c r="L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1136.03881</v>
      </c>
      <c r="M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1208.06881</v>
      </c>
      <c r="N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1169.9688099999998</v>
      </c>
      <c r="O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1158.56881</v>
      </c>
      <c r="P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1057.7288099999998</v>
      </c>
      <c r="Q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1104.9888099999998</v>
      </c>
      <c r="R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1149.54881</v>
      </c>
      <c r="S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1327.6088099999999</v>
      </c>
      <c r="T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1304.4088099999999</v>
      </c>
      <c r="U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1233.4488099999999</v>
      </c>
      <c r="V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1276.80881</v>
      </c>
      <c r="W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1208.00881</v>
      </c>
      <c r="X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1565.4688099999998</v>
      </c>
      <c r="Y260" s="105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1219.53881</v>
      </c>
    </row>
    <row r="261" spans="1:27" x14ac:dyDescent="0.2">
      <c r="A261" s="78">
        <f t="shared" si="10"/>
        <v>42728</v>
      </c>
      <c r="B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1187.6288099999999</v>
      </c>
      <c r="C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1032.09881</v>
      </c>
      <c r="D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969.28881000000013</v>
      </c>
      <c r="E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937.73881000000006</v>
      </c>
      <c r="F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937.66881000000001</v>
      </c>
      <c r="G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961.86881000000005</v>
      </c>
      <c r="H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1078.50881</v>
      </c>
      <c r="I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1205.4588099999999</v>
      </c>
      <c r="J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1314.8688099999997</v>
      </c>
      <c r="K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1001.02881</v>
      </c>
      <c r="L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1038.05881</v>
      </c>
      <c r="M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1037.99881</v>
      </c>
      <c r="N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949.63881000000003</v>
      </c>
      <c r="O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940.29881</v>
      </c>
      <c r="P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942.42881000000011</v>
      </c>
      <c r="Q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944.56880999999998</v>
      </c>
      <c r="R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1070.74881</v>
      </c>
      <c r="S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1413.32881</v>
      </c>
      <c r="T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1375.0188099999998</v>
      </c>
      <c r="U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1345.79881</v>
      </c>
      <c r="V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1222.8888099999999</v>
      </c>
      <c r="W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1156.7488099999998</v>
      </c>
      <c r="X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1570.51881</v>
      </c>
      <c r="Y261" s="105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1236.81881</v>
      </c>
      <c r="AA261" s="79"/>
    </row>
    <row r="262" spans="1:27" x14ac:dyDescent="0.2">
      <c r="A262" s="78">
        <f t="shared" si="10"/>
        <v>42729</v>
      </c>
      <c r="B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1107.05881</v>
      </c>
      <c r="C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1034.82881</v>
      </c>
      <c r="D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969.41881000000012</v>
      </c>
      <c r="E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937.28881000000013</v>
      </c>
      <c r="F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937.10881000000006</v>
      </c>
      <c r="G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959.95880999999997</v>
      </c>
      <c r="H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1039.77881</v>
      </c>
      <c r="I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1054.52881</v>
      </c>
      <c r="J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1274.78881</v>
      </c>
      <c r="K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860.16881000000001</v>
      </c>
      <c r="L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923.04881000000012</v>
      </c>
      <c r="M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923.47880999999995</v>
      </c>
      <c r="N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915.18880999999999</v>
      </c>
      <c r="O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922.74880999999993</v>
      </c>
      <c r="P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922.52881000000002</v>
      </c>
      <c r="Q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921.0688100000001</v>
      </c>
      <c r="R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1000.38881</v>
      </c>
      <c r="S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1343.1788099999999</v>
      </c>
      <c r="T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1380.6788100000001</v>
      </c>
      <c r="U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1200.9188099999999</v>
      </c>
      <c r="V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1131.1388099999999</v>
      </c>
      <c r="W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1074.04881</v>
      </c>
      <c r="X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1287.8788099999999</v>
      </c>
      <c r="Y262" s="105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1185.82881</v>
      </c>
    </row>
    <row r="263" spans="1:27" x14ac:dyDescent="0.2">
      <c r="A263" s="78">
        <f t="shared" si="10"/>
        <v>42730</v>
      </c>
      <c r="B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1069.8588099999999</v>
      </c>
      <c r="C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1011.44881</v>
      </c>
      <c r="D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991.59881000000007</v>
      </c>
      <c r="E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958.11881000000005</v>
      </c>
      <c r="F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963.12881000000004</v>
      </c>
      <c r="G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1022.01881</v>
      </c>
      <c r="H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1134.2488099999998</v>
      </c>
      <c r="I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889.05881000000011</v>
      </c>
      <c r="J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941.51881000000003</v>
      </c>
      <c r="K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1029.6688099999999</v>
      </c>
      <c r="L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1136.6888099999999</v>
      </c>
      <c r="M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1208.6188099999999</v>
      </c>
      <c r="N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1143.7288099999998</v>
      </c>
      <c r="O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1146.1488099999999</v>
      </c>
      <c r="P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1021.9588100000001</v>
      </c>
      <c r="Q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1020.68881</v>
      </c>
      <c r="R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1060.6988100000001</v>
      </c>
      <c r="S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1328.0888099999997</v>
      </c>
      <c r="T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1335.57881</v>
      </c>
      <c r="U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1296.9088099999999</v>
      </c>
      <c r="V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1200.6388099999999</v>
      </c>
      <c r="W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1161.05881</v>
      </c>
      <c r="X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1292.05881</v>
      </c>
      <c r="Y263" s="105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1189.6488099999999</v>
      </c>
    </row>
    <row r="264" spans="1:27" x14ac:dyDescent="0.2">
      <c r="A264" s="78">
        <f t="shared" si="10"/>
        <v>42731</v>
      </c>
      <c r="B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1117.2388100000001</v>
      </c>
      <c r="C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1044.6188099999999</v>
      </c>
      <c r="D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978.29881</v>
      </c>
      <c r="E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957.3188100000001</v>
      </c>
      <c r="F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960.69880999999998</v>
      </c>
      <c r="G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991.81880999999998</v>
      </c>
      <c r="H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1054.02881</v>
      </c>
      <c r="I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889.68880999999999</v>
      </c>
      <c r="J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925.76881000000003</v>
      </c>
      <c r="K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1046.3588099999999</v>
      </c>
      <c r="L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1105.30881</v>
      </c>
      <c r="M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1162.58881</v>
      </c>
      <c r="N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1110.9888099999998</v>
      </c>
      <c r="O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1093.07881</v>
      </c>
      <c r="P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952.13881000000003</v>
      </c>
      <c r="Q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948.90881000000002</v>
      </c>
      <c r="R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1056.4088099999999</v>
      </c>
      <c r="S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1301.54881</v>
      </c>
      <c r="T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1309.1288099999999</v>
      </c>
      <c r="U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1285.9588099999999</v>
      </c>
      <c r="V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1296.7188100000001</v>
      </c>
      <c r="W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1212.6288099999999</v>
      </c>
      <c r="X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1540.4288099999999</v>
      </c>
      <c r="Y264" s="105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1251.1088099999999</v>
      </c>
    </row>
    <row r="265" spans="1:27" x14ac:dyDescent="0.2">
      <c r="A265" s="78">
        <f t="shared" si="10"/>
        <v>42732</v>
      </c>
      <c r="B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1150.53881</v>
      </c>
      <c r="C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991.02881000000002</v>
      </c>
      <c r="D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915.36881000000005</v>
      </c>
      <c r="E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884.22881000000007</v>
      </c>
      <c r="F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892.95880999999997</v>
      </c>
      <c r="G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940.30880999999999</v>
      </c>
      <c r="H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1089.2488099999998</v>
      </c>
      <c r="I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902.99881000000005</v>
      </c>
      <c r="J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929.17881</v>
      </c>
      <c r="K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991.68880999999999</v>
      </c>
      <c r="L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1093.4988099999998</v>
      </c>
      <c r="M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1218.2188099999998</v>
      </c>
      <c r="N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1147.3988099999999</v>
      </c>
      <c r="O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1091.9988099999998</v>
      </c>
      <c r="P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990.00881000000004</v>
      </c>
      <c r="Q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1097.24881</v>
      </c>
      <c r="R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1087.4088099999999</v>
      </c>
      <c r="S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1276.9688099999998</v>
      </c>
      <c r="T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1283.9988099999998</v>
      </c>
      <c r="U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1211.5088099999998</v>
      </c>
      <c r="V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1244.25881</v>
      </c>
      <c r="W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1095.2488099999998</v>
      </c>
      <c r="X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1333.8788099999999</v>
      </c>
      <c r="Y265" s="105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1187.33881</v>
      </c>
    </row>
    <row r="266" spans="1:27" x14ac:dyDescent="0.2">
      <c r="A266" s="78">
        <f t="shared" si="10"/>
        <v>42733</v>
      </c>
      <c r="B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1067.6988099999999</v>
      </c>
      <c r="C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989.45880999999997</v>
      </c>
      <c r="D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902.85881000000006</v>
      </c>
      <c r="E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891.5688100000001</v>
      </c>
      <c r="F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900.51881000000003</v>
      </c>
      <c r="G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939.98881000000006</v>
      </c>
      <c r="H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1030.34881</v>
      </c>
      <c r="I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929.25881000000004</v>
      </c>
      <c r="J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907.14881000000003</v>
      </c>
      <c r="K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933.44880999999998</v>
      </c>
      <c r="L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961.00881000000004</v>
      </c>
      <c r="M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1071.4188100000001</v>
      </c>
      <c r="N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1080.1288099999999</v>
      </c>
      <c r="O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1020.69881</v>
      </c>
      <c r="P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932.1888100000001</v>
      </c>
      <c r="Q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933.88881000000003</v>
      </c>
      <c r="R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1030.9788100000001</v>
      </c>
      <c r="S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1220.7088099999999</v>
      </c>
      <c r="T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1224.59881</v>
      </c>
      <c r="U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1197.74881</v>
      </c>
      <c r="V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1214.9988099999998</v>
      </c>
      <c r="W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1119.7088099999999</v>
      </c>
      <c r="X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1343.1288099999999</v>
      </c>
      <c r="Y266" s="105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1176.6688099999999</v>
      </c>
    </row>
    <row r="267" spans="1:27" x14ac:dyDescent="0.2">
      <c r="A267" s="78">
        <f t="shared" ref="A267:A268" si="11">A230</f>
        <v>42734</v>
      </c>
      <c r="B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1067.2388100000001</v>
      </c>
      <c r="C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928.63881000000003</v>
      </c>
      <c r="D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899.11881000000005</v>
      </c>
      <c r="E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888.90881000000002</v>
      </c>
      <c r="F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888.37881000000004</v>
      </c>
      <c r="G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919.44880999999998</v>
      </c>
      <c r="H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1025.9588100000001</v>
      </c>
      <c r="I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928.62881000000004</v>
      </c>
      <c r="J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906.56880999999998</v>
      </c>
      <c r="K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917.87881000000004</v>
      </c>
      <c r="L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937.62881000000004</v>
      </c>
      <c r="M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1050.06881</v>
      </c>
      <c r="N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1007.53881</v>
      </c>
      <c r="O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993.54881000000012</v>
      </c>
      <c r="P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920.17881</v>
      </c>
      <c r="Q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921.24881000000005</v>
      </c>
      <c r="R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971.56880999999998</v>
      </c>
      <c r="S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1198.4488099999999</v>
      </c>
      <c r="T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1194.9788099999998</v>
      </c>
      <c r="U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1129.1388099999999</v>
      </c>
      <c r="V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1149.4088099999999</v>
      </c>
      <c r="W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1115.6988099999999</v>
      </c>
      <c r="X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1326.3588099999999</v>
      </c>
      <c r="Y267" s="135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1181.7388100000001</v>
      </c>
    </row>
    <row r="268" spans="1:27" x14ac:dyDescent="0.2">
      <c r="A268" s="78">
        <f t="shared" si="11"/>
        <v>42735</v>
      </c>
      <c r="B268" s="135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1020.6088100000001</v>
      </c>
      <c r="C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914.96880999999996</v>
      </c>
      <c r="D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878.12881000000004</v>
      </c>
      <c r="E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869.80881000000011</v>
      </c>
      <c r="F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869.91881000000001</v>
      </c>
      <c r="G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896.00881000000004</v>
      </c>
      <c r="H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958.59881000000007</v>
      </c>
      <c r="I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1047.9188100000001</v>
      </c>
      <c r="J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1148.1788099999999</v>
      </c>
      <c r="K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863.34881000000007</v>
      </c>
      <c r="L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921.78881000000001</v>
      </c>
      <c r="M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927.82881000000009</v>
      </c>
      <c r="N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864.15881000000002</v>
      </c>
      <c r="O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883.45881000000008</v>
      </c>
      <c r="P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883.63881000000003</v>
      </c>
      <c r="Q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872.92881</v>
      </c>
      <c r="R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977.58881000000008</v>
      </c>
      <c r="S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1225.04881</v>
      </c>
      <c r="T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1136.08881</v>
      </c>
      <c r="U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1103.5288099999998</v>
      </c>
      <c r="V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1065.2188099999998</v>
      </c>
      <c r="W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1005.1088100000001</v>
      </c>
      <c r="X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1306.2088099999999</v>
      </c>
      <c r="Y268" s="143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1189.30881</v>
      </c>
    </row>
    <row r="269" spans="1:27" x14ac:dyDescent="0.2">
      <c r="A269" s="84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85"/>
      <c r="S269" s="85"/>
      <c r="T269" s="85"/>
      <c r="U269" s="85"/>
      <c r="V269" s="85"/>
      <c r="W269" s="85"/>
      <c r="X269" s="85"/>
      <c r="Y269" s="85"/>
    </row>
    <row r="270" spans="1:27" x14ac:dyDescent="0.25">
      <c r="A270" s="86" t="s">
        <v>152</v>
      </c>
    </row>
    <row r="271" spans="1:27" ht="12.75" x14ac:dyDescent="0.2">
      <c r="A271" s="172" t="s">
        <v>48</v>
      </c>
      <c r="B271" s="183" t="s">
        <v>121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7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5" ht="12.75" x14ac:dyDescent="0.2">
      <c r="A273" s="173"/>
      <c r="B273" s="175" t="s">
        <v>122</v>
      </c>
      <c r="C273" s="166" t="s">
        <v>123</v>
      </c>
      <c r="D273" s="166" t="s">
        <v>124</v>
      </c>
      <c r="E273" s="166" t="s">
        <v>125</v>
      </c>
      <c r="F273" s="166" t="s">
        <v>126</v>
      </c>
      <c r="G273" s="166" t="s">
        <v>127</v>
      </c>
      <c r="H273" s="166" t="s">
        <v>128</v>
      </c>
      <c r="I273" s="166" t="s">
        <v>129</v>
      </c>
      <c r="J273" s="166" t="s">
        <v>130</v>
      </c>
      <c r="K273" s="166" t="s">
        <v>131</v>
      </c>
      <c r="L273" s="166" t="s">
        <v>132</v>
      </c>
      <c r="M273" s="166" t="s">
        <v>133</v>
      </c>
      <c r="N273" s="177" t="s">
        <v>134</v>
      </c>
      <c r="O273" s="166" t="s">
        <v>135</v>
      </c>
      <c r="P273" s="166" t="s">
        <v>136</v>
      </c>
      <c r="Q273" s="166" t="s">
        <v>137</v>
      </c>
      <c r="R273" s="166" t="s">
        <v>138</v>
      </c>
      <c r="S273" s="166" t="s">
        <v>139</v>
      </c>
      <c r="T273" s="166" t="s">
        <v>140</v>
      </c>
      <c r="U273" s="166" t="s">
        <v>141</v>
      </c>
      <c r="V273" s="166" t="s">
        <v>142</v>
      </c>
      <c r="W273" s="166" t="s">
        <v>143</v>
      </c>
      <c r="X273" s="166" t="s">
        <v>144</v>
      </c>
      <c r="Y273" s="166" t="s">
        <v>145</v>
      </c>
    </row>
    <row r="274" spans="1:25" ht="12.75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5" x14ac:dyDescent="0.2">
      <c r="A275" s="78">
        <f t="shared" ref="A275:A303" si="12">A238</f>
        <v>42705</v>
      </c>
      <c r="B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913.78881000000001</v>
      </c>
      <c r="C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854.57880999999998</v>
      </c>
      <c r="D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814.89881000000003</v>
      </c>
      <c r="E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823.71880999999996</v>
      </c>
      <c r="F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823.63881000000003</v>
      </c>
      <c r="G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813.82880999999998</v>
      </c>
      <c r="H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864.17881</v>
      </c>
      <c r="I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916.57881000000009</v>
      </c>
      <c r="J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851.4388100000001</v>
      </c>
      <c r="K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858.00881000000004</v>
      </c>
      <c r="L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847.28881000000001</v>
      </c>
      <c r="M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876.66881000000001</v>
      </c>
      <c r="N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878.21881000000008</v>
      </c>
      <c r="O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820.1888100000001</v>
      </c>
      <c r="P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874.62881000000004</v>
      </c>
      <c r="Q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875.02881000000002</v>
      </c>
      <c r="R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829.29881000000012</v>
      </c>
      <c r="S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950.45881000000008</v>
      </c>
      <c r="T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1027.4188099999999</v>
      </c>
      <c r="U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1021.5988100000001</v>
      </c>
      <c r="V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1101.1488099999999</v>
      </c>
      <c r="W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1041.7288099999998</v>
      </c>
      <c r="X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1191.1588099999999</v>
      </c>
      <c r="Y275" s="105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956.45880999999997</v>
      </c>
    </row>
    <row r="276" spans="1:25" x14ac:dyDescent="0.2">
      <c r="A276" s="78">
        <f t="shared" si="12"/>
        <v>42706</v>
      </c>
      <c r="B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914.57881000000009</v>
      </c>
      <c r="C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854.85881000000006</v>
      </c>
      <c r="D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815.32880999999998</v>
      </c>
      <c r="E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823.30880999999999</v>
      </c>
      <c r="F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823.47881000000007</v>
      </c>
      <c r="G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813.74881000000005</v>
      </c>
      <c r="H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853.33880999999997</v>
      </c>
      <c r="I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916.77881000000002</v>
      </c>
      <c r="J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851.30881000000011</v>
      </c>
      <c r="K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836.80880999999999</v>
      </c>
      <c r="L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821.64881000000003</v>
      </c>
      <c r="M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917.22880999999995</v>
      </c>
      <c r="N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919.14881000000003</v>
      </c>
      <c r="O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919.07881000000009</v>
      </c>
      <c r="P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846.13881000000003</v>
      </c>
      <c r="Q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878.64881000000003</v>
      </c>
      <c r="R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913.21880999999996</v>
      </c>
      <c r="S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1069.3988099999999</v>
      </c>
      <c r="T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1066.1588100000001</v>
      </c>
      <c r="U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1028.8688099999999</v>
      </c>
      <c r="V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977.26881000000003</v>
      </c>
      <c r="W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941.24881000000005</v>
      </c>
      <c r="X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1184.8588099999999</v>
      </c>
      <c r="Y276" s="105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1010.15881</v>
      </c>
    </row>
    <row r="277" spans="1:25" x14ac:dyDescent="0.2">
      <c r="A277" s="78">
        <f t="shared" si="12"/>
        <v>42707</v>
      </c>
      <c r="B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919.84881000000007</v>
      </c>
      <c r="C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839.82880999999998</v>
      </c>
      <c r="D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819.31880999999998</v>
      </c>
      <c r="E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818.98881000000006</v>
      </c>
      <c r="F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835.28881000000001</v>
      </c>
      <c r="G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835.33881000000008</v>
      </c>
      <c r="H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837.74881000000005</v>
      </c>
      <c r="I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955.79881</v>
      </c>
      <c r="J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1053.1188099999999</v>
      </c>
      <c r="K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859.30881000000011</v>
      </c>
      <c r="L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859.52881000000002</v>
      </c>
      <c r="M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859.20881000000008</v>
      </c>
      <c r="N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842.9388100000001</v>
      </c>
      <c r="O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848.06880999999998</v>
      </c>
      <c r="P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848.21880999999996</v>
      </c>
      <c r="Q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833.16881000000001</v>
      </c>
      <c r="R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888.61881000000005</v>
      </c>
      <c r="S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984.29881</v>
      </c>
      <c r="T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978.70881000000008</v>
      </c>
      <c r="U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949.35881000000006</v>
      </c>
      <c r="V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917.76881000000003</v>
      </c>
      <c r="W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896.14881000000003</v>
      </c>
      <c r="X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1183.4188099999999</v>
      </c>
      <c r="Y277" s="105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1002.5188100000001</v>
      </c>
    </row>
    <row r="278" spans="1:25" x14ac:dyDescent="0.2">
      <c r="A278" s="78">
        <f t="shared" si="12"/>
        <v>42708</v>
      </c>
      <c r="B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954.47881000000007</v>
      </c>
      <c r="C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840.96881000000008</v>
      </c>
      <c r="D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818.98881000000006</v>
      </c>
      <c r="E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818.76881000000003</v>
      </c>
      <c r="F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835.21881000000008</v>
      </c>
      <c r="G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835.32881000000009</v>
      </c>
      <c r="H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840.95880999999997</v>
      </c>
      <c r="I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963.45881000000008</v>
      </c>
      <c r="J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989.51881000000003</v>
      </c>
      <c r="K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885.77881000000002</v>
      </c>
      <c r="L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886.20881000000008</v>
      </c>
      <c r="M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885.99880999999993</v>
      </c>
      <c r="N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874.27881000000002</v>
      </c>
      <c r="O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885.74881000000005</v>
      </c>
      <c r="P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885.56880999999998</v>
      </c>
      <c r="Q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858.33881000000008</v>
      </c>
      <c r="R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849.57881000000009</v>
      </c>
      <c r="S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987.98881000000006</v>
      </c>
      <c r="T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980.15881000000002</v>
      </c>
      <c r="U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948.54881000000012</v>
      </c>
      <c r="V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917.84881000000007</v>
      </c>
      <c r="W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896.83881000000008</v>
      </c>
      <c r="X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1188.4688099999998</v>
      </c>
      <c r="Y278" s="105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987.44880999999998</v>
      </c>
    </row>
    <row r="279" spans="1:25" x14ac:dyDescent="0.2">
      <c r="A279" s="78">
        <f t="shared" si="12"/>
        <v>42709</v>
      </c>
      <c r="B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939.59881000000007</v>
      </c>
      <c r="C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855.1888100000001</v>
      </c>
      <c r="D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814.59881000000007</v>
      </c>
      <c r="E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823.63881000000003</v>
      </c>
      <c r="F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823.57880999999998</v>
      </c>
      <c r="G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813.62881000000004</v>
      </c>
      <c r="H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868.60881000000006</v>
      </c>
      <c r="I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916.90881000000002</v>
      </c>
      <c r="J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828.77881000000002</v>
      </c>
      <c r="K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844.54881000000012</v>
      </c>
      <c r="L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880.09881000000007</v>
      </c>
      <c r="M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997.86881000000005</v>
      </c>
      <c r="N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997.35881000000006</v>
      </c>
      <c r="O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998.19880999999998</v>
      </c>
      <c r="P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904.70880999999997</v>
      </c>
      <c r="Q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903.91881000000012</v>
      </c>
      <c r="R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939.34881000000007</v>
      </c>
      <c r="S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1013.2588100000002</v>
      </c>
      <c r="T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1069.78881</v>
      </c>
      <c r="U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1033.78881</v>
      </c>
      <c r="V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996.55880999999999</v>
      </c>
      <c r="W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956.40881000000002</v>
      </c>
      <c r="X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1183.1788099999999</v>
      </c>
      <c r="Y279" s="105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1002.7188100000001</v>
      </c>
    </row>
    <row r="280" spans="1:25" x14ac:dyDescent="0.2">
      <c r="A280" s="78">
        <f t="shared" si="12"/>
        <v>42710</v>
      </c>
      <c r="B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930.56880999999998</v>
      </c>
      <c r="C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852.28881000000013</v>
      </c>
      <c r="D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835.02881000000002</v>
      </c>
      <c r="E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862.42881</v>
      </c>
      <c r="F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845.57881000000009</v>
      </c>
      <c r="G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814.49881000000005</v>
      </c>
      <c r="H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865.78881000000013</v>
      </c>
      <c r="I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918.29881</v>
      </c>
      <c r="J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829.51881000000003</v>
      </c>
      <c r="K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847.93880999999999</v>
      </c>
      <c r="L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822.03881000000001</v>
      </c>
      <c r="M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922.39881000000003</v>
      </c>
      <c r="N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896.38881000000003</v>
      </c>
      <c r="O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896.94880999999998</v>
      </c>
      <c r="P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835.35881000000006</v>
      </c>
      <c r="Q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860.61881000000005</v>
      </c>
      <c r="R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936.50881000000004</v>
      </c>
      <c r="S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1018.30881</v>
      </c>
      <c r="T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993.79881</v>
      </c>
      <c r="U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968.51881000000014</v>
      </c>
      <c r="V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993.67881</v>
      </c>
      <c r="W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950.63881000000003</v>
      </c>
      <c r="X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1165.2588099999998</v>
      </c>
      <c r="Y280" s="105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1011.3288100000001</v>
      </c>
    </row>
    <row r="281" spans="1:25" x14ac:dyDescent="0.2">
      <c r="A281" s="78">
        <f t="shared" si="12"/>
        <v>42711</v>
      </c>
      <c r="B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928.32881000000009</v>
      </c>
      <c r="C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853.45880999999997</v>
      </c>
      <c r="D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814.12881000000004</v>
      </c>
      <c r="E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834.79881000000012</v>
      </c>
      <c r="F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834.67881</v>
      </c>
      <c r="G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814.61881000000005</v>
      </c>
      <c r="H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896.83881000000008</v>
      </c>
      <c r="I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917.89881000000003</v>
      </c>
      <c r="J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852.38881000000003</v>
      </c>
      <c r="K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837.87881000000004</v>
      </c>
      <c r="L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815.85881000000006</v>
      </c>
      <c r="M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907.40881000000002</v>
      </c>
      <c r="N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894.23880999999994</v>
      </c>
      <c r="O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894.6888100000001</v>
      </c>
      <c r="P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875.52881000000002</v>
      </c>
      <c r="Q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874.71881000000008</v>
      </c>
      <c r="R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990.82881000000009</v>
      </c>
      <c r="S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1069.6188099999999</v>
      </c>
      <c r="T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1053.4488099999999</v>
      </c>
      <c r="U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1018.8488100000001</v>
      </c>
      <c r="V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1033.7188100000001</v>
      </c>
      <c r="W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1011.55881</v>
      </c>
      <c r="X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1204.50881</v>
      </c>
      <c r="Y281" s="105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1083.07881</v>
      </c>
    </row>
    <row r="282" spans="1:25" x14ac:dyDescent="0.2">
      <c r="A282" s="78">
        <f t="shared" si="12"/>
        <v>42712</v>
      </c>
      <c r="B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965.57880999999998</v>
      </c>
      <c r="C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910.75881000000004</v>
      </c>
      <c r="D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867.54881000000012</v>
      </c>
      <c r="E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852.08880999999997</v>
      </c>
      <c r="F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852.29881000000012</v>
      </c>
      <c r="G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880.05880999999999</v>
      </c>
      <c r="H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984.38881000000003</v>
      </c>
      <c r="I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852.41881000000012</v>
      </c>
      <c r="J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844.48881000000006</v>
      </c>
      <c r="K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855.80880999999999</v>
      </c>
      <c r="L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881.69880999999998</v>
      </c>
      <c r="M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946.73881000000006</v>
      </c>
      <c r="N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914.49880999999993</v>
      </c>
      <c r="O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914.65881000000013</v>
      </c>
      <c r="P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858.67881</v>
      </c>
      <c r="Q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872.76881000000003</v>
      </c>
      <c r="R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972.71880999999996</v>
      </c>
      <c r="S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1065.4288099999999</v>
      </c>
      <c r="T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1071.4788099999998</v>
      </c>
      <c r="U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1053.84881</v>
      </c>
      <c r="V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1077.4688100000001</v>
      </c>
      <c r="W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1014.18881</v>
      </c>
      <c r="X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1213.29881</v>
      </c>
      <c r="Y282" s="105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1089.27881</v>
      </c>
    </row>
    <row r="283" spans="1:25" x14ac:dyDescent="0.2">
      <c r="A283" s="78">
        <f t="shared" si="12"/>
        <v>42713</v>
      </c>
      <c r="B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1001.6888100000001</v>
      </c>
      <c r="C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914.59881000000007</v>
      </c>
      <c r="D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867.45881000000008</v>
      </c>
      <c r="E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867.30881000000011</v>
      </c>
      <c r="F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866.83880999999997</v>
      </c>
      <c r="G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894.76881000000003</v>
      </c>
      <c r="H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988.12881000000004</v>
      </c>
      <c r="I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837.90881000000002</v>
      </c>
      <c r="J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883.22880999999995</v>
      </c>
      <c r="K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874.22881000000007</v>
      </c>
      <c r="L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952.83881000000008</v>
      </c>
      <c r="M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1063.4488100000001</v>
      </c>
      <c r="N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1014.9388100000001</v>
      </c>
      <c r="O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997.22881000000007</v>
      </c>
      <c r="P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877.69880999999998</v>
      </c>
      <c r="Q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897.21881000000008</v>
      </c>
      <c r="R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1017.13881</v>
      </c>
      <c r="S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1112.29881</v>
      </c>
      <c r="T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1178.9088099999999</v>
      </c>
      <c r="U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1154.9688100000001</v>
      </c>
      <c r="V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1090.5088099999998</v>
      </c>
      <c r="W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1043.1388099999999</v>
      </c>
      <c r="X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1236.27881</v>
      </c>
      <c r="Y283" s="105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1129.4288099999999</v>
      </c>
    </row>
    <row r="284" spans="1:25" x14ac:dyDescent="0.2">
      <c r="A284" s="78">
        <f t="shared" si="12"/>
        <v>42714</v>
      </c>
      <c r="B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1013.38881</v>
      </c>
      <c r="C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944.45881000000008</v>
      </c>
      <c r="D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886.15881000000002</v>
      </c>
      <c r="E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862.69880999999998</v>
      </c>
      <c r="F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870.78881000000001</v>
      </c>
      <c r="G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908.04881000000012</v>
      </c>
      <c r="H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1026.7488099999998</v>
      </c>
      <c r="I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1108.77881</v>
      </c>
      <c r="J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1159.04881</v>
      </c>
      <c r="K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870.75881000000004</v>
      </c>
      <c r="L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871.80880999999999</v>
      </c>
      <c r="M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895.12881000000004</v>
      </c>
      <c r="N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895.76881000000003</v>
      </c>
      <c r="O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897.14881000000003</v>
      </c>
      <c r="P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894.76881000000003</v>
      </c>
      <c r="Q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872.57881000000009</v>
      </c>
      <c r="R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981.61881000000005</v>
      </c>
      <c r="S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1220.6788099999999</v>
      </c>
      <c r="T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1266.4388099999999</v>
      </c>
      <c r="U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1237.2388099999998</v>
      </c>
      <c r="V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1217.08881</v>
      </c>
      <c r="W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1052.1888099999999</v>
      </c>
      <c r="X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1256.34881</v>
      </c>
      <c r="Y284" s="105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1133.8888099999999</v>
      </c>
    </row>
    <row r="285" spans="1:25" x14ac:dyDescent="0.2">
      <c r="A285" s="78">
        <f t="shared" si="12"/>
        <v>42715</v>
      </c>
      <c r="B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1009.8288100000001</v>
      </c>
      <c r="C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933.24881000000005</v>
      </c>
      <c r="D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885.34881000000007</v>
      </c>
      <c r="E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861.13881000000003</v>
      </c>
      <c r="F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870.1888100000001</v>
      </c>
      <c r="G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906.36881000000005</v>
      </c>
      <c r="H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1008.69881</v>
      </c>
      <c r="I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1102.78881</v>
      </c>
      <c r="J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1245.2288099999998</v>
      </c>
      <c r="K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816.33881000000008</v>
      </c>
      <c r="L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815.65881000000002</v>
      </c>
      <c r="M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815.38881000000003</v>
      </c>
      <c r="N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815.96881000000008</v>
      </c>
      <c r="O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817.29881000000012</v>
      </c>
      <c r="P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817.02881000000014</v>
      </c>
      <c r="Q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814.86881000000005</v>
      </c>
      <c r="R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867.26881000000003</v>
      </c>
      <c r="S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1121.31881</v>
      </c>
      <c r="T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1284.76881</v>
      </c>
      <c r="U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1252.0788099999997</v>
      </c>
      <c r="V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1106.55881</v>
      </c>
      <c r="W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1039.6188099999999</v>
      </c>
      <c r="X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1256.5088099999998</v>
      </c>
      <c r="Y285" s="105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1134.9088099999999</v>
      </c>
    </row>
    <row r="286" spans="1:25" x14ac:dyDescent="0.2">
      <c r="A286" s="78">
        <f t="shared" si="12"/>
        <v>42716</v>
      </c>
      <c r="B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1021.64881</v>
      </c>
      <c r="C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942.09881000000007</v>
      </c>
      <c r="D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868.13881000000003</v>
      </c>
      <c r="E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867.62881000000004</v>
      </c>
      <c r="F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870.70881000000008</v>
      </c>
      <c r="G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888.54881</v>
      </c>
      <c r="H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1052.8588099999999</v>
      </c>
      <c r="I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837.32881000000009</v>
      </c>
      <c r="J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917.41881000000012</v>
      </c>
      <c r="K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955.09881000000007</v>
      </c>
      <c r="L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989.01881000000014</v>
      </c>
      <c r="M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1123.77881</v>
      </c>
      <c r="N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1073.2188100000001</v>
      </c>
      <c r="O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1028.1888099999999</v>
      </c>
      <c r="P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909.42881000000011</v>
      </c>
      <c r="Q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964.17881</v>
      </c>
      <c r="R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1035.3588099999999</v>
      </c>
      <c r="S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1229.7088099999999</v>
      </c>
      <c r="T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1210.9488099999999</v>
      </c>
      <c r="U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1245.4388099999999</v>
      </c>
      <c r="V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1108.55881</v>
      </c>
      <c r="W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1058.1888100000001</v>
      </c>
      <c r="X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1252.3588099999999</v>
      </c>
      <c r="Y286" s="105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1135.9588100000001</v>
      </c>
    </row>
    <row r="287" spans="1:25" x14ac:dyDescent="0.2">
      <c r="A287" s="78">
        <f t="shared" si="12"/>
        <v>42717</v>
      </c>
      <c r="B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1007.2188100000001</v>
      </c>
      <c r="C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961.95880999999997</v>
      </c>
      <c r="D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903.55881000000011</v>
      </c>
      <c r="E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902.73881000000006</v>
      </c>
      <c r="F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884.37881000000004</v>
      </c>
      <c r="G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916.61881000000005</v>
      </c>
      <c r="H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1018.8688100000001</v>
      </c>
      <c r="I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820.08881000000008</v>
      </c>
      <c r="J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1021.40881</v>
      </c>
      <c r="K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1014.3688100000001</v>
      </c>
      <c r="L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1066.07881</v>
      </c>
      <c r="M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1106.28881</v>
      </c>
      <c r="N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1048.54881</v>
      </c>
      <c r="O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1065.55881</v>
      </c>
      <c r="P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993.54881</v>
      </c>
      <c r="Q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992.46881000000008</v>
      </c>
      <c r="R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977.13881000000003</v>
      </c>
      <c r="S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1110.9188099999999</v>
      </c>
      <c r="T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1121.28881</v>
      </c>
      <c r="U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1207.27881</v>
      </c>
      <c r="V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1127.1588099999999</v>
      </c>
      <c r="W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1069.1288099999999</v>
      </c>
      <c r="X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1248.8188099999998</v>
      </c>
      <c r="Y287" s="105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1132.1688099999999</v>
      </c>
    </row>
    <row r="288" spans="1:25" x14ac:dyDescent="0.2">
      <c r="A288" s="78">
        <f t="shared" si="12"/>
        <v>42718</v>
      </c>
      <c r="B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1051.34881</v>
      </c>
      <c r="C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970.27881000000002</v>
      </c>
      <c r="D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892.51881000000003</v>
      </c>
      <c r="E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891.69881000000009</v>
      </c>
      <c r="F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892.46881000000008</v>
      </c>
      <c r="G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895.19880999999998</v>
      </c>
      <c r="H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1046.4388099999999</v>
      </c>
      <c r="I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851.53881000000001</v>
      </c>
      <c r="J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867.09881000000007</v>
      </c>
      <c r="K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893.27881000000002</v>
      </c>
      <c r="L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894.5688100000001</v>
      </c>
      <c r="M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1002.4888099999999</v>
      </c>
      <c r="N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1001.5788100000001</v>
      </c>
      <c r="O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999.75881000000015</v>
      </c>
      <c r="P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895.97881000000007</v>
      </c>
      <c r="Q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880.9388100000001</v>
      </c>
      <c r="R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1033.1788099999999</v>
      </c>
      <c r="S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1054.52881</v>
      </c>
      <c r="T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1111.2088099999999</v>
      </c>
      <c r="U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1131.3588099999999</v>
      </c>
      <c r="V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1221.3988099999999</v>
      </c>
      <c r="W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1132.4888099999998</v>
      </c>
      <c r="X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1251.5388099999998</v>
      </c>
      <c r="Y288" s="105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1132.8988099999999</v>
      </c>
    </row>
    <row r="289" spans="1:27" x14ac:dyDescent="0.2">
      <c r="A289" s="78">
        <f t="shared" si="12"/>
        <v>42719</v>
      </c>
      <c r="B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1004.7188100000001</v>
      </c>
      <c r="C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930.06880999999998</v>
      </c>
      <c r="D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887.86881000000005</v>
      </c>
      <c r="E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886.89881000000003</v>
      </c>
      <c r="F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886.96881000000008</v>
      </c>
      <c r="G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887.33881000000008</v>
      </c>
      <c r="H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1003.37881</v>
      </c>
      <c r="I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853.91881000000012</v>
      </c>
      <c r="J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864.41881000000001</v>
      </c>
      <c r="K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869.40881000000002</v>
      </c>
      <c r="L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912.40881000000002</v>
      </c>
      <c r="M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1021.3288100000001</v>
      </c>
      <c r="N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1021.6688100000001</v>
      </c>
      <c r="O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1017.9788100000001</v>
      </c>
      <c r="P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988.22881000000007</v>
      </c>
      <c r="Q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986.84881000000007</v>
      </c>
      <c r="R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1038.58881</v>
      </c>
      <c r="S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1107.77881</v>
      </c>
      <c r="T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1043.2388100000001</v>
      </c>
      <c r="U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1056.1388099999999</v>
      </c>
      <c r="V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1136.3888099999999</v>
      </c>
      <c r="W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1053.28881</v>
      </c>
      <c r="X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1248.84881</v>
      </c>
      <c r="Y289" s="105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1127.1788099999999</v>
      </c>
    </row>
    <row r="290" spans="1:27" s="89" customFormat="1" x14ac:dyDescent="0.25">
      <c r="A290" s="78">
        <f t="shared" si="12"/>
        <v>42720</v>
      </c>
      <c r="B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1001.87881</v>
      </c>
      <c r="C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921.45881000000008</v>
      </c>
      <c r="D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886.03881000000013</v>
      </c>
      <c r="E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885.60881000000006</v>
      </c>
      <c r="F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886.0688100000001</v>
      </c>
      <c r="G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890.12881000000004</v>
      </c>
      <c r="H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1001.38881</v>
      </c>
      <c r="I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831.12881000000004</v>
      </c>
      <c r="J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866.1888100000001</v>
      </c>
      <c r="K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908.96880999999996</v>
      </c>
      <c r="L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950.21881000000008</v>
      </c>
      <c r="M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1009.22881</v>
      </c>
      <c r="N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998.62881000000004</v>
      </c>
      <c r="O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1009.4688100000001</v>
      </c>
      <c r="P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942.89881000000003</v>
      </c>
      <c r="Q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962.70881000000008</v>
      </c>
      <c r="R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1049.7288099999998</v>
      </c>
      <c r="S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1143.33881</v>
      </c>
      <c r="T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1142.08881</v>
      </c>
      <c r="U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1114.56881</v>
      </c>
      <c r="V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1130.1888099999999</v>
      </c>
      <c r="W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1062.6888099999999</v>
      </c>
      <c r="X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1243.7888099999998</v>
      </c>
      <c r="Y290" s="105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1125.9988099999998</v>
      </c>
    </row>
    <row r="291" spans="1:27" x14ac:dyDescent="0.2">
      <c r="A291" s="78">
        <f t="shared" si="12"/>
        <v>42721</v>
      </c>
      <c r="B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1002.1088100000001</v>
      </c>
      <c r="C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922.36881000000005</v>
      </c>
      <c r="D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874.77881000000002</v>
      </c>
      <c r="E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859.23881000000006</v>
      </c>
      <c r="F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859.28881000000013</v>
      </c>
      <c r="G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897.16881000000012</v>
      </c>
      <c r="H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992.20881000000008</v>
      </c>
      <c r="I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1101.81881</v>
      </c>
      <c r="J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1159.9788099999998</v>
      </c>
      <c r="K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835.54881</v>
      </c>
      <c r="L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886.21881000000008</v>
      </c>
      <c r="M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886.26881000000003</v>
      </c>
      <c r="N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869.66881000000001</v>
      </c>
      <c r="O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869.02881000000002</v>
      </c>
      <c r="P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884.73880999999994</v>
      </c>
      <c r="Q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884.83881000000008</v>
      </c>
      <c r="R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988.14881000000003</v>
      </c>
      <c r="S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1145.8888099999999</v>
      </c>
      <c r="T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1162.4388099999999</v>
      </c>
      <c r="U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1145.6388099999999</v>
      </c>
      <c r="V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1089.1388099999999</v>
      </c>
      <c r="W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1104.8788099999999</v>
      </c>
      <c r="X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1273.2388099999998</v>
      </c>
      <c r="Y291" s="105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1163.1188099999999</v>
      </c>
    </row>
    <row r="292" spans="1:27" x14ac:dyDescent="0.2">
      <c r="A292" s="78">
        <f t="shared" si="12"/>
        <v>42722</v>
      </c>
      <c r="B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1000.1188100000001</v>
      </c>
      <c r="C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924.3188100000001</v>
      </c>
      <c r="D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881.41881000000001</v>
      </c>
      <c r="E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860.99881000000005</v>
      </c>
      <c r="F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861.07881000000009</v>
      </c>
      <c r="G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884.51881000000003</v>
      </c>
      <c r="H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984.86881000000005</v>
      </c>
      <c r="I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1099.06881</v>
      </c>
      <c r="J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1155.6188099999999</v>
      </c>
      <c r="K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877.77881000000002</v>
      </c>
      <c r="L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851.61881000000005</v>
      </c>
      <c r="M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854.62881000000004</v>
      </c>
      <c r="N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855.05881000000011</v>
      </c>
      <c r="O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854.25881000000004</v>
      </c>
      <c r="P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853.77881000000014</v>
      </c>
      <c r="Q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853.44880999999998</v>
      </c>
      <c r="R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924.11881000000005</v>
      </c>
      <c r="S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1122.6388099999999</v>
      </c>
      <c r="T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1129.2388100000001</v>
      </c>
      <c r="U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1115.59881</v>
      </c>
      <c r="V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1077.27881</v>
      </c>
      <c r="W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1032.9288099999999</v>
      </c>
      <c r="X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1261.3688099999999</v>
      </c>
      <c r="Y292" s="105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1157.3888099999999</v>
      </c>
    </row>
    <row r="293" spans="1:27" x14ac:dyDescent="0.2">
      <c r="A293" s="78">
        <f t="shared" si="12"/>
        <v>42723</v>
      </c>
      <c r="B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1011.3388100000001</v>
      </c>
      <c r="C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938.67881</v>
      </c>
      <c r="D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889.63881000000003</v>
      </c>
      <c r="E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887.73881000000006</v>
      </c>
      <c r="F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889.45881000000008</v>
      </c>
      <c r="G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867.09881000000007</v>
      </c>
      <c r="H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1007.1188100000001</v>
      </c>
      <c r="I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828.65881000000002</v>
      </c>
      <c r="J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868.60881000000006</v>
      </c>
      <c r="K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916.42881</v>
      </c>
      <c r="L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960.70881000000008</v>
      </c>
      <c r="M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1019.2288100000001</v>
      </c>
      <c r="N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998.40881000000002</v>
      </c>
      <c r="O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1011.01881</v>
      </c>
      <c r="P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942.15881000000002</v>
      </c>
      <c r="Q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964.77881000000014</v>
      </c>
      <c r="R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1060.1388099999999</v>
      </c>
      <c r="S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1160.2288100000001</v>
      </c>
      <c r="T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1247.9788099999998</v>
      </c>
      <c r="U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1220.7188099999998</v>
      </c>
      <c r="V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1132.33881</v>
      </c>
      <c r="W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1068.8888099999999</v>
      </c>
      <c r="X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1256.1788099999999</v>
      </c>
      <c r="Y293" s="105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1130.77881</v>
      </c>
    </row>
    <row r="294" spans="1:27" x14ac:dyDescent="0.2">
      <c r="A294" s="78">
        <f t="shared" si="12"/>
        <v>42724</v>
      </c>
      <c r="B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1036.7288100000001</v>
      </c>
      <c r="C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961.64881000000003</v>
      </c>
      <c r="D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920.23881000000006</v>
      </c>
      <c r="E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913.13881000000003</v>
      </c>
      <c r="F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913.20880999999997</v>
      </c>
      <c r="G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951.75881000000004</v>
      </c>
      <c r="H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1052.9888100000001</v>
      </c>
      <c r="I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846.62881000000004</v>
      </c>
      <c r="J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908.51881000000003</v>
      </c>
      <c r="K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954.75881000000004</v>
      </c>
      <c r="L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1025.6588100000001</v>
      </c>
      <c r="M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1059.76881</v>
      </c>
      <c r="N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1008.1988100000001</v>
      </c>
      <c r="O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1007.64881</v>
      </c>
      <c r="P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898.11881000000005</v>
      </c>
      <c r="Q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912.23881000000006</v>
      </c>
      <c r="R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1012.8388100000001</v>
      </c>
      <c r="S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1165.56881</v>
      </c>
      <c r="T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1242.2288100000001</v>
      </c>
      <c r="U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1121.9288099999999</v>
      </c>
      <c r="V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1226.6788099999999</v>
      </c>
      <c r="W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1059.05881</v>
      </c>
      <c r="X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1247.7188099999998</v>
      </c>
      <c r="Y294" s="105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1152.8988099999999</v>
      </c>
    </row>
    <row r="295" spans="1:27" x14ac:dyDescent="0.2">
      <c r="A295" s="78">
        <f t="shared" si="12"/>
        <v>42725</v>
      </c>
      <c r="B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1048.80881</v>
      </c>
      <c r="C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979.72881000000007</v>
      </c>
      <c r="D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922.53881000000013</v>
      </c>
      <c r="E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913.42881000000011</v>
      </c>
      <c r="F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915.77881000000014</v>
      </c>
      <c r="G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956.33880999999997</v>
      </c>
      <c r="H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1061.59881</v>
      </c>
      <c r="I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847.37881000000004</v>
      </c>
      <c r="J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905.72881000000007</v>
      </c>
      <c r="K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993.67881</v>
      </c>
      <c r="L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1064.4288099999999</v>
      </c>
      <c r="M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1144.06881</v>
      </c>
      <c r="N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1076.26881</v>
      </c>
      <c r="O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1081.34881</v>
      </c>
      <c r="P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932.76881000000003</v>
      </c>
      <c r="Q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971.66881000000012</v>
      </c>
      <c r="R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1005.3388100000001</v>
      </c>
      <c r="S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1265.84881</v>
      </c>
      <c r="T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1249.4188099999999</v>
      </c>
      <c r="U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1164.2188100000001</v>
      </c>
      <c r="V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1192.74881</v>
      </c>
      <c r="W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1106.25881</v>
      </c>
      <c r="X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1469.8988099999999</v>
      </c>
      <c r="Y295" s="105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1171.8988099999999</v>
      </c>
    </row>
    <row r="296" spans="1:27" x14ac:dyDescent="0.2">
      <c r="A296" s="78">
        <f t="shared" si="12"/>
        <v>42726</v>
      </c>
      <c r="B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1047.55881</v>
      </c>
      <c r="C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985.00881000000004</v>
      </c>
      <c r="D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923.67881</v>
      </c>
      <c r="E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915.96880999999996</v>
      </c>
      <c r="F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916.71881000000008</v>
      </c>
      <c r="G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1001.0788100000001</v>
      </c>
      <c r="H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1063.02881</v>
      </c>
      <c r="I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861.34881000000007</v>
      </c>
      <c r="J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905.58881000000008</v>
      </c>
      <c r="K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996.63881000000003</v>
      </c>
      <c r="L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1064.3988099999999</v>
      </c>
      <c r="M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1141.1788099999999</v>
      </c>
      <c r="N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1090.8588099999999</v>
      </c>
      <c r="O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1082.0888099999997</v>
      </c>
      <c r="P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958.16881000000012</v>
      </c>
      <c r="Q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974.41881000000012</v>
      </c>
      <c r="R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1008.2388100000001</v>
      </c>
      <c r="S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1256.7388099999998</v>
      </c>
      <c r="T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1239.9388099999999</v>
      </c>
      <c r="U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1209.84881</v>
      </c>
      <c r="V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1224.9388099999999</v>
      </c>
      <c r="W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1155.1088099999999</v>
      </c>
      <c r="X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1446.4288099999999</v>
      </c>
      <c r="Y296" s="105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1149.76881</v>
      </c>
      <c r="AA296" s="79"/>
    </row>
    <row r="297" spans="1:27" x14ac:dyDescent="0.2">
      <c r="A297" s="78">
        <f t="shared" si="12"/>
        <v>42727</v>
      </c>
      <c r="B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1038.1788100000001</v>
      </c>
      <c r="C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971.76881000000003</v>
      </c>
      <c r="D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908.83880999999997</v>
      </c>
      <c r="E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887.11881000000005</v>
      </c>
      <c r="F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887.22880999999995</v>
      </c>
      <c r="G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935.93880999999999</v>
      </c>
      <c r="H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1032.2588099999998</v>
      </c>
      <c r="I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829.40881000000013</v>
      </c>
      <c r="J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865.87881000000004</v>
      </c>
      <c r="K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988.36881000000005</v>
      </c>
      <c r="L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1069.9388099999999</v>
      </c>
      <c r="M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1137.53881</v>
      </c>
      <c r="N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1101.7788099999998</v>
      </c>
      <c r="O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1091.07881</v>
      </c>
      <c r="P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996.43880999999999</v>
      </c>
      <c r="Q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1040.78881</v>
      </c>
      <c r="R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1082.6188099999999</v>
      </c>
      <c r="S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1249.7288100000001</v>
      </c>
      <c r="T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1227.9588100000001</v>
      </c>
      <c r="U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1161.3588099999999</v>
      </c>
      <c r="V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1202.05881</v>
      </c>
      <c r="W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1137.4888100000001</v>
      </c>
      <c r="X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1472.9788099999998</v>
      </c>
      <c r="Y297" s="105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1148.29881</v>
      </c>
    </row>
    <row r="298" spans="1:27" x14ac:dyDescent="0.2">
      <c r="A298" s="78">
        <f t="shared" si="12"/>
        <v>42728</v>
      </c>
      <c r="B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1118.3588099999999</v>
      </c>
      <c r="C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972.36881000000005</v>
      </c>
      <c r="D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913.42881000000011</v>
      </c>
      <c r="E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883.80881000000011</v>
      </c>
      <c r="F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883.74881000000005</v>
      </c>
      <c r="G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906.46881000000008</v>
      </c>
      <c r="H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1015.93881</v>
      </c>
      <c r="I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1135.08881</v>
      </c>
      <c r="J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1237.7788099999998</v>
      </c>
      <c r="K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943.21881000000008</v>
      </c>
      <c r="L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977.96880999999996</v>
      </c>
      <c r="M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977.91881000000001</v>
      </c>
      <c r="N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894.98881000000006</v>
      </c>
      <c r="O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886.21881000000008</v>
      </c>
      <c r="P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888.21881000000008</v>
      </c>
      <c r="Q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890.22881000000007</v>
      </c>
      <c r="R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1008.65881</v>
      </c>
      <c r="S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1330.1988099999999</v>
      </c>
      <c r="T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1294.2288099999998</v>
      </c>
      <c r="U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1266.80881</v>
      </c>
      <c r="V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1151.4388099999999</v>
      </c>
      <c r="W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1089.3688099999999</v>
      </c>
      <c r="X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1477.7188100000001</v>
      </c>
      <c r="Y298" s="105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1164.51881</v>
      </c>
    </row>
    <row r="299" spans="1:27" x14ac:dyDescent="0.2">
      <c r="A299" s="78">
        <f t="shared" si="12"/>
        <v>42729</v>
      </c>
      <c r="B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1042.7288100000001</v>
      </c>
      <c r="C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974.93880999999999</v>
      </c>
      <c r="D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913.54881000000012</v>
      </c>
      <c r="E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883.39881000000003</v>
      </c>
      <c r="F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883.21880999999996</v>
      </c>
      <c r="G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904.66881000000001</v>
      </c>
      <c r="H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979.58881000000008</v>
      </c>
      <c r="I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993.42881000000011</v>
      </c>
      <c r="J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1200.1588099999999</v>
      </c>
      <c r="K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811.00881000000004</v>
      </c>
      <c r="L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870.02881000000014</v>
      </c>
      <c r="M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870.42881</v>
      </c>
      <c r="N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862.64881000000003</v>
      </c>
      <c r="O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869.73880999999994</v>
      </c>
      <c r="P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869.53881000000001</v>
      </c>
      <c r="Q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868.16881000000001</v>
      </c>
      <c r="R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942.61881000000005</v>
      </c>
      <c r="S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1264.34881</v>
      </c>
      <c r="T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1299.53881</v>
      </c>
      <c r="U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1130.82881</v>
      </c>
      <c r="V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1065.32881</v>
      </c>
      <c r="W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1011.74881</v>
      </c>
      <c r="X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1212.4488099999999</v>
      </c>
      <c r="Y299" s="105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1116.6588099999999</v>
      </c>
    </row>
    <row r="300" spans="1:27" x14ac:dyDescent="0.2">
      <c r="A300" s="78">
        <f t="shared" si="12"/>
        <v>42730</v>
      </c>
      <c r="B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1007.8188100000001</v>
      </c>
      <c r="C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952.98881000000006</v>
      </c>
      <c r="D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934.35881000000006</v>
      </c>
      <c r="E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902.9388100000001</v>
      </c>
      <c r="F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907.64881000000003</v>
      </c>
      <c r="G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962.91881000000001</v>
      </c>
      <c r="H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1068.24881</v>
      </c>
      <c r="I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838.11881000000005</v>
      </c>
      <c r="J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887.35881000000006</v>
      </c>
      <c r="K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970.08881000000008</v>
      </c>
      <c r="L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1070.53881</v>
      </c>
      <c r="M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1138.05881</v>
      </c>
      <c r="N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1077.1488099999999</v>
      </c>
      <c r="O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1079.4188099999999</v>
      </c>
      <c r="P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962.86881000000005</v>
      </c>
      <c r="Q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961.66881000000001</v>
      </c>
      <c r="R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999.21881000000008</v>
      </c>
      <c r="S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1250.1788099999999</v>
      </c>
      <c r="T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1257.2088099999999</v>
      </c>
      <c r="U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1220.9188099999999</v>
      </c>
      <c r="V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1130.56881</v>
      </c>
      <c r="W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1093.4088099999999</v>
      </c>
      <c r="X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1216.3688099999999</v>
      </c>
      <c r="Y300" s="105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1120.2488099999998</v>
      </c>
    </row>
    <row r="301" spans="1:27" x14ac:dyDescent="0.2">
      <c r="A301" s="78">
        <f t="shared" si="12"/>
        <v>42731</v>
      </c>
      <c r="B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1052.28881</v>
      </c>
      <c r="C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984.12881000000004</v>
      </c>
      <c r="D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921.87881000000004</v>
      </c>
      <c r="E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902.18880999999999</v>
      </c>
      <c r="F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905.35881000000006</v>
      </c>
      <c r="G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934.56880999999998</v>
      </c>
      <c r="H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992.96880999999996</v>
      </c>
      <c r="I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838.71880999999996</v>
      </c>
      <c r="J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872.57881000000009</v>
      </c>
      <c r="K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985.75881000000004</v>
      </c>
      <c r="L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1041.08881</v>
      </c>
      <c r="M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1094.8588099999999</v>
      </c>
      <c r="N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1046.4188099999999</v>
      </c>
      <c r="O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1029.6088099999999</v>
      </c>
      <c r="P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897.32881000000009</v>
      </c>
      <c r="Q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894.29881000000012</v>
      </c>
      <c r="R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995.18880999999999</v>
      </c>
      <c r="S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1225.26881</v>
      </c>
      <c r="T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1232.3888099999999</v>
      </c>
      <c r="U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1210.6388099999999</v>
      </c>
      <c r="V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1220.74881</v>
      </c>
      <c r="W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1141.80881</v>
      </c>
      <c r="X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1449.4788099999998</v>
      </c>
      <c r="Y301" s="105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1177.9288099999999</v>
      </c>
    </row>
    <row r="302" spans="1:27" x14ac:dyDescent="0.2">
      <c r="A302" s="78">
        <f t="shared" si="12"/>
        <v>42732</v>
      </c>
      <c r="B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1083.5388099999998</v>
      </c>
      <c r="C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933.82881000000009</v>
      </c>
      <c r="D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862.80880999999999</v>
      </c>
      <c r="E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833.59881000000007</v>
      </c>
      <c r="F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841.77881000000002</v>
      </c>
      <c r="G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886.22881000000007</v>
      </c>
      <c r="H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1026.01881</v>
      </c>
      <c r="I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851.20881000000008</v>
      </c>
      <c r="J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875.77881000000002</v>
      </c>
      <c r="K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934.44880999999998</v>
      </c>
      <c r="L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1030.00881</v>
      </c>
      <c r="M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1147.06881</v>
      </c>
      <c r="N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1080.59881</v>
      </c>
      <c r="O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1028.59881</v>
      </c>
      <c r="P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932.87881000000004</v>
      </c>
      <c r="Q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1033.51881</v>
      </c>
      <c r="R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1024.28881</v>
      </c>
      <c r="S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1202.1988099999999</v>
      </c>
      <c r="T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1208.79881</v>
      </c>
      <c r="U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1140.7688099999998</v>
      </c>
      <c r="V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1171.50881</v>
      </c>
      <c r="W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1031.6488099999999</v>
      </c>
      <c r="X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1255.6188099999999</v>
      </c>
      <c r="Y302" s="105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1118.07881</v>
      </c>
    </row>
    <row r="303" spans="1:27" x14ac:dyDescent="0.2">
      <c r="A303" s="78">
        <f t="shared" si="12"/>
        <v>42733</v>
      </c>
      <c r="B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1005.78881</v>
      </c>
      <c r="C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932.35881000000006</v>
      </c>
      <c r="D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851.07881000000009</v>
      </c>
      <c r="E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840.47881000000007</v>
      </c>
      <c r="F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848.87881000000004</v>
      </c>
      <c r="G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885.92881</v>
      </c>
      <c r="H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970.72881000000007</v>
      </c>
      <c r="I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875.85881000000006</v>
      </c>
      <c r="J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855.09881000000007</v>
      </c>
      <c r="K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879.78881000000001</v>
      </c>
      <c r="L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905.64881000000003</v>
      </c>
      <c r="M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1009.2788100000001</v>
      </c>
      <c r="N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1017.4588100000001</v>
      </c>
      <c r="O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961.67881</v>
      </c>
      <c r="P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878.59881000000007</v>
      </c>
      <c r="Q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880.19880999999998</v>
      </c>
      <c r="R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971.32881000000009</v>
      </c>
      <c r="S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1149.4088099999999</v>
      </c>
      <c r="T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1153.04881</v>
      </c>
      <c r="U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1127.8588099999999</v>
      </c>
      <c r="V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1144.03881</v>
      </c>
      <c r="W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1054.6088099999999</v>
      </c>
      <c r="X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1264.29881</v>
      </c>
      <c r="Y303" s="105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1108.06881</v>
      </c>
    </row>
    <row r="304" spans="1:27" x14ac:dyDescent="0.2">
      <c r="A304" s="78">
        <f t="shared" ref="A304:A305" si="13">A267</f>
        <v>42734</v>
      </c>
      <c r="B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1005.3588100000001</v>
      </c>
      <c r="C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875.27881000000014</v>
      </c>
      <c r="D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847.56880999999998</v>
      </c>
      <c r="E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837.97881000000007</v>
      </c>
      <c r="F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837.47880999999995</v>
      </c>
      <c r="G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866.64881000000003</v>
      </c>
      <c r="H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966.60881000000006</v>
      </c>
      <c r="I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875.25881000000015</v>
      </c>
      <c r="J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854.55880999999999</v>
      </c>
      <c r="K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865.16881000000001</v>
      </c>
      <c r="L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883.71881000000008</v>
      </c>
      <c r="M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989.23881000000006</v>
      </c>
      <c r="N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949.32880999999998</v>
      </c>
      <c r="O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936.18880999999999</v>
      </c>
      <c r="P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867.32881000000009</v>
      </c>
      <c r="Q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868.32880999999998</v>
      </c>
      <c r="R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915.56880999999998</v>
      </c>
      <c r="S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1128.5088099999998</v>
      </c>
      <c r="T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1125.25881</v>
      </c>
      <c r="U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1063.4588100000001</v>
      </c>
      <c r="V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1082.4788099999998</v>
      </c>
      <c r="W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1050.83881</v>
      </c>
      <c r="X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1248.56881</v>
      </c>
      <c r="Y304" s="135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1112.82881</v>
      </c>
    </row>
    <row r="305" spans="1:27" x14ac:dyDescent="0.2">
      <c r="A305" s="78">
        <f t="shared" si="13"/>
        <v>42735</v>
      </c>
      <c r="B305" s="135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961.59880999999996</v>
      </c>
      <c r="C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862.43880999999999</v>
      </c>
      <c r="D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827.86881000000005</v>
      </c>
      <c r="E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820.05881000000011</v>
      </c>
      <c r="F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820.16881000000001</v>
      </c>
      <c r="G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844.64881000000003</v>
      </c>
      <c r="H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903.38881000000003</v>
      </c>
      <c r="I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987.22881000000007</v>
      </c>
      <c r="J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1081.32881</v>
      </c>
      <c r="K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813.99881000000005</v>
      </c>
      <c r="L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868.83881000000008</v>
      </c>
      <c r="M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874.51881000000003</v>
      </c>
      <c r="N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814.75881000000004</v>
      </c>
      <c r="O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832.86881000000005</v>
      </c>
      <c r="P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833.02881000000002</v>
      </c>
      <c r="Q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822.98881000000006</v>
      </c>
      <c r="R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921.21880999999996</v>
      </c>
      <c r="S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1153.4688100000001</v>
      </c>
      <c r="T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1069.9788099999998</v>
      </c>
      <c r="U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1039.4188099999999</v>
      </c>
      <c r="V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1003.46881</v>
      </c>
      <c r="W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947.03881000000013</v>
      </c>
      <c r="X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1229.6488099999999</v>
      </c>
      <c r="Y305" s="143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1119.9288099999999</v>
      </c>
    </row>
    <row r="307" spans="1:27" x14ac:dyDescent="0.2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ht="15.75" customHeight="1" x14ac:dyDescent="0.25">
      <c r="A308" s="86" t="s">
        <v>149</v>
      </c>
      <c r="B308" s="77"/>
      <c r="C308" s="77"/>
      <c r="D308" s="77"/>
      <c r="AA308" s="79"/>
    </row>
    <row r="309" spans="1:27" ht="12.75" x14ac:dyDescent="0.2">
      <c r="A309" s="172" t="s">
        <v>48</v>
      </c>
      <c r="B309" s="183" t="s">
        <v>121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x14ac:dyDescent="0.2">
      <c r="A311" s="173"/>
      <c r="B311" s="175" t="s">
        <v>122</v>
      </c>
      <c r="C311" s="166" t="s">
        <v>123</v>
      </c>
      <c r="D311" s="166" t="s">
        <v>124</v>
      </c>
      <c r="E311" s="166" t="s">
        <v>125</v>
      </c>
      <c r="F311" s="166" t="s">
        <v>126</v>
      </c>
      <c r="G311" s="166" t="s">
        <v>127</v>
      </c>
      <c r="H311" s="166" t="s">
        <v>128</v>
      </c>
      <c r="I311" s="166" t="s">
        <v>129</v>
      </c>
      <c r="J311" s="166" t="s">
        <v>130</v>
      </c>
      <c r="K311" s="166" t="s">
        <v>131</v>
      </c>
      <c r="L311" s="166" t="s">
        <v>132</v>
      </c>
      <c r="M311" s="166" t="s">
        <v>133</v>
      </c>
      <c r="N311" s="177" t="s">
        <v>134</v>
      </c>
      <c r="O311" s="166" t="s">
        <v>135</v>
      </c>
      <c r="P311" s="166" t="s">
        <v>136</v>
      </c>
      <c r="Q311" s="166" t="s">
        <v>137</v>
      </c>
      <c r="R311" s="166" t="s">
        <v>138</v>
      </c>
      <c r="S311" s="166" t="s">
        <v>139</v>
      </c>
      <c r="T311" s="166" t="s">
        <v>140</v>
      </c>
      <c r="U311" s="166" t="s">
        <v>141</v>
      </c>
      <c r="V311" s="166" t="s">
        <v>142</v>
      </c>
      <c r="W311" s="166" t="s">
        <v>143</v>
      </c>
      <c r="X311" s="166" t="s">
        <v>144</v>
      </c>
      <c r="Y311" s="166" t="s">
        <v>145</v>
      </c>
    </row>
    <row r="312" spans="1:27" ht="12.75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x14ac:dyDescent="0.2">
      <c r="A313" s="78">
        <f>A275</f>
        <v>42705</v>
      </c>
      <c r="B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1195.17</v>
      </c>
      <c r="C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1126.49</v>
      </c>
      <c r="D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1080.46</v>
      </c>
      <c r="E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1090.6999999999998</v>
      </c>
      <c r="F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1090.5999999999999</v>
      </c>
      <c r="G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1079.2199999999998</v>
      </c>
      <c r="H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1137.6199999999999</v>
      </c>
      <c r="I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1198.4000000000001</v>
      </c>
      <c r="J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1122.8499999999999</v>
      </c>
      <c r="K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1130.47</v>
      </c>
      <c r="L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1118.03</v>
      </c>
      <c r="M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1152.1199999999999</v>
      </c>
      <c r="N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1153.9000000000001</v>
      </c>
      <c r="O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1086.5999999999999</v>
      </c>
      <c r="P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1149.74</v>
      </c>
      <c r="Q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1150.21</v>
      </c>
      <c r="R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1097.17</v>
      </c>
      <c r="S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1237.7</v>
      </c>
      <c r="T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1326.96</v>
      </c>
      <c r="U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1320.21</v>
      </c>
      <c r="V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1412.48</v>
      </c>
      <c r="W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1343.56</v>
      </c>
      <c r="X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1516.8799999999999</v>
      </c>
      <c r="Y313" s="105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1244.6600000000001</v>
      </c>
    </row>
    <row r="314" spans="1:27" x14ac:dyDescent="0.2">
      <c r="A314" s="78">
        <f>A313+1</f>
        <v>42706</v>
      </c>
      <c r="B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1196.08</v>
      </c>
      <c r="C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1126.81</v>
      </c>
      <c r="D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1080.96</v>
      </c>
      <c r="E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1090.21</v>
      </c>
      <c r="F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1090.42</v>
      </c>
      <c r="G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1079.1300000000001</v>
      </c>
      <c r="H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1125.05</v>
      </c>
      <c r="I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1198.6300000000001</v>
      </c>
      <c r="J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1122.7</v>
      </c>
      <c r="K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1105.8800000000001</v>
      </c>
      <c r="L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1088.3</v>
      </c>
      <c r="M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1199.1599999999999</v>
      </c>
      <c r="N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1201.3800000000001</v>
      </c>
      <c r="O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1201.3000000000002</v>
      </c>
      <c r="P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1116.7</v>
      </c>
      <c r="Q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1154.4000000000001</v>
      </c>
      <c r="R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1194.5</v>
      </c>
      <c r="S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1375.6499999999999</v>
      </c>
      <c r="T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1371.89</v>
      </c>
      <c r="U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1328.65</v>
      </c>
      <c r="V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1268.79</v>
      </c>
      <c r="W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1227.01</v>
      </c>
      <c r="X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1509.57</v>
      </c>
      <c r="Y314" s="105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1306.95</v>
      </c>
    </row>
    <row r="315" spans="1:27" x14ac:dyDescent="0.2">
      <c r="A315" s="78">
        <f t="shared" ref="A315:A343" si="14">A314+1</f>
        <v>42707</v>
      </c>
      <c r="B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1202.1999999999998</v>
      </c>
      <c r="C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1109.3800000000001</v>
      </c>
      <c r="D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1085.5899999999999</v>
      </c>
      <c r="E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1085.2</v>
      </c>
      <c r="F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1104.1199999999999</v>
      </c>
      <c r="G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1104.17</v>
      </c>
      <c r="H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1106.97</v>
      </c>
      <c r="I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1243.8899999999999</v>
      </c>
      <c r="J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1356.77</v>
      </c>
      <c r="K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1131.98</v>
      </c>
      <c r="L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1132.23</v>
      </c>
      <c r="M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1131.8600000000001</v>
      </c>
      <c r="N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1112.99</v>
      </c>
      <c r="O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1118.94</v>
      </c>
      <c r="P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1119.1100000000001</v>
      </c>
      <c r="Q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1101.6500000000001</v>
      </c>
      <c r="R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1165.97</v>
      </c>
      <c r="S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1276.94</v>
      </c>
      <c r="T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1270.46</v>
      </c>
      <c r="U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1236.42</v>
      </c>
      <c r="V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1199.78</v>
      </c>
      <c r="W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1174.71</v>
      </c>
      <c r="X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1507.8999999999999</v>
      </c>
      <c r="Y315" s="105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1298.0800000000002</v>
      </c>
    </row>
    <row r="316" spans="1:27" x14ac:dyDescent="0.2">
      <c r="A316" s="78">
        <f t="shared" si="14"/>
        <v>42708</v>
      </c>
      <c r="B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1242.3600000000001</v>
      </c>
      <c r="C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1110.7</v>
      </c>
      <c r="D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1085.2</v>
      </c>
      <c r="E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1084.9499999999998</v>
      </c>
      <c r="F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1104.03</v>
      </c>
      <c r="G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1104.1600000000001</v>
      </c>
      <c r="H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1110.69</v>
      </c>
      <c r="I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1252.78</v>
      </c>
      <c r="J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1283</v>
      </c>
      <c r="K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1162.67</v>
      </c>
      <c r="L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1163.17</v>
      </c>
      <c r="M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1162.9299999999998</v>
      </c>
      <c r="N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1149.3399999999999</v>
      </c>
      <c r="O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1162.6500000000001</v>
      </c>
      <c r="P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1162.4299999999998</v>
      </c>
      <c r="Q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1130.8499999999999</v>
      </c>
      <c r="R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1120.69</v>
      </c>
      <c r="S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1281.22</v>
      </c>
      <c r="T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1272.1499999999999</v>
      </c>
      <c r="U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1235.49</v>
      </c>
      <c r="V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1199.8699999999999</v>
      </c>
      <c r="W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1175.5</v>
      </c>
      <c r="X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1513.76</v>
      </c>
      <c r="Y316" s="105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1280.5999999999999</v>
      </c>
    </row>
    <row r="317" spans="1:27" x14ac:dyDescent="0.2">
      <c r="A317" s="78">
        <f t="shared" si="14"/>
        <v>42709</v>
      </c>
      <c r="B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1225.0999999999999</v>
      </c>
      <c r="C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1127.2</v>
      </c>
      <c r="D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1080.1199999999999</v>
      </c>
      <c r="E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1090.5999999999999</v>
      </c>
      <c r="F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1090.53</v>
      </c>
      <c r="G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1078.99</v>
      </c>
      <c r="H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1142.76</v>
      </c>
      <c r="I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1198.78</v>
      </c>
      <c r="J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1096.57</v>
      </c>
      <c r="K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1114.8499999999999</v>
      </c>
      <c r="L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1156.0900000000001</v>
      </c>
      <c r="M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1292.69</v>
      </c>
      <c r="N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1292.0999999999999</v>
      </c>
      <c r="O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1293.07</v>
      </c>
      <c r="P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1184.6399999999999</v>
      </c>
      <c r="Q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1183.72</v>
      </c>
      <c r="R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1224.8200000000002</v>
      </c>
      <c r="S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1310.54</v>
      </c>
      <c r="T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1376.11</v>
      </c>
      <c r="U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1334.3500000000001</v>
      </c>
      <c r="V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1291.1600000000001</v>
      </c>
      <c r="W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1244.6000000000001</v>
      </c>
      <c r="X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1507.62</v>
      </c>
      <c r="Y317" s="105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1298.31</v>
      </c>
    </row>
    <row r="318" spans="1:27" x14ac:dyDescent="0.2">
      <c r="A318" s="78">
        <f t="shared" si="14"/>
        <v>42710</v>
      </c>
      <c r="B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1214.6300000000001</v>
      </c>
      <c r="C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1123.8400000000001</v>
      </c>
      <c r="D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1103.81</v>
      </c>
      <c r="E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1135.5899999999999</v>
      </c>
      <c r="F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1116.05</v>
      </c>
      <c r="G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1080</v>
      </c>
      <c r="H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1139.49</v>
      </c>
      <c r="I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1200.3899999999999</v>
      </c>
      <c r="J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1097.42</v>
      </c>
      <c r="K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1118.79</v>
      </c>
      <c r="L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1088.74</v>
      </c>
      <c r="M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1205.1500000000001</v>
      </c>
      <c r="N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1174.98</v>
      </c>
      <c r="O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1175.6300000000001</v>
      </c>
      <c r="P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1104.19</v>
      </c>
      <c r="Q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1133.5</v>
      </c>
      <c r="R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1221.52</v>
      </c>
      <c r="S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1316.39</v>
      </c>
      <c r="T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1287.97</v>
      </c>
      <c r="U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1258.6400000000001</v>
      </c>
      <c r="V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1287.83</v>
      </c>
      <c r="W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1237.9000000000001</v>
      </c>
      <c r="X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1486.84</v>
      </c>
      <c r="Y318" s="105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1308.3</v>
      </c>
    </row>
    <row r="319" spans="1:27" x14ac:dyDescent="0.2">
      <c r="A319" s="78">
        <f t="shared" si="14"/>
        <v>42711</v>
      </c>
      <c r="B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1212.02</v>
      </c>
      <c r="C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1125.19</v>
      </c>
      <c r="D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1079.5700000000002</v>
      </c>
      <c r="E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1103.54</v>
      </c>
      <c r="F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1103.4000000000001</v>
      </c>
      <c r="G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1080.1399999999999</v>
      </c>
      <c r="H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1175.5</v>
      </c>
      <c r="I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1199.9299999999998</v>
      </c>
      <c r="J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1123.9499999999998</v>
      </c>
      <c r="K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1107.1199999999999</v>
      </c>
      <c r="L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1081.58</v>
      </c>
      <c r="M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1187.77</v>
      </c>
      <c r="N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1172.49</v>
      </c>
      <c r="O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1173.01</v>
      </c>
      <c r="P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1150.79</v>
      </c>
      <c r="Q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1149.8499999999999</v>
      </c>
      <c r="R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1284.52</v>
      </c>
      <c r="S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1375.9</v>
      </c>
      <c r="T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1357.16</v>
      </c>
      <c r="U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1317.02</v>
      </c>
      <c r="V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1334.27</v>
      </c>
      <c r="W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1308.57</v>
      </c>
      <c r="X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1532.3600000000001</v>
      </c>
      <c r="Y319" s="105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1391.52</v>
      </c>
    </row>
    <row r="320" spans="1:27" x14ac:dyDescent="0.2">
      <c r="A320" s="78">
        <f t="shared" si="14"/>
        <v>42712</v>
      </c>
      <c r="B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1255.23</v>
      </c>
      <c r="C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1191.6500000000001</v>
      </c>
      <c r="D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1141.5300000000002</v>
      </c>
      <c r="E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1123.6100000000001</v>
      </c>
      <c r="F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1123.8499999999999</v>
      </c>
      <c r="G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1156.04</v>
      </c>
      <c r="H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1277.06</v>
      </c>
      <c r="I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1123.99</v>
      </c>
      <c r="J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1114.79</v>
      </c>
      <c r="K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1127.9099999999999</v>
      </c>
      <c r="L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1157.94</v>
      </c>
      <c r="M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1233.3800000000001</v>
      </c>
      <c r="N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1195.99</v>
      </c>
      <c r="O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1196.18</v>
      </c>
      <c r="P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1131.25</v>
      </c>
      <c r="Q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1147.5899999999999</v>
      </c>
      <c r="R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1263.51</v>
      </c>
      <c r="S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1371.05</v>
      </c>
      <c r="T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1378.06</v>
      </c>
      <c r="U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1357.62</v>
      </c>
      <c r="V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1385.01</v>
      </c>
      <c r="W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1311.61</v>
      </c>
      <c r="X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1542.5500000000002</v>
      </c>
      <c r="Y320" s="105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1398.71</v>
      </c>
    </row>
    <row r="321" spans="1:25" x14ac:dyDescent="0.2">
      <c r="A321" s="78">
        <f t="shared" si="14"/>
        <v>42713</v>
      </c>
      <c r="B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1297.1200000000001</v>
      </c>
      <c r="C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1196.0999999999999</v>
      </c>
      <c r="D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1141.43</v>
      </c>
      <c r="E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1141.25</v>
      </c>
      <c r="F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1140.6999999999998</v>
      </c>
      <c r="G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1173.0999999999999</v>
      </c>
      <c r="H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1281.3900000000001</v>
      </c>
      <c r="I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1107.1599999999999</v>
      </c>
      <c r="J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1159.72</v>
      </c>
      <c r="K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1149.28</v>
      </c>
      <c r="L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1240.46</v>
      </c>
      <c r="M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1368.75</v>
      </c>
      <c r="N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1312.48</v>
      </c>
      <c r="O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1291.94</v>
      </c>
      <c r="P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1153.3</v>
      </c>
      <c r="Q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1175.95</v>
      </c>
      <c r="R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1315.04</v>
      </c>
      <c r="S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1425.41</v>
      </c>
      <c r="T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1502.6699999999998</v>
      </c>
      <c r="U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1474.9</v>
      </c>
      <c r="V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1400.1299999999999</v>
      </c>
      <c r="W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1345.19</v>
      </c>
      <c r="X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1569.21</v>
      </c>
      <c r="Y321" s="105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1445.28</v>
      </c>
    </row>
    <row r="322" spans="1:25" x14ac:dyDescent="0.2">
      <c r="A322" s="78">
        <f t="shared" si="14"/>
        <v>42714</v>
      </c>
      <c r="B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1310.69</v>
      </c>
      <c r="C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1230.73</v>
      </c>
      <c r="D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1163.1199999999999</v>
      </c>
      <c r="E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1135.9099999999999</v>
      </c>
      <c r="F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1145.29</v>
      </c>
      <c r="G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1188.51</v>
      </c>
      <c r="H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1326.18</v>
      </c>
      <c r="I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1421.33</v>
      </c>
      <c r="J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1479.6299999999999</v>
      </c>
      <c r="K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1145.25</v>
      </c>
      <c r="L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1146.47</v>
      </c>
      <c r="M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1173.52</v>
      </c>
      <c r="N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1174.26</v>
      </c>
      <c r="O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1175.8599999999999</v>
      </c>
      <c r="P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1173.0999999999999</v>
      </c>
      <c r="Q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1147.3600000000001</v>
      </c>
      <c r="R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1273.8399999999999</v>
      </c>
      <c r="S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1551.12</v>
      </c>
      <c r="T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1604.1899999999998</v>
      </c>
      <c r="U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1570.32</v>
      </c>
      <c r="V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1546.95</v>
      </c>
      <c r="W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1355.69</v>
      </c>
      <c r="X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1592.49</v>
      </c>
      <c r="Y322" s="105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1450.46</v>
      </c>
    </row>
    <row r="323" spans="1:25" x14ac:dyDescent="0.2">
      <c r="A323" s="78">
        <f t="shared" si="14"/>
        <v>42715</v>
      </c>
      <c r="B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1306.5600000000002</v>
      </c>
      <c r="C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1217.74</v>
      </c>
      <c r="D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1162.17</v>
      </c>
      <c r="E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1134.0999999999999</v>
      </c>
      <c r="F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1144.5900000000001</v>
      </c>
      <c r="G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1186.56</v>
      </c>
      <c r="H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1305.25</v>
      </c>
      <c r="I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1414.38</v>
      </c>
      <c r="J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1579.59</v>
      </c>
      <c r="K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1082.1400000000001</v>
      </c>
      <c r="L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1081.3499999999999</v>
      </c>
      <c r="M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1081.04</v>
      </c>
      <c r="N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1081.7</v>
      </c>
      <c r="O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1083.25</v>
      </c>
      <c r="P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1082.93</v>
      </c>
      <c r="Q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1080.43</v>
      </c>
      <c r="R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1141.1999999999998</v>
      </c>
      <c r="S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1435.8700000000001</v>
      </c>
      <c r="T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1625.45</v>
      </c>
      <c r="U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1587.54</v>
      </c>
      <c r="V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1418.75</v>
      </c>
      <c r="W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1341.11</v>
      </c>
      <c r="X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1592.6699999999998</v>
      </c>
      <c r="Y323" s="105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1451.63</v>
      </c>
    </row>
    <row r="324" spans="1:25" x14ac:dyDescent="0.2">
      <c r="A324" s="78">
        <f t="shared" si="14"/>
        <v>42716</v>
      </c>
      <c r="B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1320.26</v>
      </c>
      <c r="C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1228</v>
      </c>
      <c r="D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1142.21</v>
      </c>
      <c r="E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1141.6199999999999</v>
      </c>
      <c r="F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1145.2</v>
      </c>
      <c r="G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1165.8899999999999</v>
      </c>
      <c r="H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1356.47</v>
      </c>
      <c r="I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1106.48</v>
      </c>
      <c r="J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1199.3700000000001</v>
      </c>
      <c r="K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1243.08</v>
      </c>
      <c r="L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1282.42</v>
      </c>
      <c r="M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1438.72</v>
      </c>
      <c r="N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1380.08</v>
      </c>
      <c r="O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1327.8500000000001</v>
      </c>
      <c r="P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1190.1100000000001</v>
      </c>
      <c r="Q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1253.6099999999999</v>
      </c>
      <c r="R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1336.17</v>
      </c>
      <c r="S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1561.6</v>
      </c>
      <c r="T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1539.83</v>
      </c>
      <c r="U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1579.83</v>
      </c>
      <c r="V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1421.0800000000002</v>
      </c>
      <c r="W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1362.65</v>
      </c>
      <c r="X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1587.86</v>
      </c>
      <c r="Y324" s="105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1452.8600000000001</v>
      </c>
    </row>
    <row r="325" spans="1:25" x14ac:dyDescent="0.2">
      <c r="A325" s="78">
        <f t="shared" si="14"/>
        <v>42717</v>
      </c>
      <c r="B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1303.53</v>
      </c>
      <c r="C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1251.04</v>
      </c>
      <c r="D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1183.3</v>
      </c>
      <c r="E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1182.3499999999999</v>
      </c>
      <c r="F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1161.0500000000002</v>
      </c>
      <c r="G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1198.45</v>
      </c>
      <c r="H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1317.04</v>
      </c>
      <c r="I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1086.48</v>
      </c>
      <c r="J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1319.99</v>
      </c>
      <c r="K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1311.8300000000002</v>
      </c>
      <c r="L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1371.8</v>
      </c>
      <c r="M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1418.44</v>
      </c>
      <c r="N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1351.47</v>
      </c>
      <c r="O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1371.2</v>
      </c>
      <c r="P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1287.68</v>
      </c>
      <c r="Q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1286.42</v>
      </c>
      <c r="R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1268.6499999999999</v>
      </c>
      <c r="S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1423.8100000000002</v>
      </c>
      <c r="T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1435.84</v>
      </c>
      <c r="U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1535.5800000000002</v>
      </c>
      <c r="V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1442.65</v>
      </c>
      <c r="W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1375.34</v>
      </c>
      <c r="X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1583.7499999999998</v>
      </c>
      <c r="Y325" s="105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1448.46</v>
      </c>
    </row>
    <row r="326" spans="1:25" x14ac:dyDescent="0.2">
      <c r="A326" s="78">
        <f t="shared" si="14"/>
        <v>42718</v>
      </c>
      <c r="B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1354.71</v>
      </c>
      <c r="C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1260.6899999999998</v>
      </c>
      <c r="D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1170.49</v>
      </c>
      <c r="E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1169.55</v>
      </c>
      <c r="F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1170.44</v>
      </c>
      <c r="G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1173.5999999999999</v>
      </c>
      <c r="H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1349.02</v>
      </c>
      <c r="I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1122.97</v>
      </c>
      <c r="J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1141.01</v>
      </c>
      <c r="K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1171.3699999999999</v>
      </c>
      <c r="L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1172.8699999999999</v>
      </c>
      <c r="M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1298.04</v>
      </c>
      <c r="N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1296.99</v>
      </c>
      <c r="O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1294.8800000000001</v>
      </c>
      <c r="P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1174.5</v>
      </c>
      <c r="Q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1157.06</v>
      </c>
      <c r="R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1333.64</v>
      </c>
      <c r="S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1358.41</v>
      </c>
      <c r="T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1424.14</v>
      </c>
      <c r="U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1447.52</v>
      </c>
      <c r="V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1551.95</v>
      </c>
      <c r="W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1448.83</v>
      </c>
      <c r="X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1586.9099999999999</v>
      </c>
      <c r="Y326" s="105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1449.31</v>
      </c>
    </row>
    <row r="327" spans="1:25" x14ac:dyDescent="0.2">
      <c r="A327" s="78">
        <f t="shared" si="14"/>
        <v>42719</v>
      </c>
      <c r="B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1300.6300000000001</v>
      </c>
      <c r="C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1214.04</v>
      </c>
      <c r="D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1165.0999999999999</v>
      </c>
      <c r="E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1163.97</v>
      </c>
      <c r="F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1164.0500000000002</v>
      </c>
      <c r="G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1164.49</v>
      </c>
      <c r="H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1299.07</v>
      </c>
      <c r="I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1125.73</v>
      </c>
      <c r="J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1137.9100000000001</v>
      </c>
      <c r="K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1143.69</v>
      </c>
      <c r="L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1193.56</v>
      </c>
      <c r="M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1319.89</v>
      </c>
      <c r="N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1320.29</v>
      </c>
      <c r="O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1316.01</v>
      </c>
      <c r="P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1281.5</v>
      </c>
      <c r="Q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1279.9100000000001</v>
      </c>
      <c r="R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1339.9199999999998</v>
      </c>
      <c r="S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1420.17</v>
      </c>
      <c r="T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1345.31</v>
      </c>
      <c r="U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1360.27</v>
      </c>
      <c r="V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1453.3600000000001</v>
      </c>
      <c r="W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1356.96</v>
      </c>
      <c r="X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1583.7900000000002</v>
      </c>
      <c r="Y327" s="105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1442.67</v>
      </c>
    </row>
    <row r="328" spans="1:25" x14ac:dyDescent="0.2">
      <c r="A328" s="78">
        <f t="shared" si="14"/>
        <v>42720</v>
      </c>
      <c r="B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1297.3399999999999</v>
      </c>
      <c r="C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1204.06</v>
      </c>
      <c r="D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1162.98</v>
      </c>
      <c r="E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1162.48</v>
      </c>
      <c r="F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1163.02</v>
      </c>
      <c r="G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1167.7199999999998</v>
      </c>
      <c r="H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1296.77</v>
      </c>
      <c r="I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1099.29</v>
      </c>
      <c r="J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1139.95</v>
      </c>
      <c r="K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1189.57</v>
      </c>
      <c r="L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1237.42</v>
      </c>
      <c r="M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1305.8599999999999</v>
      </c>
      <c r="N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1293.57</v>
      </c>
      <c r="O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1306.1400000000001</v>
      </c>
      <c r="P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1228.93</v>
      </c>
      <c r="Q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1251.9100000000001</v>
      </c>
      <c r="R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1352.84</v>
      </c>
      <c r="S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1461.41</v>
      </c>
      <c r="T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1459.96</v>
      </c>
      <c r="U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1428.04</v>
      </c>
      <c r="V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1446.16</v>
      </c>
      <c r="W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1367.86</v>
      </c>
      <c r="X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1577.93</v>
      </c>
      <c r="Y328" s="105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1441.31</v>
      </c>
    </row>
    <row r="329" spans="1:25" x14ac:dyDescent="0.2">
      <c r="A329" s="78">
        <f t="shared" si="14"/>
        <v>42721</v>
      </c>
      <c r="B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1297.6100000000001</v>
      </c>
      <c r="C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1205.1100000000001</v>
      </c>
      <c r="D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1149.92</v>
      </c>
      <c r="E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1131.9000000000001</v>
      </c>
      <c r="F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1131.95</v>
      </c>
      <c r="G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1175.8800000000001</v>
      </c>
      <c r="H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1286.1200000000001</v>
      </c>
      <c r="I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1413.26</v>
      </c>
      <c r="J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1480.72</v>
      </c>
      <c r="K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1104.4099999999999</v>
      </c>
      <c r="L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1163.18</v>
      </c>
      <c r="M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1163.25</v>
      </c>
      <c r="N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1143.99</v>
      </c>
      <c r="O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1143.25</v>
      </c>
      <c r="P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1161.47</v>
      </c>
      <c r="Q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1161.58</v>
      </c>
      <c r="R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1281.4100000000001</v>
      </c>
      <c r="S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1464.3700000000001</v>
      </c>
      <c r="T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1483.57</v>
      </c>
      <c r="U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1464.0800000000002</v>
      </c>
      <c r="V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1398.55</v>
      </c>
      <c r="W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1416.81</v>
      </c>
      <c r="X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1612.09</v>
      </c>
      <c r="Y329" s="105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1484.36</v>
      </c>
    </row>
    <row r="330" spans="1:25" x14ac:dyDescent="0.2">
      <c r="A330" s="78">
        <f t="shared" si="14"/>
        <v>42722</v>
      </c>
      <c r="B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1295.29</v>
      </c>
      <c r="C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1207.3699999999999</v>
      </c>
      <c r="D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1157.6199999999999</v>
      </c>
      <c r="E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1133.93</v>
      </c>
      <c r="F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1134.0300000000002</v>
      </c>
      <c r="G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1161.21</v>
      </c>
      <c r="H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1277.6099999999999</v>
      </c>
      <c r="I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1410.0600000000002</v>
      </c>
      <c r="J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1475.66</v>
      </c>
      <c r="K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1153.3900000000001</v>
      </c>
      <c r="L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1123.06</v>
      </c>
      <c r="M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1126.54</v>
      </c>
      <c r="N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1127.04</v>
      </c>
      <c r="O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1126.1199999999999</v>
      </c>
      <c r="P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1125.56</v>
      </c>
      <c r="Q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1125.1799999999998</v>
      </c>
      <c r="R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1207.1399999999999</v>
      </c>
      <c r="S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1437.41</v>
      </c>
      <c r="T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1445.0600000000002</v>
      </c>
      <c r="U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1429.24</v>
      </c>
      <c r="V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1384.8</v>
      </c>
      <c r="W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1333.35</v>
      </c>
      <c r="X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1598.31</v>
      </c>
      <c r="Y330" s="105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1477.71</v>
      </c>
    </row>
    <row r="331" spans="1:25" x14ac:dyDescent="0.2">
      <c r="A331" s="78">
        <f t="shared" si="14"/>
        <v>42723</v>
      </c>
      <c r="B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1308.3100000000002</v>
      </c>
      <c r="C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1224.04</v>
      </c>
      <c r="D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1167.1600000000001</v>
      </c>
      <c r="E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1164.95</v>
      </c>
      <c r="F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1166.94</v>
      </c>
      <c r="G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1141.01</v>
      </c>
      <c r="H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1303.42</v>
      </c>
      <c r="I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1096.42</v>
      </c>
      <c r="J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1142.76</v>
      </c>
      <c r="K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1198.22</v>
      </c>
      <c r="L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1249.58</v>
      </c>
      <c r="M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1317.46</v>
      </c>
      <c r="N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1293.31</v>
      </c>
      <c r="O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1307.94</v>
      </c>
      <c r="P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1228.07</v>
      </c>
      <c r="Q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1254.3100000000002</v>
      </c>
      <c r="R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1364.91</v>
      </c>
      <c r="S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1481</v>
      </c>
      <c r="T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1582.78</v>
      </c>
      <c r="U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1551.1699999999998</v>
      </c>
      <c r="V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1448.6499999999999</v>
      </c>
      <c r="W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1375.06</v>
      </c>
      <c r="X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1592.29</v>
      </c>
      <c r="Y331" s="105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1446.84</v>
      </c>
    </row>
    <row r="332" spans="1:25" x14ac:dyDescent="0.2">
      <c r="A332" s="78">
        <f t="shared" si="14"/>
        <v>42724</v>
      </c>
      <c r="B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1337.76</v>
      </c>
      <c r="C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1250.68</v>
      </c>
      <c r="D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1202.6399999999999</v>
      </c>
      <c r="E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1194.4100000000001</v>
      </c>
      <c r="F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1194.49</v>
      </c>
      <c r="G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1239.2</v>
      </c>
      <c r="H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1356.6200000000001</v>
      </c>
      <c r="I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1117.27</v>
      </c>
      <c r="J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1189.05</v>
      </c>
      <c r="K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1242.68</v>
      </c>
      <c r="L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1324.91</v>
      </c>
      <c r="M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1364.48</v>
      </c>
      <c r="N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1304.67</v>
      </c>
      <c r="O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1304.03</v>
      </c>
      <c r="P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1176.98</v>
      </c>
      <c r="Q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1193.3699999999999</v>
      </c>
      <c r="R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1310.05</v>
      </c>
      <c r="S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1487.2</v>
      </c>
      <c r="T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1576.1100000000001</v>
      </c>
      <c r="U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1436.5800000000002</v>
      </c>
      <c r="V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1558.08</v>
      </c>
      <c r="W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1363.66</v>
      </c>
      <c r="X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1582.4799999999998</v>
      </c>
      <c r="Y332" s="105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1472.5</v>
      </c>
    </row>
    <row r="333" spans="1:25" x14ac:dyDescent="0.2">
      <c r="A333" s="78">
        <f t="shared" si="14"/>
        <v>42725</v>
      </c>
      <c r="B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1351.78</v>
      </c>
      <c r="C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1271.6500000000001</v>
      </c>
      <c r="D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1205.31</v>
      </c>
      <c r="E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1194.75</v>
      </c>
      <c r="F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1197.47</v>
      </c>
      <c r="G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1244.52</v>
      </c>
      <c r="H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1366.6000000000001</v>
      </c>
      <c r="I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1118.1399999999999</v>
      </c>
      <c r="J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1185.81</v>
      </c>
      <c r="K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1287.83</v>
      </c>
      <c r="L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1369.8799999999999</v>
      </c>
      <c r="M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1462.26</v>
      </c>
      <c r="N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1383.6200000000001</v>
      </c>
      <c r="O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1389.51</v>
      </c>
      <c r="P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1217.17</v>
      </c>
      <c r="Q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1262.3</v>
      </c>
      <c r="R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1301.3499999999999</v>
      </c>
      <c r="S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1603.51</v>
      </c>
      <c r="T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1584.46</v>
      </c>
      <c r="U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1485.64</v>
      </c>
      <c r="V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1518.72</v>
      </c>
      <c r="W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1418.41</v>
      </c>
      <c r="X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1840.18</v>
      </c>
      <c r="Y333" s="105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1494.54</v>
      </c>
    </row>
    <row r="334" spans="1:25" x14ac:dyDescent="0.2">
      <c r="A334" s="78">
        <f t="shared" si="14"/>
        <v>42726</v>
      </c>
      <c r="B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1350.32</v>
      </c>
      <c r="C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1277.77</v>
      </c>
      <c r="D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1206.6300000000001</v>
      </c>
      <c r="E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1197.7</v>
      </c>
      <c r="F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1198.5700000000002</v>
      </c>
      <c r="G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1296.4000000000001</v>
      </c>
      <c r="H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1368.26</v>
      </c>
      <c r="I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1134.3400000000001</v>
      </c>
      <c r="J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1185.6500000000001</v>
      </c>
      <c r="K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1291.25</v>
      </c>
      <c r="L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1369.86</v>
      </c>
      <c r="M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1458.8999999999999</v>
      </c>
      <c r="N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1400.54</v>
      </c>
      <c r="O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1390.37</v>
      </c>
      <c r="P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1246.6400000000001</v>
      </c>
      <c r="Q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1265.49</v>
      </c>
      <c r="R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1304.71</v>
      </c>
      <c r="S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1592.9399999999998</v>
      </c>
      <c r="T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1573.45</v>
      </c>
      <c r="U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1538.55</v>
      </c>
      <c r="V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1556.0600000000002</v>
      </c>
      <c r="W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1475.07</v>
      </c>
      <c r="X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1812.96</v>
      </c>
      <c r="Y334" s="105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1468.8700000000001</v>
      </c>
    </row>
    <row r="335" spans="1:25" x14ac:dyDescent="0.2">
      <c r="A335" s="78">
        <f t="shared" si="14"/>
        <v>42727</v>
      </c>
      <c r="B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1339.44</v>
      </c>
      <c r="C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1262.4100000000001</v>
      </c>
      <c r="D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1189.42</v>
      </c>
      <c r="E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1164.23</v>
      </c>
      <c r="F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1164.3599999999999</v>
      </c>
      <c r="G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1220.8499999999999</v>
      </c>
      <c r="H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1332.57</v>
      </c>
      <c r="I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1097.29</v>
      </c>
      <c r="J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1139.5899999999999</v>
      </c>
      <c r="K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1281.67</v>
      </c>
      <c r="L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1376.27</v>
      </c>
      <c r="M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1454.69</v>
      </c>
      <c r="N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1413.2</v>
      </c>
      <c r="O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1400.8</v>
      </c>
      <c r="P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1291.02</v>
      </c>
      <c r="Q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1342.47</v>
      </c>
      <c r="R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1390.98</v>
      </c>
      <c r="S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1584.8100000000002</v>
      </c>
      <c r="T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1559.5600000000002</v>
      </c>
      <c r="U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1482.31</v>
      </c>
      <c r="V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1529.5200000000002</v>
      </c>
      <c r="W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1454.6200000000001</v>
      </c>
      <c r="X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1843.76</v>
      </c>
      <c r="Y335" s="105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1467.17</v>
      </c>
    </row>
    <row r="336" spans="1:25" x14ac:dyDescent="0.2">
      <c r="A336" s="78">
        <f t="shared" si="14"/>
        <v>42728</v>
      </c>
      <c r="B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1432.44</v>
      </c>
      <c r="C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1263.1100000000001</v>
      </c>
      <c r="D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1194.75</v>
      </c>
      <c r="E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1160.4000000000001</v>
      </c>
      <c r="F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1160.32</v>
      </c>
      <c r="G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1186.67</v>
      </c>
      <c r="H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1313.64</v>
      </c>
      <c r="I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1451.85</v>
      </c>
      <c r="J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1570.95</v>
      </c>
      <c r="K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1229.3</v>
      </c>
      <c r="L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1269.6099999999999</v>
      </c>
      <c r="M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1269.54</v>
      </c>
      <c r="N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1173.3499999999999</v>
      </c>
      <c r="O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1163.18</v>
      </c>
      <c r="P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1165.51</v>
      </c>
      <c r="Q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1167.83</v>
      </c>
      <c r="R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1305.2</v>
      </c>
      <c r="S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1678.14</v>
      </c>
      <c r="T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1636.43</v>
      </c>
      <c r="U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1604.6200000000001</v>
      </c>
      <c r="V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1470.81</v>
      </c>
      <c r="W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1398.82</v>
      </c>
      <c r="X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1849.2500000000002</v>
      </c>
      <c r="Y336" s="105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1485.98</v>
      </c>
    </row>
    <row r="337" spans="1:25" x14ac:dyDescent="0.2">
      <c r="A337" s="78">
        <f t="shared" si="14"/>
        <v>42729</v>
      </c>
      <c r="B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1344.72</v>
      </c>
      <c r="C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1266.0899999999999</v>
      </c>
      <c r="D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1194.8900000000001</v>
      </c>
      <c r="E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1159.9100000000001</v>
      </c>
      <c r="F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1159.71</v>
      </c>
      <c r="G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1184.5900000000001</v>
      </c>
      <c r="H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1271.48</v>
      </c>
      <c r="I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1287.54</v>
      </c>
      <c r="J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1527.32</v>
      </c>
      <c r="K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1075.95</v>
      </c>
      <c r="L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1144.4100000000001</v>
      </c>
      <c r="M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1144.8699999999999</v>
      </c>
      <c r="N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1135.8499999999999</v>
      </c>
      <c r="O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1144.08</v>
      </c>
      <c r="P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1143.83</v>
      </c>
      <c r="Q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1142.25</v>
      </c>
      <c r="R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1228.5999999999999</v>
      </c>
      <c r="S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1601.77</v>
      </c>
      <c r="T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1642.5900000000001</v>
      </c>
      <c r="U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1446.8999999999999</v>
      </c>
      <c r="V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1370.93</v>
      </c>
      <c r="W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1308.79</v>
      </c>
      <c r="X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1541.57</v>
      </c>
      <c r="Y337" s="105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1430.47</v>
      </c>
    </row>
    <row r="338" spans="1:25" x14ac:dyDescent="0.2">
      <c r="A338" s="78">
        <f t="shared" si="14"/>
        <v>42730</v>
      </c>
      <c r="B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1304.22</v>
      </c>
      <c r="C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1240.6400000000001</v>
      </c>
      <c r="D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1219.0300000000002</v>
      </c>
      <c r="E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1182.58</v>
      </c>
      <c r="F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1188.04</v>
      </c>
      <c r="G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1252.1500000000001</v>
      </c>
      <c r="H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1374.32</v>
      </c>
      <c r="I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1107.4000000000001</v>
      </c>
      <c r="J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1164.51</v>
      </c>
      <c r="K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1260.47</v>
      </c>
      <c r="L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1376.98</v>
      </c>
      <c r="M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1455.29</v>
      </c>
      <c r="N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1384.6399999999999</v>
      </c>
      <c r="O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1387.28</v>
      </c>
      <c r="P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1252.0900000000001</v>
      </c>
      <c r="Q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1250.69</v>
      </c>
      <c r="R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1294.26</v>
      </c>
      <c r="S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1585.34</v>
      </c>
      <c r="T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1593.49</v>
      </c>
      <c r="U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1551.3999999999999</v>
      </c>
      <c r="V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1446.6</v>
      </c>
      <c r="W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1403.51</v>
      </c>
      <c r="X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1546.1200000000001</v>
      </c>
      <c r="Y338" s="105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1434.64</v>
      </c>
    </row>
    <row r="339" spans="1:25" x14ac:dyDescent="0.2">
      <c r="A339" s="78">
        <f t="shared" si="14"/>
        <v>42731</v>
      </c>
      <c r="B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1355.8</v>
      </c>
      <c r="C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1276.75</v>
      </c>
      <c r="D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1204.55</v>
      </c>
      <c r="E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1181.71</v>
      </c>
      <c r="F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1185.3899999999999</v>
      </c>
      <c r="G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1219.27</v>
      </c>
      <c r="H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1287</v>
      </c>
      <c r="I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1108.0899999999999</v>
      </c>
      <c r="J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1147.3600000000001</v>
      </c>
      <c r="K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1278.6400000000001</v>
      </c>
      <c r="L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1342.82</v>
      </c>
      <c r="M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1405.18</v>
      </c>
      <c r="N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1349</v>
      </c>
      <c r="O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1329.5</v>
      </c>
      <c r="P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1176.08</v>
      </c>
      <c r="Q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1172.56</v>
      </c>
      <c r="R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1289.58</v>
      </c>
      <c r="S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1556.45</v>
      </c>
      <c r="T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1564.7</v>
      </c>
      <c r="U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1539.47</v>
      </c>
      <c r="V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1551.19</v>
      </c>
      <c r="W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1459.64</v>
      </c>
      <c r="X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1816.5</v>
      </c>
      <c r="Y339" s="105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1501.53</v>
      </c>
    </row>
    <row r="340" spans="1:25" x14ac:dyDescent="0.2">
      <c r="A340" s="78">
        <f t="shared" si="14"/>
        <v>42732</v>
      </c>
      <c r="B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1392.06</v>
      </c>
      <c r="C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1218.4100000000001</v>
      </c>
      <c r="D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1136.04</v>
      </c>
      <c r="E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1102.1500000000001</v>
      </c>
      <c r="F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1111.6399999999999</v>
      </c>
      <c r="G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1163.2</v>
      </c>
      <c r="H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1325.34</v>
      </c>
      <c r="I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1122.58</v>
      </c>
      <c r="J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1151.08</v>
      </c>
      <c r="K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1219.1300000000001</v>
      </c>
      <c r="L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1329.96</v>
      </c>
      <c r="M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1465.74</v>
      </c>
      <c r="N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1388.64</v>
      </c>
      <c r="O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1328.33</v>
      </c>
      <c r="P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1217.3</v>
      </c>
      <c r="Q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1334.04</v>
      </c>
      <c r="R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1323.3300000000002</v>
      </c>
      <c r="S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1529.6899999999998</v>
      </c>
      <c r="T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1537.34</v>
      </c>
      <c r="U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1458.43</v>
      </c>
      <c r="V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1494.0800000000002</v>
      </c>
      <c r="W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1331.8700000000001</v>
      </c>
      <c r="X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1591.64</v>
      </c>
      <c r="Y340" s="105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1432.1200000000001</v>
      </c>
    </row>
    <row r="341" spans="1:25" x14ac:dyDescent="0.2">
      <c r="A341" s="78">
        <f t="shared" si="14"/>
        <v>42733</v>
      </c>
      <c r="B341" s="10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1301.8699999999999</v>
      </c>
      <c r="C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1216.7</v>
      </c>
      <c r="D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1122.43</v>
      </c>
      <c r="E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1110.1399999999999</v>
      </c>
      <c r="F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1119.8699999999999</v>
      </c>
      <c r="G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1162.8499999999999</v>
      </c>
      <c r="H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1261.21</v>
      </c>
      <c r="I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1151.17</v>
      </c>
      <c r="J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1127.0900000000001</v>
      </c>
      <c r="K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1155.73</v>
      </c>
      <c r="L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1185.72</v>
      </c>
      <c r="M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1305.92</v>
      </c>
      <c r="N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1315.41</v>
      </c>
      <c r="O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1250.71</v>
      </c>
      <c r="P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1154.3499999999999</v>
      </c>
      <c r="Q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1156.1999999999998</v>
      </c>
      <c r="R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1261.9000000000001</v>
      </c>
      <c r="S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1468.45</v>
      </c>
      <c r="T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1472.68</v>
      </c>
      <c r="U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1443.45</v>
      </c>
      <c r="V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1462.23</v>
      </c>
      <c r="W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1358.5</v>
      </c>
      <c r="X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1601.71</v>
      </c>
      <c r="Y341" s="135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1420.5</v>
      </c>
    </row>
    <row r="342" spans="1:25" x14ac:dyDescent="0.2">
      <c r="A342" s="78">
        <f t="shared" si="14"/>
        <v>42734</v>
      </c>
      <c r="B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1301.3799999999999</v>
      </c>
      <c r="C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1150.49</v>
      </c>
      <c r="D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1118.3499999999999</v>
      </c>
      <c r="E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1107.24</v>
      </c>
      <c r="F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1106.6599999999999</v>
      </c>
      <c r="G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1140.49</v>
      </c>
      <c r="H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1256.43</v>
      </c>
      <c r="I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1150.48</v>
      </c>
      <c r="J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1126.47</v>
      </c>
      <c r="K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1138.77</v>
      </c>
      <c r="L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1160.28</v>
      </c>
      <c r="M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1282.68</v>
      </c>
      <c r="N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1236.3799999999999</v>
      </c>
      <c r="O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1221.1500000000001</v>
      </c>
      <c r="P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1141.28</v>
      </c>
      <c r="Q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1142.44</v>
      </c>
      <c r="R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1197.23</v>
      </c>
      <c r="S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1444.21</v>
      </c>
      <c r="T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1440.44</v>
      </c>
      <c r="U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1368.76</v>
      </c>
      <c r="V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1390.83</v>
      </c>
      <c r="W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1354.1299999999999</v>
      </c>
      <c r="X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1583.46</v>
      </c>
      <c r="Y342" s="135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1426.02</v>
      </c>
    </row>
    <row r="343" spans="1:25" x14ac:dyDescent="0.2">
      <c r="A343" s="78">
        <f t="shared" si="14"/>
        <v>42735</v>
      </c>
      <c r="B343" s="135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1250.6199999999999</v>
      </c>
      <c r="C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1135.6099999999999</v>
      </c>
      <c r="D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1095.5</v>
      </c>
      <c r="E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1086.44</v>
      </c>
      <c r="F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1086.57</v>
      </c>
      <c r="G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1114.97</v>
      </c>
      <c r="H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1183.0999999999999</v>
      </c>
      <c r="I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1280.3400000000001</v>
      </c>
      <c r="J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1389.49</v>
      </c>
      <c r="K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1079.42</v>
      </c>
      <c r="L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1143.03</v>
      </c>
      <c r="M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1149.6100000000001</v>
      </c>
      <c r="N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1080.3</v>
      </c>
      <c r="O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1101.31</v>
      </c>
      <c r="P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1101.5</v>
      </c>
      <c r="Q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1089.8400000000001</v>
      </c>
      <c r="R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1203.78</v>
      </c>
      <c r="S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1473.16</v>
      </c>
      <c r="T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1376.32</v>
      </c>
      <c r="U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1340.8799999999999</v>
      </c>
      <c r="V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1299.18</v>
      </c>
      <c r="W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1233.74</v>
      </c>
      <c r="X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1561.52</v>
      </c>
      <c r="Y343" s="143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1434.26</v>
      </c>
    </row>
    <row r="345" spans="1:25" x14ac:dyDescent="0.25">
      <c r="A345" s="86" t="s">
        <v>150</v>
      </c>
    </row>
    <row r="346" spans="1:25" ht="12.75" x14ac:dyDescent="0.2">
      <c r="A346" s="172" t="s">
        <v>48</v>
      </c>
      <c r="B346" s="183" t="s">
        <v>121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5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5" ht="12.75" x14ac:dyDescent="0.2">
      <c r="A348" s="173"/>
      <c r="B348" s="175" t="s">
        <v>122</v>
      </c>
      <c r="C348" s="166" t="s">
        <v>123</v>
      </c>
      <c r="D348" s="166" t="s">
        <v>124</v>
      </c>
      <c r="E348" s="166" t="s">
        <v>125</v>
      </c>
      <c r="F348" s="166" t="s">
        <v>126</v>
      </c>
      <c r="G348" s="166" t="s">
        <v>127</v>
      </c>
      <c r="H348" s="166" t="s">
        <v>128</v>
      </c>
      <c r="I348" s="166" t="s">
        <v>129</v>
      </c>
      <c r="J348" s="166" t="s">
        <v>130</v>
      </c>
      <c r="K348" s="166" t="s">
        <v>131</v>
      </c>
      <c r="L348" s="166" t="s">
        <v>132</v>
      </c>
      <c r="M348" s="166" t="s">
        <v>133</v>
      </c>
      <c r="N348" s="177" t="s">
        <v>134</v>
      </c>
      <c r="O348" s="166" t="s">
        <v>135</v>
      </c>
      <c r="P348" s="166" t="s">
        <v>136</v>
      </c>
      <c r="Q348" s="166" t="s">
        <v>137</v>
      </c>
      <c r="R348" s="166" t="s">
        <v>138</v>
      </c>
      <c r="S348" s="166" t="s">
        <v>139</v>
      </c>
      <c r="T348" s="166" t="s">
        <v>140</v>
      </c>
      <c r="U348" s="166" t="s">
        <v>141</v>
      </c>
      <c r="V348" s="166" t="s">
        <v>142</v>
      </c>
      <c r="W348" s="166" t="s">
        <v>143</v>
      </c>
      <c r="X348" s="166" t="s">
        <v>144</v>
      </c>
      <c r="Y348" s="166" t="s">
        <v>145</v>
      </c>
    </row>
    <row r="349" spans="1:25" ht="12.75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5" x14ac:dyDescent="0.2">
      <c r="A350" s="78">
        <f t="shared" ref="A350:A378" si="15">A313</f>
        <v>42705</v>
      </c>
      <c r="B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1177.71</v>
      </c>
      <c r="C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1110.25</v>
      </c>
      <c r="D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1065.03</v>
      </c>
      <c r="E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1075.08</v>
      </c>
      <c r="F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1074.98</v>
      </c>
      <c r="G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1063.81</v>
      </c>
      <c r="H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1121.18</v>
      </c>
      <c r="I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1180.8900000000001</v>
      </c>
      <c r="J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1106.67</v>
      </c>
      <c r="K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1114.1500000000001</v>
      </c>
      <c r="L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1101.9299999999998</v>
      </c>
      <c r="M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1135.42</v>
      </c>
      <c r="N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1137.17</v>
      </c>
      <c r="O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1071.0500000000002</v>
      </c>
      <c r="P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1133.08</v>
      </c>
      <c r="Q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1133.54</v>
      </c>
      <c r="R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1081.43</v>
      </c>
      <c r="S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1219.49</v>
      </c>
      <c r="T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1307.18</v>
      </c>
      <c r="U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1300.55</v>
      </c>
      <c r="V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1391.19</v>
      </c>
      <c r="W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1323.48</v>
      </c>
      <c r="X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1493.75</v>
      </c>
      <c r="Y350" s="105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1226.33</v>
      </c>
    </row>
    <row r="351" spans="1:25" x14ac:dyDescent="0.2">
      <c r="A351" s="78">
        <f t="shared" si="15"/>
        <v>42706</v>
      </c>
      <c r="B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1178.5999999999999</v>
      </c>
      <c r="C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1110.56</v>
      </c>
      <c r="D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1065.52</v>
      </c>
      <c r="E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1074.5999999999999</v>
      </c>
      <c r="F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1074.81</v>
      </c>
      <c r="G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1063.72</v>
      </c>
      <c r="H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1108.83</v>
      </c>
      <c r="I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1181.1100000000001</v>
      </c>
      <c r="J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1106.52</v>
      </c>
      <c r="K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1090</v>
      </c>
      <c r="L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1072.72</v>
      </c>
      <c r="M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1181.6300000000001</v>
      </c>
      <c r="N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1183.81</v>
      </c>
      <c r="O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1183.73</v>
      </c>
      <c r="P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1100.6300000000001</v>
      </c>
      <c r="Q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1137.6599999999999</v>
      </c>
      <c r="R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1177.06</v>
      </c>
      <c r="S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1355.01</v>
      </c>
      <c r="T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1351.32</v>
      </c>
      <c r="U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1308.83</v>
      </c>
      <c r="V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1250.03</v>
      </c>
      <c r="W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1208.99</v>
      </c>
      <c r="X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1486.57</v>
      </c>
      <c r="Y351" s="105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1287.52</v>
      </c>
    </row>
    <row r="352" spans="1:25" x14ac:dyDescent="0.2">
      <c r="A352" s="78">
        <f t="shared" si="15"/>
        <v>42707</v>
      </c>
      <c r="B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1184.6100000000001</v>
      </c>
      <c r="C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1093.44</v>
      </c>
      <c r="D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1070.06</v>
      </c>
      <c r="E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1069.68</v>
      </c>
      <c r="F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1088.26</v>
      </c>
      <c r="G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1088.31</v>
      </c>
      <c r="H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1091.06</v>
      </c>
      <c r="I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1225.58</v>
      </c>
      <c r="J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1336.46</v>
      </c>
      <c r="K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1115.6300000000001</v>
      </c>
      <c r="L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1115.8800000000001</v>
      </c>
      <c r="M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1115.52</v>
      </c>
      <c r="N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1096.98</v>
      </c>
      <c r="O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1102.83</v>
      </c>
      <c r="P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1102.99</v>
      </c>
      <c r="Q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1085.8400000000001</v>
      </c>
      <c r="R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1149.02</v>
      </c>
      <c r="S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1258.04</v>
      </c>
      <c r="T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1251.68</v>
      </c>
      <c r="U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1218.23</v>
      </c>
      <c r="V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1182.24</v>
      </c>
      <c r="W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1157.6100000000001</v>
      </c>
      <c r="X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1484.93</v>
      </c>
      <c r="Y352" s="105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1278.8</v>
      </c>
    </row>
    <row r="353" spans="1:25" x14ac:dyDescent="0.2">
      <c r="A353" s="78">
        <f t="shared" si="15"/>
        <v>42708</v>
      </c>
      <c r="B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1224.0700000000002</v>
      </c>
      <c r="C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1094.73</v>
      </c>
      <c r="D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1069.68</v>
      </c>
      <c r="E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1069.4299999999998</v>
      </c>
      <c r="F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1088.18</v>
      </c>
      <c r="G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1088.3000000000002</v>
      </c>
      <c r="H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1094.72</v>
      </c>
      <c r="I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1234.3</v>
      </c>
      <c r="J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1263.99</v>
      </c>
      <c r="K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1145.78</v>
      </c>
      <c r="L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1146.27</v>
      </c>
      <c r="M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1146.04</v>
      </c>
      <c r="N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1132.69</v>
      </c>
      <c r="O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1145.76</v>
      </c>
      <c r="P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1145.55</v>
      </c>
      <c r="Q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1114.5300000000002</v>
      </c>
      <c r="R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1104.55</v>
      </c>
      <c r="S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1262.25</v>
      </c>
      <c r="T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1253.33</v>
      </c>
      <c r="U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1217.3200000000002</v>
      </c>
      <c r="V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1182.33</v>
      </c>
      <c r="W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1158.3899999999999</v>
      </c>
      <c r="X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1490.6899999999998</v>
      </c>
      <c r="Y353" s="105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1261.6299999999999</v>
      </c>
    </row>
    <row r="354" spans="1:25" x14ac:dyDescent="0.2">
      <c r="A354" s="78">
        <f t="shared" si="15"/>
        <v>42709</v>
      </c>
      <c r="B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1207.1100000000001</v>
      </c>
      <c r="C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1110.94</v>
      </c>
      <c r="D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1064.69</v>
      </c>
      <c r="E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1074.98</v>
      </c>
      <c r="F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1074.92</v>
      </c>
      <c r="G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1063.58</v>
      </c>
      <c r="H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1126.23</v>
      </c>
      <c r="I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1181.26</v>
      </c>
      <c r="J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1080.8400000000001</v>
      </c>
      <c r="K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1098.81</v>
      </c>
      <c r="L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1139.3200000000002</v>
      </c>
      <c r="M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1273.51</v>
      </c>
      <c r="N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1272.93</v>
      </c>
      <c r="O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1273.8799999999999</v>
      </c>
      <c r="P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1167.3599999999999</v>
      </c>
      <c r="Q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1166.46</v>
      </c>
      <c r="R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1206.83</v>
      </c>
      <c r="S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1291.04</v>
      </c>
      <c r="T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1355.46</v>
      </c>
      <c r="U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1314.43</v>
      </c>
      <c r="V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1272.01</v>
      </c>
      <c r="W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1226.27</v>
      </c>
      <c r="X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1484.6499999999999</v>
      </c>
      <c r="Y354" s="105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1279.03</v>
      </c>
    </row>
    <row r="355" spans="1:25" x14ac:dyDescent="0.2">
      <c r="A355" s="78">
        <f t="shared" si="15"/>
        <v>42710</v>
      </c>
      <c r="B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1196.83</v>
      </c>
      <c r="C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1107.6300000000001</v>
      </c>
      <c r="D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1087.96</v>
      </c>
      <c r="E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1119.1799999999998</v>
      </c>
      <c r="F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1099.99</v>
      </c>
      <c r="G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1064.57</v>
      </c>
      <c r="H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1123.01</v>
      </c>
      <c r="I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1182.8400000000001</v>
      </c>
      <c r="J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1081.69</v>
      </c>
      <c r="K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1102.6799999999998</v>
      </c>
      <c r="L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1073.1599999999999</v>
      </c>
      <c r="M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1187.51</v>
      </c>
      <c r="N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1157.8699999999999</v>
      </c>
      <c r="O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1158.51</v>
      </c>
      <c r="P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1088.3400000000001</v>
      </c>
      <c r="Q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1117.1199999999999</v>
      </c>
      <c r="R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1203.5999999999999</v>
      </c>
      <c r="S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1296.79</v>
      </c>
      <c r="T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1268.8699999999999</v>
      </c>
      <c r="U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1240.0600000000002</v>
      </c>
      <c r="V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1268.74</v>
      </c>
      <c r="W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1219.69</v>
      </c>
      <c r="X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1464.24</v>
      </c>
      <c r="Y355" s="105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1288.8500000000001</v>
      </c>
    </row>
    <row r="356" spans="1:25" x14ac:dyDescent="0.2">
      <c r="A356" s="78">
        <f t="shared" si="15"/>
        <v>42711</v>
      </c>
      <c r="B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1194.27</v>
      </c>
      <c r="C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1108.96</v>
      </c>
      <c r="D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1064.1500000000001</v>
      </c>
      <c r="E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1087.7</v>
      </c>
      <c r="F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1087.56</v>
      </c>
      <c r="G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1064.71</v>
      </c>
      <c r="H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1158.3899999999999</v>
      </c>
      <c r="I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1182.3899999999999</v>
      </c>
      <c r="J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1107.75</v>
      </c>
      <c r="K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1091.21</v>
      </c>
      <c r="L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1066.1199999999999</v>
      </c>
      <c r="M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1170.44</v>
      </c>
      <c r="N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1155.4299999999998</v>
      </c>
      <c r="O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1155.94</v>
      </c>
      <c r="P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1134.1099999999999</v>
      </c>
      <c r="Q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1133.19</v>
      </c>
      <c r="R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1265.49</v>
      </c>
      <c r="S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1355.26</v>
      </c>
      <c r="T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1336.84</v>
      </c>
      <c r="U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1297.4100000000001</v>
      </c>
      <c r="V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1314.36</v>
      </c>
      <c r="W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1289.1099999999999</v>
      </c>
      <c r="X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1508.95</v>
      </c>
      <c r="Y356" s="105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1370.6000000000001</v>
      </c>
    </row>
    <row r="357" spans="1:25" x14ac:dyDescent="0.2">
      <c r="A357" s="78">
        <f t="shared" si="15"/>
        <v>42712</v>
      </c>
      <c r="B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1236.71</v>
      </c>
      <c r="C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1174.26</v>
      </c>
      <c r="D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1125.02</v>
      </c>
      <c r="E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1107.4099999999999</v>
      </c>
      <c r="F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1107.6500000000001</v>
      </c>
      <c r="G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1139.27</v>
      </c>
      <c r="H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1258.1500000000001</v>
      </c>
      <c r="I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1107.78</v>
      </c>
      <c r="J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1098.75</v>
      </c>
      <c r="K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1111.6399999999999</v>
      </c>
      <c r="L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1141.1399999999999</v>
      </c>
      <c r="M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1215.24</v>
      </c>
      <c r="N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1178.51</v>
      </c>
      <c r="O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1178.7</v>
      </c>
      <c r="P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1114.92</v>
      </c>
      <c r="Q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1130.9699999999998</v>
      </c>
      <c r="R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1244.8499999999999</v>
      </c>
      <c r="S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1350.49</v>
      </c>
      <c r="T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1357.3799999999999</v>
      </c>
      <c r="U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1337.29</v>
      </c>
      <c r="V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1364.21</v>
      </c>
      <c r="W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1292.0999999999999</v>
      </c>
      <c r="X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1518.97</v>
      </c>
      <c r="Y357" s="105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1377.67</v>
      </c>
    </row>
    <row r="358" spans="1:25" x14ac:dyDescent="0.2">
      <c r="A358" s="78">
        <f t="shared" si="15"/>
        <v>42713</v>
      </c>
      <c r="B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1277.8600000000001</v>
      </c>
      <c r="C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1178.6300000000001</v>
      </c>
      <c r="D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1124.92</v>
      </c>
      <c r="E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1124.74</v>
      </c>
      <c r="F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1124.1999999999998</v>
      </c>
      <c r="G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1156.03</v>
      </c>
      <c r="H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1262.4100000000001</v>
      </c>
      <c r="I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1091.25</v>
      </c>
      <c r="J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1142.8800000000001</v>
      </c>
      <c r="K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1132.6300000000001</v>
      </c>
      <c r="L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1222.2</v>
      </c>
      <c r="M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1348.23</v>
      </c>
      <c r="N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1292.95</v>
      </c>
      <c r="O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1272.78</v>
      </c>
      <c r="P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1136.58</v>
      </c>
      <c r="Q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1158.83</v>
      </c>
      <c r="R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1295.46</v>
      </c>
      <c r="S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1403.89</v>
      </c>
      <c r="T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1479.79</v>
      </c>
      <c r="U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1452.51</v>
      </c>
      <c r="V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1379.06</v>
      </c>
      <c r="W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1325.0900000000001</v>
      </c>
      <c r="X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1545.16</v>
      </c>
      <c r="Y358" s="105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1423.41</v>
      </c>
    </row>
    <row r="359" spans="1:25" x14ac:dyDescent="0.2">
      <c r="A359" s="78">
        <f t="shared" si="15"/>
        <v>42714</v>
      </c>
      <c r="B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1291.2</v>
      </c>
      <c r="C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1212.6500000000001</v>
      </c>
      <c r="D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1146.22</v>
      </c>
      <c r="E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1119.5</v>
      </c>
      <c r="F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1128.71</v>
      </c>
      <c r="G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1171.17</v>
      </c>
      <c r="H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1306.4100000000001</v>
      </c>
      <c r="I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1399.89</v>
      </c>
      <c r="J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1457.16</v>
      </c>
      <c r="K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1128.67</v>
      </c>
      <c r="L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1129.8699999999999</v>
      </c>
      <c r="M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1156.44</v>
      </c>
      <c r="N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1157.17</v>
      </c>
      <c r="O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1158.74</v>
      </c>
      <c r="P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1156.03</v>
      </c>
      <c r="Q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1130.75</v>
      </c>
      <c r="R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1254.99</v>
      </c>
      <c r="S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1527.3799999999999</v>
      </c>
      <c r="T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1579.52</v>
      </c>
      <c r="U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1546.2499999999998</v>
      </c>
      <c r="V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1523.29</v>
      </c>
      <c r="W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1335.3999999999999</v>
      </c>
      <c r="X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1568.03</v>
      </c>
      <c r="Y359" s="105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1428.5</v>
      </c>
    </row>
    <row r="360" spans="1:25" x14ac:dyDescent="0.2">
      <c r="A360" s="78">
        <f t="shared" si="15"/>
        <v>42715</v>
      </c>
      <c r="B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1287.1400000000001</v>
      </c>
      <c r="C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1199.8800000000001</v>
      </c>
      <c r="D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1145.3000000000002</v>
      </c>
      <c r="E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1117.71</v>
      </c>
      <c r="F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1128.02</v>
      </c>
      <c r="G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1169.25</v>
      </c>
      <c r="H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1285.8499999999999</v>
      </c>
      <c r="I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1393.0600000000002</v>
      </c>
      <c r="J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1555.35</v>
      </c>
      <c r="K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1066.67</v>
      </c>
      <c r="L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1065.8900000000001</v>
      </c>
      <c r="M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1065.5900000000001</v>
      </c>
      <c r="N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1066.24</v>
      </c>
      <c r="O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1067.76</v>
      </c>
      <c r="P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1067.45</v>
      </c>
      <c r="Q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1064.99</v>
      </c>
      <c r="R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1124.69</v>
      </c>
      <c r="S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1414.17</v>
      </c>
      <c r="T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1600.41</v>
      </c>
      <c r="U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1563.1599999999999</v>
      </c>
      <c r="V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1397.3500000000001</v>
      </c>
      <c r="W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1321.07</v>
      </c>
      <c r="X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1568.2099999999998</v>
      </c>
      <c r="Y360" s="105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1429.65</v>
      </c>
    </row>
    <row r="361" spans="1:25" x14ac:dyDescent="0.2">
      <c r="A361" s="78">
        <f t="shared" si="15"/>
        <v>42716</v>
      </c>
      <c r="B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1300.5999999999999</v>
      </c>
      <c r="C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1209.96</v>
      </c>
      <c r="D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1125.69</v>
      </c>
      <c r="E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1125.1100000000001</v>
      </c>
      <c r="F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1128.6200000000001</v>
      </c>
      <c r="G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1148.95</v>
      </c>
      <c r="H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1336.16</v>
      </c>
      <c r="I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1090.5900000000001</v>
      </c>
      <c r="J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1181.8400000000001</v>
      </c>
      <c r="K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1224.77</v>
      </c>
      <c r="L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1263.43</v>
      </c>
      <c r="M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1416.97</v>
      </c>
      <c r="N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1359.36</v>
      </c>
      <c r="O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1308.06</v>
      </c>
      <c r="P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1172.74</v>
      </c>
      <c r="Q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1235.1200000000001</v>
      </c>
      <c r="R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1316.23</v>
      </c>
      <c r="S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1537.68</v>
      </c>
      <c r="T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1516.3</v>
      </c>
      <c r="U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1555.59</v>
      </c>
      <c r="V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1399.64</v>
      </c>
      <c r="W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1342.24</v>
      </c>
      <c r="X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1563.47</v>
      </c>
      <c r="Y361" s="105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1430.8600000000001</v>
      </c>
    </row>
    <row r="362" spans="1:25" x14ac:dyDescent="0.2">
      <c r="A362" s="78">
        <f t="shared" si="15"/>
        <v>42717</v>
      </c>
      <c r="B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1284.17</v>
      </c>
      <c r="C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1232.5899999999999</v>
      </c>
      <c r="D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1166.05</v>
      </c>
      <c r="E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1165.1199999999999</v>
      </c>
      <c r="F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1144.19</v>
      </c>
      <c r="G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1180.94</v>
      </c>
      <c r="H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1297.43</v>
      </c>
      <c r="I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1070.94</v>
      </c>
      <c r="J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1300.3300000000002</v>
      </c>
      <c r="K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1292.3100000000002</v>
      </c>
      <c r="L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1351.23</v>
      </c>
      <c r="M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1397.05</v>
      </c>
      <c r="N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1331.25</v>
      </c>
      <c r="O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1350.64</v>
      </c>
      <c r="P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1268.5899999999999</v>
      </c>
      <c r="Q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1267.3600000000001</v>
      </c>
      <c r="R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1249.8900000000001</v>
      </c>
      <c r="S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1402.32</v>
      </c>
      <c r="T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1414.13</v>
      </c>
      <c r="U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1512.1200000000001</v>
      </c>
      <c r="V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1420.8300000000002</v>
      </c>
      <c r="W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1354.71</v>
      </c>
      <c r="X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1559.4399999999998</v>
      </c>
      <c r="Y362" s="105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1426.54</v>
      </c>
    </row>
    <row r="363" spans="1:25" x14ac:dyDescent="0.2">
      <c r="A363" s="78">
        <f t="shared" si="15"/>
        <v>42718</v>
      </c>
      <c r="B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1334.44</v>
      </c>
      <c r="C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1242.07</v>
      </c>
      <c r="D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1153.47</v>
      </c>
      <c r="E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1152.54</v>
      </c>
      <c r="F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1153.42</v>
      </c>
      <c r="G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1156.52</v>
      </c>
      <c r="H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1328.84</v>
      </c>
      <c r="I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1106.78</v>
      </c>
      <c r="J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1124.51</v>
      </c>
      <c r="K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1154.33</v>
      </c>
      <c r="L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1155.8000000000002</v>
      </c>
      <c r="M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1278.77</v>
      </c>
      <c r="N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1277.74</v>
      </c>
      <c r="O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1275.67</v>
      </c>
      <c r="P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1157.4100000000001</v>
      </c>
      <c r="Q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1140.27</v>
      </c>
      <c r="R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1313.74</v>
      </c>
      <c r="S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1338.07</v>
      </c>
      <c r="T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1402.65</v>
      </c>
      <c r="U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1425.61</v>
      </c>
      <c r="V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1528.2</v>
      </c>
      <c r="W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1426.8999999999999</v>
      </c>
      <c r="X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1562.55</v>
      </c>
      <c r="Y363" s="105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1427.37</v>
      </c>
    </row>
    <row r="364" spans="1:25" x14ac:dyDescent="0.2">
      <c r="A364" s="78">
        <f t="shared" si="15"/>
        <v>42719</v>
      </c>
      <c r="B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1281.32</v>
      </c>
      <c r="C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1196.25</v>
      </c>
      <c r="D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1148.17</v>
      </c>
      <c r="E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1147.07</v>
      </c>
      <c r="F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1147.1400000000001</v>
      </c>
      <c r="G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1147.57</v>
      </c>
      <c r="H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1279.78</v>
      </c>
      <c r="I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1109.49</v>
      </c>
      <c r="J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1121.46</v>
      </c>
      <c r="K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1127.1399999999999</v>
      </c>
      <c r="L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1176.1300000000001</v>
      </c>
      <c r="M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1300.23</v>
      </c>
      <c r="N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1300.6200000000001</v>
      </c>
      <c r="O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1296.42</v>
      </c>
      <c r="P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1262.52</v>
      </c>
      <c r="Q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1260.95</v>
      </c>
      <c r="R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1319.91</v>
      </c>
      <c r="S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1398.74</v>
      </c>
      <c r="T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1325.2</v>
      </c>
      <c r="U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1339.9</v>
      </c>
      <c r="V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1431.3500000000001</v>
      </c>
      <c r="W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1336.6499999999999</v>
      </c>
      <c r="X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1559.48</v>
      </c>
      <c r="Y364" s="105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1420.8500000000001</v>
      </c>
    </row>
    <row r="365" spans="1:25" x14ac:dyDescent="0.2">
      <c r="A365" s="78">
        <f t="shared" si="15"/>
        <v>42720</v>
      </c>
      <c r="B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1278.08</v>
      </c>
      <c r="C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1186.45</v>
      </c>
      <c r="D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1146.0900000000001</v>
      </c>
      <c r="E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1145.5999999999999</v>
      </c>
      <c r="F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1146.1199999999999</v>
      </c>
      <c r="G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1150.74</v>
      </c>
      <c r="H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1277.52</v>
      </c>
      <c r="I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1083.52</v>
      </c>
      <c r="J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1123.46</v>
      </c>
      <c r="K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1172.21</v>
      </c>
      <c r="L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1219.21</v>
      </c>
      <c r="M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1286.45</v>
      </c>
      <c r="N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1274.3699999999999</v>
      </c>
      <c r="O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1286.73</v>
      </c>
      <c r="P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1210.8800000000001</v>
      </c>
      <c r="Q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1233.45</v>
      </c>
      <c r="R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1332.6</v>
      </c>
      <c r="S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1439.25</v>
      </c>
      <c r="T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1437.84</v>
      </c>
      <c r="U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1406.48</v>
      </c>
      <c r="V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1424.28</v>
      </c>
      <c r="W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1347.36</v>
      </c>
      <c r="X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1553.72</v>
      </c>
      <c r="Y365" s="105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1419.51</v>
      </c>
    </row>
    <row r="366" spans="1:25" x14ac:dyDescent="0.2">
      <c r="A366" s="78">
        <f t="shared" si="15"/>
        <v>42721</v>
      </c>
      <c r="B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1278.3400000000001</v>
      </c>
      <c r="C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1187.48</v>
      </c>
      <c r="D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1133.26</v>
      </c>
      <c r="E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1115.56</v>
      </c>
      <c r="F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1115.6100000000001</v>
      </c>
      <c r="G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1158.77</v>
      </c>
      <c r="H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1267.05</v>
      </c>
      <c r="I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1391.95</v>
      </c>
      <c r="J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1458.22</v>
      </c>
      <c r="K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1088.55</v>
      </c>
      <c r="L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1146.29</v>
      </c>
      <c r="M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1146.3499999999999</v>
      </c>
      <c r="N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1127.43</v>
      </c>
      <c r="O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1126.7</v>
      </c>
      <c r="P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1144.5999999999999</v>
      </c>
      <c r="Q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1144.72</v>
      </c>
      <c r="R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1262.43</v>
      </c>
      <c r="S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1442.17</v>
      </c>
      <c r="T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1461.02</v>
      </c>
      <c r="U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1441.88</v>
      </c>
      <c r="V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1377.5</v>
      </c>
      <c r="W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1395.44</v>
      </c>
      <c r="X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1587.28</v>
      </c>
      <c r="Y366" s="105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1461.8</v>
      </c>
    </row>
    <row r="367" spans="1:25" x14ac:dyDescent="0.2">
      <c r="A367" s="78">
        <f t="shared" si="15"/>
        <v>42722</v>
      </c>
      <c r="B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1276.07</v>
      </c>
      <c r="C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1189.7</v>
      </c>
      <c r="D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1140.83</v>
      </c>
      <c r="E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1117.55</v>
      </c>
      <c r="F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1117.6500000000001</v>
      </c>
      <c r="G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1144.3499999999999</v>
      </c>
      <c r="H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1258.69</v>
      </c>
      <c r="I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1388.8100000000002</v>
      </c>
      <c r="J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1453.25</v>
      </c>
      <c r="K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1136.67</v>
      </c>
      <c r="L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1106.8699999999999</v>
      </c>
      <c r="M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1110.3000000000002</v>
      </c>
      <c r="N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1110.78</v>
      </c>
      <c r="O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1109.8800000000001</v>
      </c>
      <c r="P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1109.33</v>
      </c>
      <c r="Q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1108.95</v>
      </c>
      <c r="R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1189.47</v>
      </c>
      <c r="S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1415.68</v>
      </c>
      <c r="T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1423.2</v>
      </c>
      <c r="U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1407.66</v>
      </c>
      <c r="V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1363.99</v>
      </c>
      <c r="W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1313.45</v>
      </c>
      <c r="X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1573.74</v>
      </c>
      <c r="Y367" s="105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1455.27</v>
      </c>
    </row>
    <row r="368" spans="1:25" x14ac:dyDescent="0.2">
      <c r="A368" s="78">
        <f t="shared" si="15"/>
        <v>42723</v>
      </c>
      <c r="B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1288.8600000000001</v>
      </c>
      <c r="C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1206.07</v>
      </c>
      <c r="D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1150.19</v>
      </c>
      <c r="E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1148.02</v>
      </c>
      <c r="F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1149.98</v>
      </c>
      <c r="G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1124.51</v>
      </c>
      <c r="H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1284.05</v>
      </c>
      <c r="I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1080.71</v>
      </c>
      <c r="J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1126.23</v>
      </c>
      <c r="K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1180.71</v>
      </c>
      <c r="L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1231.1600000000001</v>
      </c>
      <c r="M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1297.8500000000001</v>
      </c>
      <c r="N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1274.1200000000001</v>
      </c>
      <c r="O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1288.5</v>
      </c>
      <c r="P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1210.04</v>
      </c>
      <c r="Q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1235.8100000000002</v>
      </c>
      <c r="R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1344.46</v>
      </c>
      <c r="S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1458.5</v>
      </c>
      <c r="T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1558.49</v>
      </c>
      <c r="U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1527.4299999999998</v>
      </c>
      <c r="V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1426.73</v>
      </c>
      <c r="W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1354.43</v>
      </c>
      <c r="X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1567.83</v>
      </c>
      <c r="Y368" s="105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1424.94</v>
      </c>
    </row>
    <row r="369" spans="1:27" x14ac:dyDescent="0.2">
      <c r="A369" s="78">
        <f t="shared" si="15"/>
        <v>42724</v>
      </c>
      <c r="B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1317.78</v>
      </c>
      <c r="C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1232.24</v>
      </c>
      <c r="D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1185.05</v>
      </c>
      <c r="E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1176.97</v>
      </c>
      <c r="F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1177.04</v>
      </c>
      <c r="G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1220.97</v>
      </c>
      <c r="H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1336.31</v>
      </c>
      <c r="I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1101.18</v>
      </c>
      <c r="J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1171.7</v>
      </c>
      <c r="K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1224.3800000000001</v>
      </c>
      <c r="L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1305.17</v>
      </c>
      <c r="M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1344.03</v>
      </c>
      <c r="N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1285.28</v>
      </c>
      <c r="O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1284.6500000000001</v>
      </c>
      <c r="P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1159.8499999999999</v>
      </c>
      <c r="Q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1175.94</v>
      </c>
      <c r="R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1290.57</v>
      </c>
      <c r="S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1464.59</v>
      </c>
      <c r="T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1551.94</v>
      </c>
      <c r="U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1414.8600000000001</v>
      </c>
      <c r="V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1534.22</v>
      </c>
      <c r="W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1343.23</v>
      </c>
      <c r="X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1558.1899999999998</v>
      </c>
      <c r="Y369" s="105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1450.1499999999999</v>
      </c>
    </row>
    <row r="370" spans="1:27" x14ac:dyDescent="0.2">
      <c r="A370" s="78">
        <f t="shared" si="15"/>
        <v>42725</v>
      </c>
      <c r="B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1331.56</v>
      </c>
      <c r="C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1252.8399999999999</v>
      </c>
      <c r="D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1187.68</v>
      </c>
      <c r="E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1177.29</v>
      </c>
      <c r="F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1179.97</v>
      </c>
      <c r="G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1226.19</v>
      </c>
      <c r="H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1346.1200000000001</v>
      </c>
      <c r="I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1102.03</v>
      </c>
      <c r="J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1168.52</v>
      </c>
      <c r="K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1268.74</v>
      </c>
      <c r="L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1349.34</v>
      </c>
      <c r="M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1440.1</v>
      </c>
      <c r="N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1362.84</v>
      </c>
      <c r="O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1368.63</v>
      </c>
      <c r="P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1199.33</v>
      </c>
      <c r="Q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1243.6500000000001</v>
      </c>
      <c r="R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1282.02</v>
      </c>
      <c r="S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1578.85</v>
      </c>
      <c r="T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1560.14</v>
      </c>
      <c r="U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1463.06</v>
      </c>
      <c r="V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1495.56</v>
      </c>
      <c r="W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1397.01</v>
      </c>
      <c r="X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1811.35</v>
      </c>
      <c r="Y370" s="105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1471.81</v>
      </c>
    </row>
    <row r="371" spans="1:27" x14ac:dyDescent="0.2">
      <c r="A371" s="78">
        <f t="shared" si="15"/>
        <v>42726</v>
      </c>
      <c r="B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1330.1200000000001</v>
      </c>
      <c r="C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1258.8599999999999</v>
      </c>
      <c r="D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1188.97</v>
      </c>
      <c r="E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1180.19</v>
      </c>
      <c r="F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1181.0500000000002</v>
      </c>
      <c r="G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1277.1600000000001</v>
      </c>
      <c r="H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1347.75</v>
      </c>
      <c r="I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1117.95</v>
      </c>
      <c r="J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1168.3600000000001</v>
      </c>
      <c r="K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1272.1000000000001</v>
      </c>
      <c r="L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1349.32</v>
      </c>
      <c r="M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1436.79</v>
      </c>
      <c r="N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1379.46</v>
      </c>
      <c r="O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1369.47</v>
      </c>
      <c r="P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1228.28</v>
      </c>
      <c r="Q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1246.79</v>
      </c>
      <c r="R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1285.32</v>
      </c>
      <c r="S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1568.47</v>
      </c>
      <c r="T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1549.33</v>
      </c>
      <c r="U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1515.04</v>
      </c>
      <c r="V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1532.24</v>
      </c>
      <c r="W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1452.67</v>
      </c>
      <c r="X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1784.61</v>
      </c>
      <c r="Y371" s="105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1446.59</v>
      </c>
    </row>
    <row r="372" spans="1:27" x14ac:dyDescent="0.2">
      <c r="A372" s="78">
        <f t="shared" si="15"/>
        <v>42727</v>
      </c>
      <c r="B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1319.44</v>
      </c>
      <c r="C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1243.77</v>
      </c>
      <c r="D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1172.06</v>
      </c>
      <c r="E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1147.3200000000002</v>
      </c>
      <c r="F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1147.44</v>
      </c>
      <c r="G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1202.94</v>
      </c>
      <c r="H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1312.6899999999998</v>
      </c>
      <c r="I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1081.56</v>
      </c>
      <c r="J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1123.1099999999999</v>
      </c>
      <c r="K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1262.69</v>
      </c>
      <c r="L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1355.6200000000001</v>
      </c>
      <c r="M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1432.65</v>
      </c>
      <c r="N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1391.8999999999999</v>
      </c>
      <c r="O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1379.71</v>
      </c>
      <c r="P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1271.8799999999999</v>
      </c>
      <c r="Q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1322.4199999999998</v>
      </c>
      <c r="R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1370.07</v>
      </c>
      <c r="S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1560.49</v>
      </c>
      <c r="T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1535.68</v>
      </c>
      <c r="U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1459.79</v>
      </c>
      <c r="V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1506.17</v>
      </c>
      <c r="W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1432.5900000000001</v>
      </c>
      <c r="X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1814.86</v>
      </c>
      <c r="Y372" s="105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1444.92</v>
      </c>
    </row>
    <row r="373" spans="1:27" x14ac:dyDescent="0.2">
      <c r="A373" s="78">
        <f t="shared" si="15"/>
        <v>42728</v>
      </c>
      <c r="B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1410.8</v>
      </c>
      <c r="C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1244.46</v>
      </c>
      <c r="D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1177.29</v>
      </c>
      <c r="E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1143.5500000000002</v>
      </c>
      <c r="F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1143.47</v>
      </c>
      <c r="G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1169.3600000000001</v>
      </c>
      <c r="H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1294.1000000000001</v>
      </c>
      <c r="I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1429.86</v>
      </c>
      <c r="J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1546.87</v>
      </c>
      <c r="K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1211.24</v>
      </c>
      <c r="L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1250.83</v>
      </c>
      <c r="M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1250.77</v>
      </c>
      <c r="N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1156.28</v>
      </c>
      <c r="O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1146.29</v>
      </c>
      <c r="P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1148.5700000000002</v>
      </c>
      <c r="Q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1150.8600000000001</v>
      </c>
      <c r="R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1285.8</v>
      </c>
      <c r="S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1652.17</v>
      </c>
      <c r="T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1611.1899999999998</v>
      </c>
      <c r="U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1579.95</v>
      </c>
      <c r="V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1448.49</v>
      </c>
      <c r="W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1377.77</v>
      </c>
      <c r="X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1820.26</v>
      </c>
      <c r="Y373" s="105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1463.4</v>
      </c>
    </row>
    <row r="374" spans="1:27" x14ac:dyDescent="0.2">
      <c r="A374" s="78">
        <f t="shared" si="15"/>
        <v>42729</v>
      </c>
      <c r="B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1324.63</v>
      </c>
      <c r="C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1247.3799999999999</v>
      </c>
      <c r="D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1177.43</v>
      </c>
      <c r="E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1143.0700000000002</v>
      </c>
      <c r="F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1142.8699999999999</v>
      </c>
      <c r="G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1167.31</v>
      </c>
      <c r="H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1252.68</v>
      </c>
      <c r="I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1268.45</v>
      </c>
      <c r="J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1504.01</v>
      </c>
      <c r="K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1060.5900000000001</v>
      </c>
      <c r="L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1127.8499999999999</v>
      </c>
      <c r="M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1128.3</v>
      </c>
      <c r="N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1119.43</v>
      </c>
      <c r="O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1127.52</v>
      </c>
      <c r="P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1127.28</v>
      </c>
      <c r="Q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1125.72</v>
      </c>
      <c r="R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1210.5500000000002</v>
      </c>
      <c r="S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1577.15</v>
      </c>
      <c r="T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1617.24</v>
      </c>
      <c r="U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1425.01</v>
      </c>
      <c r="V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1350.3700000000001</v>
      </c>
      <c r="W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1289.32</v>
      </c>
      <c r="X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1517.9999999999998</v>
      </c>
      <c r="Y374" s="105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1408.86</v>
      </c>
    </row>
    <row r="375" spans="1:27" x14ac:dyDescent="0.2">
      <c r="A375" s="78">
        <f t="shared" si="15"/>
        <v>42730</v>
      </c>
      <c r="B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1284.8399999999999</v>
      </c>
      <c r="C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1222.3800000000001</v>
      </c>
      <c r="D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1201.1500000000001</v>
      </c>
      <c r="E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1165.3400000000001</v>
      </c>
      <c r="F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1170.7</v>
      </c>
      <c r="G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1233.69</v>
      </c>
      <c r="H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1353.7</v>
      </c>
      <c r="I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1091.49</v>
      </c>
      <c r="J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1147.5899999999999</v>
      </c>
      <c r="K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1241.8599999999999</v>
      </c>
      <c r="L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1356.31</v>
      </c>
      <c r="M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1433.24</v>
      </c>
      <c r="N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1363.84</v>
      </c>
      <c r="O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1366.43</v>
      </c>
      <c r="P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1233.6200000000001</v>
      </c>
      <c r="Q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1232.26</v>
      </c>
      <c r="R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1275.05</v>
      </c>
      <c r="S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1560.9999999999998</v>
      </c>
      <c r="T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1569.01</v>
      </c>
      <c r="U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1527.66</v>
      </c>
      <c r="V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1424.7</v>
      </c>
      <c r="W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1382.3700000000001</v>
      </c>
      <c r="X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1522.47</v>
      </c>
      <c r="Y375" s="105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1412.95</v>
      </c>
    </row>
    <row r="376" spans="1:27" x14ac:dyDescent="0.2">
      <c r="A376" s="78">
        <f t="shared" si="15"/>
        <v>42731</v>
      </c>
      <c r="B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1335.51</v>
      </c>
      <c r="C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1257.8499999999999</v>
      </c>
      <c r="D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1186.92</v>
      </c>
      <c r="E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1164.49</v>
      </c>
      <c r="F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1168.1100000000001</v>
      </c>
      <c r="G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1201.3899999999999</v>
      </c>
      <c r="H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1267.92</v>
      </c>
      <c r="I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1092.17</v>
      </c>
      <c r="J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1130.75</v>
      </c>
      <c r="K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1259.71</v>
      </c>
      <c r="L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1322.76</v>
      </c>
      <c r="M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1384.02</v>
      </c>
      <c r="N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1328.83</v>
      </c>
      <c r="O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1309.67</v>
      </c>
      <c r="P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1158.95</v>
      </c>
      <c r="Q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1155.5</v>
      </c>
      <c r="R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1270.46</v>
      </c>
      <c r="S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1532.6200000000001</v>
      </c>
      <c r="T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1540.73</v>
      </c>
      <c r="U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1515.95</v>
      </c>
      <c r="V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1527.46</v>
      </c>
      <c r="W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1437.52</v>
      </c>
      <c r="X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1788.09</v>
      </c>
      <c r="Y376" s="105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1478.6699999999998</v>
      </c>
      <c r="AA376" s="79"/>
    </row>
    <row r="377" spans="1:27" x14ac:dyDescent="0.2">
      <c r="A377" s="78">
        <f t="shared" si="15"/>
        <v>42732</v>
      </c>
      <c r="B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1371.13</v>
      </c>
      <c r="C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1200.54</v>
      </c>
      <c r="D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1119.6199999999999</v>
      </c>
      <c r="E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1086.33</v>
      </c>
      <c r="F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1095.6599999999999</v>
      </c>
      <c r="G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1146.3</v>
      </c>
      <c r="H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1305.58</v>
      </c>
      <c r="I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1106.4000000000001</v>
      </c>
      <c r="J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1134.4000000000001</v>
      </c>
      <c r="K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1201.25</v>
      </c>
      <c r="L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1310.1299999999999</v>
      </c>
      <c r="M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1443.51</v>
      </c>
      <c r="N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1367.77</v>
      </c>
      <c r="O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1308.52</v>
      </c>
      <c r="P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1199.45</v>
      </c>
      <c r="Q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1314.13</v>
      </c>
      <c r="R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1303.6100000000001</v>
      </c>
      <c r="S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1506.33</v>
      </c>
      <c r="T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1513.85</v>
      </c>
      <c r="U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1436.33</v>
      </c>
      <c r="V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1471.3500000000001</v>
      </c>
      <c r="W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1312</v>
      </c>
      <c r="X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1567.19</v>
      </c>
      <c r="Y377" s="105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1410.48</v>
      </c>
    </row>
    <row r="378" spans="1:27" x14ac:dyDescent="0.2">
      <c r="A378" s="78">
        <f t="shared" si="15"/>
        <v>42733</v>
      </c>
      <c r="B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1282.53</v>
      </c>
      <c r="C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1198.8600000000001</v>
      </c>
      <c r="D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1106.25</v>
      </c>
      <c r="E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1094.18</v>
      </c>
      <c r="F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1103.74</v>
      </c>
      <c r="G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1145.96</v>
      </c>
      <c r="H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1242.5899999999999</v>
      </c>
      <c r="I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1134.49</v>
      </c>
      <c r="J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1110.8400000000001</v>
      </c>
      <c r="K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1138.97</v>
      </c>
      <c r="L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1168.4299999999998</v>
      </c>
      <c r="M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1286.51</v>
      </c>
      <c r="N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1295.83</v>
      </c>
      <c r="O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1232.27</v>
      </c>
      <c r="P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1137.6100000000001</v>
      </c>
      <c r="Q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1139.4299999999998</v>
      </c>
      <c r="R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1243.26</v>
      </c>
      <c r="S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1446.17</v>
      </c>
      <c r="T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1450.3300000000002</v>
      </c>
      <c r="U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1421.6200000000001</v>
      </c>
      <c r="V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1440.06</v>
      </c>
      <c r="W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1338.16</v>
      </c>
      <c r="X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1577.0800000000002</v>
      </c>
      <c r="Y378" s="105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1399.07</v>
      </c>
    </row>
    <row r="379" spans="1:27" x14ac:dyDescent="0.2">
      <c r="A379" s="78">
        <f t="shared" ref="A379:A380" si="16">A342</f>
        <v>42734</v>
      </c>
      <c r="B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1282.04</v>
      </c>
      <c r="C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1133.8200000000002</v>
      </c>
      <c r="D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1102.25</v>
      </c>
      <c r="E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1091.33</v>
      </c>
      <c r="F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1090.76</v>
      </c>
      <c r="G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1123.99</v>
      </c>
      <c r="H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1237.8900000000001</v>
      </c>
      <c r="I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1133.81</v>
      </c>
      <c r="J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1110.22</v>
      </c>
      <c r="K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1122.31</v>
      </c>
      <c r="L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1143.44</v>
      </c>
      <c r="M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1263.68</v>
      </c>
      <c r="N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1218.1999999999998</v>
      </c>
      <c r="O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1203.23</v>
      </c>
      <c r="P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1124.77</v>
      </c>
      <c r="Q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1125.9099999999999</v>
      </c>
      <c r="R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1179.73</v>
      </c>
      <c r="S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1422.36</v>
      </c>
      <c r="T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1418.65</v>
      </c>
      <c r="U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1348.24</v>
      </c>
      <c r="V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1369.92</v>
      </c>
      <c r="W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1333.87</v>
      </c>
      <c r="X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1559.16</v>
      </c>
      <c r="Y379" s="135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1404.49</v>
      </c>
    </row>
    <row r="380" spans="1:27" x14ac:dyDescent="0.2">
      <c r="A380" s="78">
        <f t="shared" si="16"/>
        <v>42735</v>
      </c>
      <c r="B380" s="135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1232.18</v>
      </c>
      <c r="C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1119.1999999999998</v>
      </c>
      <c r="D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1079.8</v>
      </c>
      <c r="E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1070.9000000000001</v>
      </c>
      <c r="F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1071.03</v>
      </c>
      <c r="G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1098.92</v>
      </c>
      <c r="H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1165.8600000000001</v>
      </c>
      <c r="I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1261.3800000000001</v>
      </c>
      <c r="J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1368.6000000000001</v>
      </c>
      <c r="K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1064</v>
      </c>
      <c r="L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1126.49</v>
      </c>
      <c r="M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1132.95</v>
      </c>
      <c r="N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1064.8600000000001</v>
      </c>
      <c r="O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1085.5</v>
      </c>
      <c r="P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1085.69</v>
      </c>
      <c r="Q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1074.24</v>
      </c>
      <c r="R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1186.17</v>
      </c>
      <c r="S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1450.8</v>
      </c>
      <c r="T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1355.6699999999998</v>
      </c>
      <c r="U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1320.85</v>
      </c>
      <c r="V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1279.8799999999999</v>
      </c>
      <c r="W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1215.5999999999999</v>
      </c>
      <c r="X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1537.6000000000001</v>
      </c>
      <c r="Y380" s="143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1412.59</v>
      </c>
    </row>
    <row r="381" spans="1:27" x14ac:dyDescent="0.2">
      <c r="A381" s="84"/>
      <c r="B381" s="85"/>
      <c r="C381" s="85"/>
      <c r="D381" s="85"/>
      <c r="E381" s="85"/>
      <c r="F381" s="85"/>
      <c r="G381" s="85"/>
      <c r="H381" s="85"/>
      <c r="I381" s="85"/>
      <c r="J381" s="85"/>
      <c r="K381" s="85"/>
      <c r="L381" s="85"/>
      <c r="M381" s="85"/>
      <c r="N381" s="85"/>
      <c r="O381" s="85"/>
      <c r="P381" s="85"/>
      <c r="Q381" s="85"/>
      <c r="R381" s="85"/>
      <c r="S381" s="85"/>
      <c r="T381" s="85"/>
      <c r="U381" s="85"/>
      <c r="V381" s="85"/>
      <c r="W381" s="85"/>
      <c r="X381" s="85"/>
      <c r="Y381" s="85"/>
    </row>
    <row r="382" spans="1:27" x14ac:dyDescent="0.25">
      <c r="A382" s="86" t="s">
        <v>151</v>
      </c>
    </row>
    <row r="383" spans="1:27" ht="12.75" x14ac:dyDescent="0.2">
      <c r="A383" s="172" t="s">
        <v>48</v>
      </c>
      <c r="B383" s="183" t="s">
        <v>121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7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5" ht="12.75" x14ac:dyDescent="0.2">
      <c r="A385" s="173"/>
      <c r="B385" s="175" t="s">
        <v>122</v>
      </c>
      <c r="C385" s="166" t="s">
        <v>123</v>
      </c>
      <c r="D385" s="166" t="s">
        <v>124</v>
      </c>
      <c r="E385" s="166" t="s">
        <v>125</v>
      </c>
      <c r="F385" s="166" t="s">
        <v>126</v>
      </c>
      <c r="G385" s="166" t="s">
        <v>127</v>
      </c>
      <c r="H385" s="166" t="s">
        <v>128</v>
      </c>
      <c r="I385" s="166" t="s">
        <v>129</v>
      </c>
      <c r="J385" s="166" t="s">
        <v>130</v>
      </c>
      <c r="K385" s="166" t="s">
        <v>131</v>
      </c>
      <c r="L385" s="166" t="s">
        <v>132</v>
      </c>
      <c r="M385" s="166" t="s">
        <v>133</v>
      </c>
      <c r="N385" s="177" t="s">
        <v>134</v>
      </c>
      <c r="O385" s="166" t="s">
        <v>135</v>
      </c>
      <c r="P385" s="166" t="s">
        <v>136</v>
      </c>
      <c r="Q385" s="166" t="s">
        <v>137</v>
      </c>
      <c r="R385" s="166" t="s">
        <v>138</v>
      </c>
      <c r="S385" s="166" t="s">
        <v>139</v>
      </c>
      <c r="T385" s="166" t="s">
        <v>140</v>
      </c>
      <c r="U385" s="166" t="s">
        <v>141</v>
      </c>
      <c r="V385" s="166" t="s">
        <v>142</v>
      </c>
      <c r="W385" s="166" t="s">
        <v>143</v>
      </c>
      <c r="X385" s="166" t="s">
        <v>144</v>
      </c>
      <c r="Y385" s="166" t="s">
        <v>145</v>
      </c>
    </row>
    <row r="386" spans="1:25" ht="12.75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5" x14ac:dyDescent="0.2">
      <c r="A387" s="78">
        <f t="shared" ref="A387:A415" si="17">A350</f>
        <v>42705</v>
      </c>
      <c r="B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1114.54</v>
      </c>
      <c r="C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1051.46</v>
      </c>
      <c r="D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1009.17</v>
      </c>
      <c r="E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1018.5799999999999</v>
      </c>
      <c r="F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1018.48</v>
      </c>
      <c r="G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1008.03</v>
      </c>
      <c r="H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1061.68</v>
      </c>
      <c r="I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1117.51</v>
      </c>
      <c r="J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1048.1100000000001</v>
      </c>
      <c r="K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1055.1100000000001</v>
      </c>
      <c r="L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1043.69</v>
      </c>
      <c r="M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1074.99</v>
      </c>
      <c r="N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1076.6399999999999</v>
      </c>
      <c r="O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1014.8100000000001</v>
      </c>
      <c r="P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1072.81</v>
      </c>
      <c r="Q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1073.24</v>
      </c>
      <c r="R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1024.52</v>
      </c>
      <c r="S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1153.6100000000001</v>
      </c>
      <c r="T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1235.5999999999999</v>
      </c>
      <c r="U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1229.4000000000001</v>
      </c>
      <c r="V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1314.16</v>
      </c>
      <c r="W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1250.8499999999999</v>
      </c>
      <c r="X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1410.06</v>
      </c>
      <c r="Y387" s="105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1160</v>
      </c>
    </row>
    <row r="388" spans="1:25" x14ac:dyDescent="0.2">
      <c r="A388" s="78">
        <f t="shared" si="17"/>
        <v>42706</v>
      </c>
      <c r="B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1115.3699999999999</v>
      </c>
      <c r="C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1051.75</v>
      </c>
      <c r="D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1009.63</v>
      </c>
      <c r="E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1018.13</v>
      </c>
      <c r="F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1018.32</v>
      </c>
      <c r="G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1007.95</v>
      </c>
      <c r="H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1050.1300000000001</v>
      </c>
      <c r="I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1117.72</v>
      </c>
      <c r="J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1047.97</v>
      </c>
      <c r="K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1032.52</v>
      </c>
      <c r="L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1016.37</v>
      </c>
      <c r="M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1118.2</v>
      </c>
      <c r="N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1120.25</v>
      </c>
      <c r="O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1120.17</v>
      </c>
      <c r="P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1042.46</v>
      </c>
      <c r="Q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1077.0900000000001</v>
      </c>
      <c r="R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1113.9299999999998</v>
      </c>
      <c r="S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1280.33</v>
      </c>
      <c r="T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1276.8800000000001</v>
      </c>
      <c r="U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1237.1500000000001</v>
      </c>
      <c r="V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1182.17</v>
      </c>
      <c r="W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1143.79</v>
      </c>
      <c r="X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1403.3500000000001</v>
      </c>
      <c r="Y388" s="105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1217.22</v>
      </c>
    </row>
    <row r="389" spans="1:25" x14ac:dyDescent="0.2">
      <c r="A389" s="78">
        <f t="shared" si="17"/>
        <v>42707</v>
      </c>
      <c r="B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1121</v>
      </c>
      <c r="C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1035.74</v>
      </c>
      <c r="D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1013.88</v>
      </c>
      <c r="E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1013.53</v>
      </c>
      <c r="F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1030.9000000000001</v>
      </c>
      <c r="G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1030.95</v>
      </c>
      <c r="H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1033.52</v>
      </c>
      <c r="I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1159.3</v>
      </c>
      <c r="J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1262.99</v>
      </c>
      <c r="K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1056.49</v>
      </c>
      <c r="L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1056.73</v>
      </c>
      <c r="M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1056.3899999999999</v>
      </c>
      <c r="N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1039.0500000000002</v>
      </c>
      <c r="O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1044.52</v>
      </c>
      <c r="P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1044.67</v>
      </c>
      <c r="Q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1028.6399999999999</v>
      </c>
      <c r="R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1087.72</v>
      </c>
      <c r="S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1189.6599999999999</v>
      </c>
      <c r="T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1183.7</v>
      </c>
      <c r="U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1152.43</v>
      </c>
      <c r="V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1118.78</v>
      </c>
      <c r="W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1095.75</v>
      </c>
      <c r="X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1401.81</v>
      </c>
      <c r="Y389" s="105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1209.0700000000002</v>
      </c>
    </row>
    <row r="390" spans="1:25" x14ac:dyDescent="0.2">
      <c r="A390" s="78">
        <f t="shared" si="17"/>
        <v>42708</v>
      </c>
      <c r="B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1157.8900000000001</v>
      </c>
      <c r="C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1036.95</v>
      </c>
      <c r="D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1013.53</v>
      </c>
      <c r="E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1013.29</v>
      </c>
      <c r="F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1030.8200000000002</v>
      </c>
      <c r="G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1030.94</v>
      </c>
      <c r="H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1036.94</v>
      </c>
      <c r="I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1167.46</v>
      </c>
      <c r="J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1195.22</v>
      </c>
      <c r="K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1084.69</v>
      </c>
      <c r="L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1085.1500000000001</v>
      </c>
      <c r="M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1084.92</v>
      </c>
      <c r="N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1072.4499999999998</v>
      </c>
      <c r="O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1084.67</v>
      </c>
      <c r="P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1084.47</v>
      </c>
      <c r="Q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1055.46</v>
      </c>
      <c r="R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1046.1300000000001</v>
      </c>
      <c r="S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1193.5900000000001</v>
      </c>
      <c r="T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1185.25</v>
      </c>
      <c r="U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1151.58</v>
      </c>
      <c r="V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1118.8600000000001</v>
      </c>
      <c r="W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1096.47</v>
      </c>
      <c r="X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1407.2</v>
      </c>
      <c r="Y390" s="105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1193.01</v>
      </c>
    </row>
    <row r="391" spans="1:25" x14ac:dyDescent="0.2">
      <c r="A391" s="78">
        <f t="shared" si="17"/>
        <v>42709</v>
      </c>
      <c r="B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1142.0300000000002</v>
      </c>
      <c r="C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1052.0999999999999</v>
      </c>
      <c r="D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1008.86</v>
      </c>
      <c r="E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1018.48</v>
      </c>
      <c r="F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1018.42</v>
      </c>
      <c r="G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1007.82</v>
      </c>
      <c r="H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1066.4000000000001</v>
      </c>
      <c r="I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1117.8600000000001</v>
      </c>
      <c r="J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1023.96</v>
      </c>
      <c r="K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1040.7600000000002</v>
      </c>
      <c r="L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1078.6400000000001</v>
      </c>
      <c r="M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1204.1199999999999</v>
      </c>
      <c r="N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1203.58</v>
      </c>
      <c r="O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1204.47</v>
      </c>
      <c r="P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1104.8699999999999</v>
      </c>
      <c r="Q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1104.02</v>
      </c>
      <c r="R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1141.77</v>
      </c>
      <c r="S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1220.52</v>
      </c>
      <c r="T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1280.75</v>
      </c>
      <c r="U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1242.3900000000001</v>
      </c>
      <c r="V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1202.72</v>
      </c>
      <c r="W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1159.95</v>
      </c>
      <c r="X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1401.55</v>
      </c>
      <c r="Y391" s="105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1209.28</v>
      </c>
    </row>
    <row r="392" spans="1:25" x14ac:dyDescent="0.2">
      <c r="A392" s="78">
        <f t="shared" si="17"/>
        <v>42710</v>
      </c>
      <c r="B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1132.42</v>
      </c>
      <c r="C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1049.01</v>
      </c>
      <c r="D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1030.6199999999999</v>
      </c>
      <c r="E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1059.81</v>
      </c>
      <c r="F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1041.8699999999999</v>
      </c>
      <c r="G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1008.75</v>
      </c>
      <c r="H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1063.3900000000001</v>
      </c>
      <c r="I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1119.3400000000001</v>
      </c>
      <c r="J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1024.75</v>
      </c>
      <c r="K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1044.3800000000001</v>
      </c>
      <c r="L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1016.78</v>
      </c>
      <c r="M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1123.71</v>
      </c>
      <c r="N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1095.99</v>
      </c>
      <c r="O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1096.5900000000001</v>
      </c>
      <c r="P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1030.97</v>
      </c>
      <c r="Q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1057.8899999999999</v>
      </c>
      <c r="R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1138.75</v>
      </c>
      <c r="S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1225.8899999999999</v>
      </c>
      <c r="T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1199.79</v>
      </c>
      <c r="U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1172.8499999999999</v>
      </c>
      <c r="V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1199.6599999999999</v>
      </c>
      <c r="W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1153.79</v>
      </c>
      <c r="X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1382.47</v>
      </c>
      <c r="Y392" s="105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1218.46</v>
      </c>
    </row>
    <row r="393" spans="1:25" x14ac:dyDescent="0.2">
      <c r="A393" s="78">
        <f t="shared" si="17"/>
        <v>42711</v>
      </c>
      <c r="B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1130.02</v>
      </c>
      <c r="C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1050.26</v>
      </c>
      <c r="D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1008.35</v>
      </c>
      <c r="E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1030.3699999999999</v>
      </c>
      <c r="F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1030.24</v>
      </c>
      <c r="G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1008.88</v>
      </c>
      <c r="H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1096.47</v>
      </c>
      <c r="I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1118.92</v>
      </c>
      <c r="J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1049.1199999999999</v>
      </c>
      <c r="K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1033.6599999999999</v>
      </c>
      <c r="L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1010.1899999999999</v>
      </c>
      <c r="M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1107.74</v>
      </c>
      <c r="N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1093.6999999999998</v>
      </c>
      <c r="O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1094.19</v>
      </c>
      <c r="P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1073.77</v>
      </c>
      <c r="Q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1072.9100000000001</v>
      </c>
      <c r="R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1196.6199999999999</v>
      </c>
      <c r="S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1280.56</v>
      </c>
      <c r="T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1263.3399999999999</v>
      </c>
      <c r="U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1226.47</v>
      </c>
      <c r="V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1242.32</v>
      </c>
      <c r="W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1218.71</v>
      </c>
      <c r="X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1424.28</v>
      </c>
      <c r="Y393" s="105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1294.9100000000001</v>
      </c>
    </row>
    <row r="394" spans="1:25" x14ac:dyDescent="0.2">
      <c r="A394" s="78">
        <f t="shared" si="17"/>
        <v>42712</v>
      </c>
      <c r="B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1169.71</v>
      </c>
      <c r="C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1111.31</v>
      </c>
      <c r="D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1065.27</v>
      </c>
      <c r="E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1048.8</v>
      </c>
      <c r="F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1049.03</v>
      </c>
      <c r="G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1078.5999999999999</v>
      </c>
      <c r="H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1189.76</v>
      </c>
      <c r="I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1049.1600000000001</v>
      </c>
      <c r="J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1040.7</v>
      </c>
      <c r="K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1052.76</v>
      </c>
      <c r="L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1080.3499999999999</v>
      </c>
      <c r="M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1149.6400000000001</v>
      </c>
      <c r="N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1115.29</v>
      </c>
      <c r="O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1115.47</v>
      </c>
      <c r="P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1055.82</v>
      </c>
      <c r="Q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1070.8399999999999</v>
      </c>
      <c r="R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1177.32</v>
      </c>
      <c r="S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1276.0999999999999</v>
      </c>
      <c r="T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1282.55</v>
      </c>
      <c r="U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1263.76</v>
      </c>
      <c r="V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1288.93</v>
      </c>
      <c r="W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1221.5</v>
      </c>
      <c r="X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1433.65</v>
      </c>
      <c r="Y394" s="105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1301.52</v>
      </c>
    </row>
    <row r="395" spans="1:25" x14ac:dyDescent="0.2">
      <c r="A395" s="78">
        <f t="shared" si="17"/>
        <v>42713</v>
      </c>
      <c r="B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1208.19</v>
      </c>
      <c r="C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1115.4000000000001</v>
      </c>
      <c r="D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1065.18</v>
      </c>
      <c r="E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1065.01</v>
      </c>
      <c r="F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1064.51</v>
      </c>
      <c r="G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1094.27</v>
      </c>
      <c r="H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1193.74</v>
      </c>
      <c r="I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1033.6999999999998</v>
      </c>
      <c r="J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1081.98</v>
      </c>
      <c r="K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1072.3899999999999</v>
      </c>
      <c r="L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1156.1399999999999</v>
      </c>
      <c r="M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1273.99</v>
      </c>
      <c r="N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1222.3000000000002</v>
      </c>
      <c r="O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1203.44</v>
      </c>
      <c r="P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1076.08</v>
      </c>
      <c r="Q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1096.8899999999999</v>
      </c>
      <c r="R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1224.6500000000001</v>
      </c>
      <c r="S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1326.04</v>
      </c>
      <c r="T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1397.01</v>
      </c>
      <c r="U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1371.5</v>
      </c>
      <c r="V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1302.82</v>
      </c>
      <c r="W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1252.3500000000001</v>
      </c>
      <c r="X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1458.13</v>
      </c>
      <c r="Y395" s="105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1344.29</v>
      </c>
    </row>
    <row r="396" spans="1:25" x14ac:dyDescent="0.2">
      <c r="A396" s="78">
        <f t="shared" si="17"/>
        <v>42714</v>
      </c>
      <c r="B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1220.6600000000001</v>
      </c>
      <c r="C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1147.21</v>
      </c>
      <c r="D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1085.0999999999999</v>
      </c>
      <c r="E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1060.1100000000001</v>
      </c>
      <c r="F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1068.72</v>
      </c>
      <c r="G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1108.42</v>
      </c>
      <c r="H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1234.8899999999999</v>
      </c>
      <c r="I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1322.29</v>
      </c>
      <c r="J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1375.84</v>
      </c>
      <c r="K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1068.69</v>
      </c>
      <c r="L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1069.8</v>
      </c>
      <c r="M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1094.6500000000001</v>
      </c>
      <c r="N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1095.3399999999999</v>
      </c>
      <c r="O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1096.8</v>
      </c>
      <c r="P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1094.27</v>
      </c>
      <c r="Q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1070.6300000000001</v>
      </c>
      <c r="R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1186.8000000000002</v>
      </c>
      <c r="S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1441.51</v>
      </c>
      <c r="T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1490.26</v>
      </c>
      <c r="U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1459.1499999999999</v>
      </c>
      <c r="V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1437.68</v>
      </c>
      <c r="W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1261.99</v>
      </c>
      <c r="X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1479.52</v>
      </c>
      <c r="Y396" s="105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1349.05</v>
      </c>
    </row>
    <row r="397" spans="1:25" x14ac:dyDescent="0.2">
      <c r="A397" s="78">
        <f t="shared" si="17"/>
        <v>42715</v>
      </c>
      <c r="B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1216.8699999999999</v>
      </c>
      <c r="C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1135.27</v>
      </c>
      <c r="D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1084.23</v>
      </c>
      <c r="E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1058.44</v>
      </c>
      <c r="F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1068.08</v>
      </c>
      <c r="G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1106.6300000000001</v>
      </c>
      <c r="H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1215.6599999999999</v>
      </c>
      <c r="I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1315.91</v>
      </c>
      <c r="J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1467.6699999999998</v>
      </c>
      <c r="K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1010.71</v>
      </c>
      <c r="L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1009.98</v>
      </c>
      <c r="M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1009.7</v>
      </c>
      <c r="N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1010.31</v>
      </c>
      <c r="O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1011.73</v>
      </c>
      <c r="P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1011.44</v>
      </c>
      <c r="Q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1009.14</v>
      </c>
      <c r="R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1064.9699999999998</v>
      </c>
      <c r="S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1335.6499999999999</v>
      </c>
      <c r="T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1509.8</v>
      </c>
      <c r="U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1474.97</v>
      </c>
      <c r="V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1319.92</v>
      </c>
      <c r="W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1248.6000000000001</v>
      </c>
      <c r="X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1479.6899999999998</v>
      </c>
      <c r="Y397" s="105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1350.13</v>
      </c>
    </row>
    <row r="398" spans="1:25" x14ac:dyDescent="0.2">
      <c r="A398" s="78">
        <f t="shared" si="17"/>
        <v>42716</v>
      </c>
      <c r="B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1229.45</v>
      </c>
      <c r="C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1144.7</v>
      </c>
      <c r="D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1065.8899999999999</v>
      </c>
      <c r="E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1065.3499999999999</v>
      </c>
      <c r="F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1068.6400000000001</v>
      </c>
      <c r="G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1087.6500000000001</v>
      </c>
      <c r="H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1262.71</v>
      </c>
      <c r="I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1033.07</v>
      </c>
      <c r="J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1118.4000000000001</v>
      </c>
      <c r="K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1158.55</v>
      </c>
      <c r="L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1194.69</v>
      </c>
      <c r="M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1338.27</v>
      </c>
      <c r="N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1284.4000000000001</v>
      </c>
      <c r="O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1236.42</v>
      </c>
      <c r="P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1109.8900000000001</v>
      </c>
      <c r="Q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1168.22</v>
      </c>
      <c r="R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1244.07</v>
      </c>
      <c r="S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1451.14</v>
      </c>
      <c r="T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1431.15</v>
      </c>
      <c r="U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1467.8899999999999</v>
      </c>
      <c r="V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1322.0600000000002</v>
      </c>
      <c r="W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1268.3900000000001</v>
      </c>
      <c r="X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1475.26</v>
      </c>
      <c r="Y398" s="105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1351.25</v>
      </c>
    </row>
    <row r="399" spans="1:25" x14ac:dyDescent="0.2">
      <c r="A399" s="78">
        <f t="shared" si="17"/>
        <v>42717</v>
      </c>
      <c r="B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1214.08</v>
      </c>
      <c r="C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1165.8600000000001</v>
      </c>
      <c r="D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1103.6300000000001</v>
      </c>
      <c r="E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1102.77</v>
      </c>
      <c r="F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1083.2</v>
      </c>
      <c r="G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1117.56</v>
      </c>
      <c r="H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1226.49</v>
      </c>
      <c r="I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1014.7</v>
      </c>
      <c r="J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1229.2</v>
      </c>
      <c r="K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1221.7</v>
      </c>
      <c r="L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1276.79</v>
      </c>
      <c r="M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1319.64</v>
      </c>
      <c r="N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1258.1200000000001</v>
      </c>
      <c r="O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1276.24</v>
      </c>
      <c r="P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1199.52</v>
      </c>
      <c r="Q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1198.3700000000001</v>
      </c>
      <c r="R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1182.04</v>
      </c>
      <c r="S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1324.57</v>
      </c>
      <c r="T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1335.6200000000001</v>
      </c>
      <c r="U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1427.24</v>
      </c>
      <c r="V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1341.8700000000001</v>
      </c>
      <c r="W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1280.04</v>
      </c>
      <c r="X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1471.49</v>
      </c>
      <c r="Y399" s="105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1347.21</v>
      </c>
    </row>
    <row r="400" spans="1:25" x14ac:dyDescent="0.2">
      <c r="A400" s="78">
        <f t="shared" si="17"/>
        <v>42718</v>
      </c>
      <c r="B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1261.0999999999999</v>
      </c>
      <c r="C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1174.7199999999998</v>
      </c>
      <c r="D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1091.8699999999999</v>
      </c>
      <c r="E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1091</v>
      </c>
      <c r="F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1091.83</v>
      </c>
      <c r="G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1094.73</v>
      </c>
      <c r="H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1255.8599999999999</v>
      </c>
      <c r="I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1048.22</v>
      </c>
      <c r="J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1064.79</v>
      </c>
      <c r="K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1092.6799999999998</v>
      </c>
      <c r="L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1094.06</v>
      </c>
      <c r="M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1209.04</v>
      </c>
      <c r="N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1208.0700000000002</v>
      </c>
      <c r="O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1206.1400000000001</v>
      </c>
      <c r="P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1095.56</v>
      </c>
      <c r="Q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1079.54</v>
      </c>
      <c r="R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1241.74</v>
      </c>
      <c r="S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1264.49</v>
      </c>
      <c r="T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1324.88</v>
      </c>
      <c r="U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1346.35</v>
      </c>
      <c r="V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1442.27</v>
      </c>
      <c r="W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1347.55</v>
      </c>
      <c r="X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1474.3899999999999</v>
      </c>
      <c r="Y400" s="105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1347.99</v>
      </c>
    </row>
    <row r="401" spans="1:27" x14ac:dyDescent="0.2">
      <c r="A401" s="78">
        <f t="shared" si="17"/>
        <v>42719</v>
      </c>
      <c r="B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1211.42</v>
      </c>
      <c r="C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1131.8800000000001</v>
      </c>
      <c r="D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1086.92</v>
      </c>
      <c r="E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1085.8899999999999</v>
      </c>
      <c r="F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1085.96</v>
      </c>
      <c r="G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1086.3600000000001</v>
      </c>
      <c r="H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1209.99</v>
      </c>
      <c r="I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1050.75</v>
      </c>
      <c r="J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1061.94</v>
      </c>
      <c r="K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1067.26</v>
      </c>
      <c r="L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1113.06</v>
      </c>
      <c r="M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1229.1099999999999</v>
      </c>
      <c r="N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1229.47</v>
      </c>
      <c r="O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1225.54</v>
      </c>
      <c r="P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1193.8499999999999</v>
      </c>
      <c r="Q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1192.3800000000001</v>
      </c>
      <c r="R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1247.51</v>
      </c>
      <c r="S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1321.22</v>
      </c>
      <c r="T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1252.46</v>
      </c>
      <c r="U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1266.2</v>
      </c>
      <c r="V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1351.71</v>
      </c>
      <c r="W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1263.1600000000001</v>
      </c>
      <c r="X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1471.53</v>
      </c>
      <c r="Y401" s="105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1341.9</v>
      </c>
    </row>
    <row r="402" spans="1:27" x14ac:dyDescent="0.2">
      <c r="A402" s="78">
        <f t="shared" si="17"/>
        <v>42720</v>
      </c>
      <c r="B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1208.3899999999999</v>
      </c>
      <c r="C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1122.71</v>
      </c>
      <c r="D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1084.97</v>
      </c>
      <c r="E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1084.51</v>
      </c>
      <c r="F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1085.01</v>
      </c>
      <c r="G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1089.33</v>
      </c>
      <c r="H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1207.8800000000001</v>
      </c>
      <c r="I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1026.46</v>
      </c>
      <c r="J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1063.8200000000002</v>
      </c>
      <c r="K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1109.4000000000001</v>
      </c>
      <c r="L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1153.3499999999999</v>
      </c>
      <c r="M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1216.22</v>
      </c>
      <c r="N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1204.9299999999998</v>
      </c>
      <c r="O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1216.48</v>
      </c>
      <c r="P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1145.5500000000002</v>
      </c>
      <c r="Q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1166.6600000000001</v>
      </c>
      <c r="R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1259.3699999999999</v>
      </c>
      <c r="S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1359.11</v>
      </c>
      <c r="T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1357.78</v>
      </c>
      <c r="U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1328.46</v>
      </c>
      <c r="V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1345.1000000000001</v>
      </c>
      <c r="W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1273.18</v>
      </c>
      <c r="X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1466.1399999999999</v>
      </c>
      <c r="Y402" s="105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1340.64</v>
      </c>
    </row>
    <row r="403" spans="1:27" x14ac:dyDescent="0.2">
      <c r="A403" s="78">
        <f t="shared" si="17"/>
        <v>42721</v>
      </c>
      <c r="B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1208.6400000000001</v>
      </c>
      <c r="C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1123.67</v>
      </c>
      <c r="D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1072.97</v>
      </c>
      <c r="E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1056.42</v>
      </c>
      <c r="F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1056.47</v>
      </c>
      <c r="G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1096.83</v>
      </c>
      <c r="H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1198.08</v>
      </c>
      <c r="I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1314.8700000000001</v>
      </c>
      <c r="J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1376.84</v>
      </c>
      <c r="K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1031.17</v>
      </c>
      <c r="L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1085.1599999999999</v>
      </c>
      <c r="M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1085.2199999999998</v>
      </c>
      <c r="N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1067.53</v>
      </c>
      <c r="O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1066.8499999999999</v>
      </c>
      <c r="P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1083.5899999999999</v>
      </c>
      <c r="Q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1083.69</v>
      </c>
      <c r="R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1193.77</v>
      </c>
      <c r="S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1361.8300000000002</v>
      </c>
      <c r="T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1379.46</v>
      </c>
      <c r="U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1361.56</v>
      </c>
      <c r="V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1301.3600000000001</v>
      </c>
      <c r="W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1318.14</v>
      </c>
      <c r="X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1497.52</v>
      </c>
      <c r="Y403" s="105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1380.19</v>
      </c>
    </row>
    <row r="404" spans="1:27" x14ac:dyDescent="0.2">
      <c r="A404" s="78">
        <f t="shared" si="17"/>
        <v>42722</v>
      </c>
      <c r="B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1206.51</v>
      </c>
      <c r="C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1125.75</v>
      </c>
      <c r="D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1080.05</v>
      </c>
      <c r="E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1058.29</v>
      </c>
      <c r="F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1058.3800000000001</v>
      </c>
      <c r="G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1083.3499999999999</v>
      </c>
      <c r="H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1190.27</v>
      </c>
      <c r="I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1311.94</v>
      </c>
      <c r="J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1372.19</v>
      </c>
      <c r="K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1076.17</v>
      </c>
      <c r="L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1048.3000000000002</v>
      </c>
      <c r="M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1051.5</v>
      </c>
      <c r="N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1051.96</v>
      </c>
      <c r="O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1051.1199999999999</v>
      </c>
      <c r="P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1050.5999999999999</v>
      </c>
      <c r="Q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1050.25</v>
      </c>
      <c r="R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1125.54</v>
      </c>
      <c r="S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1337.06</v>
      </c>
      <c r="T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1344.09</v>
      </c>
      <c r="U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1329.5600000000002</v>
      </c>
      <c r="V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1288.73</v>
      </c>
      <c r="W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1241.47</v>
      </c>
      <c r="X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1484.86</v>
      </c>
      <c r="Y404" s="105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1374.08</v>
      </c>
    </row>
    <row r="405" spans="1:27" x14ac:dyDescent="0.2">
      <c r="A405" s="78">
        <f t="shared" si="17"/>
        <v>42723</v>
      </c>
      <c r="B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1218.48</v>
      </c>
      <c r="C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1141.06</v>
      </c>
      <c r="D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1088.81</v>
      </c>
      <c r="E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1086.78</v>
      </c>
      <c r="F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1088.6100000000001</v>
      </c>
      <c r="G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1064.79</v>
      </c>
      <c r="H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1213.98</v>
      </c>
      <c r="I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1023.8299999999999</v>
      </c>
      <c r="J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1066.4000000000001</v>
      </c>
      <c r="K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1117.3499999999999</v>
      </c>
      <c r="L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1164.52</v>
      </c>
      <c r="M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1226.8799999999999</v>
      </c>
      <c r="N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1204.69</v>
      </c>
      <c r="O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1218.1300000000001</v>
      </c>
      <c r="P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1144.77</v>
      </c>
      <c r="Q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1168.8700000000001</v>
      </c>
      <c r="R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1270.47</v>
      </c>
      <c r="S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1377.1000000000001</v>
      </c>
      <c r="T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1470.6</v>
      </c>
      <c r="U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1441.56</v>
      </c>
      <c r="V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1347.39</v>
      </c>
      <c r="W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1279.79</v>
      </c>
      <c r="X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1479.33</v>
      </c>
      <c r="Y405" s="105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1345.72</v>
      </c>
    </row>
    <row r="406" spans="1:27" x14ac:dyDescent="0.2">
      <c r="A406" s="78">
        <f t="shared" si="17"/>
        <v>42724</v>
      </c>
      <c r="B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1245.52</v>
      </c>
      <c r="C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1165.53</v>
      </c>
      <c r="D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1121.4099999999999</v>
      </c>
      <c r="E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1113.8499999999999</v>
      </c>
      <c r="F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1113.92</v>
      </c>
      <c r="G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1154.99</v>
      </c>
      <c r="H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1262.8499999999999</v>
      </c>
      <c r="I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1042.98</v>
      </c>
      <c r="J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1108.92</v>
      </c>
      <c r="K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1158.18</v>
      </c>
      <c r="L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1233.72</v>
      </c>
      <c r="M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1270.07</v>
      </c>
      <c r="N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1215.1300000000001</v>
      </c>
      <c r="O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1214.54</v>
      </c>
      <c r="P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1097.8399999999999</v>
      </c>
      <c r="Q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1112.8899999999999</v>
      </c>
      <c r="R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1220.0700000000002</v>
      </c>
      <c r="S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1382.79</v>
      </c>
      <c r="T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1464.47</v>
      </c>
      <c r="U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1336.3</v>
      </c>
      <c r="V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1447.91</v>
      </c>
      <c r="W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1269.32</v>
      </c>
      <c r="X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1470.32</v>
      </c>
      <c r="Y406" s="105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1369.29</v>
      </c>
    </row>
    <row r="407" spans="1:27" x14ac:dyDescent="0.2">
      <c r="A407" s="78">
        <f t="shared" si="17"/>
        <v>42725</v>
      </c>
      <c r="B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1258.4000000000001</v>
      </c>
      <c r="C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1184.8</v>
      </c>
      <c r="D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1123.8600000000001</v>
      </c>
      <c r="E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1114.1500000000001</v>
      </c>
      <c r="F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1116.6500000000001</v>
      </c>
      <c r="G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1159.8800000000001</v>
      </c>
      <c r="H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1272.02</v>
      </c>
      <c r="I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1043.78</v>
      </c>
      <c r="J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1105.95</v>
      </c>
      <c r="K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1199.6599999999999</v>
      </c>
      <c r="L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1275.03</v>
      </c>
      <c r="M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1359.8899999999999</v>
      </c>
      <c r="N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1287.6500000000001</v>
      </c>
      <c r="O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1293.06</v>
      </c>
      <c r="P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1134.75</v>
      </c>
      <c r="Q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1176.2</v>
      </c>
      <c r="R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1212.08</v>
      </c>
      <c r="S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1489.6399999999999</v>
      </c>
      <c r="T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1472.14</v>
      </c>
      <c r="U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1381.3600000000001</v>
      </c>
      <c r="V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1411.75</v>
      </c>
      <c r="W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1319.6000000000001</v>
      </c>
      <c r="X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1707.04</v>
      </c>
      <c r="Y407" s="105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1389.54</v>
      </c>
    </row>
    <row r="408" spans="1:27" x14ac:dyDescent="0.2">
      <c r="A408" s="78">
        <f t="shared" si="17"/>
        <v>42726</v>
      </c>
      <c r="B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1257.0600000000002</v>
      </c>
      <c r="C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1190.42</v>
      </c>
      <c r="D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1125.07</v>
      </c>
      <c r="E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1116.8600000000001</v>
      </c>
      <c r="F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1117.6600000000001</v>
      </c>
      <c r="G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1207.53</v>
      </c>
      <c r="H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1273.54</v>
      </c>
      <c r="I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1058.6600000000001</v>
      </c>
      <c r="J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1105.79</v>
      </c>
      <c r="K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1202.8000000000002</v>
      </c>
      <c r="L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1275.01</v>
      </c>
      <c r="M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1356.8</v>
      </c>
      <c r="N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1303.19</v>
      </c>
      <c r="O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1293.8499999999999</v>
      </c>
      <c r="P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1161.8200000000002</v>
      </c>
      <c r="Q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1179.1400000000001</v>
      </c>
      <c r="R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1215.1599999999999</v>
      </c>
      <c r="S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1479.93</v>
      </c>
      <c r="T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1462.03</v>
      </c>
      <c r="U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1429.97</v>
      </c>
      <c r="V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1446.05</v>
      </c>
      <c r="W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1371.65</v>
      </c>
      <c r="X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1682.04</v>
      </c>
      <c r="Y408" s="105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1365.96</v>
      </c>
    </row>
    <row r="409" spans="1:27" x14ac:dyDescent="0.2">
      <c r="A409" s="78">
        <f t="shared" si="17"/>
        <v>42727</v>
      </c>
      <c r="B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1247.07</v>
      </c>
      <c r="C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1176.31</v>
      </c>
      <c r="D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1109.26</v>
      </c>
      <c r="E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1086.1200000000001</v>
      </c>
      <c r="F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1086.24</v>
      </c>
      <c r="G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1138.1399999999999</v>
      </c>
      <c r="H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1240.76</v>
      </c>
      <c r="I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1024.6300000000001</v>
      </c>
      <c r="J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1063.49</v>
      </c>
      <c r="K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1194</v>
      </c>
      <c r="L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1280.9000000000001</v>
      </c>
      <c r="M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1352.93</v>
      </c>
      <c r="N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1314.83</v>
      </c>
      <c r="O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1303.43</v>
      </c>
      <c r="P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1202.5899999999999</v>
      </c>
      <c r="Q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1249.8499999999999</v>
      </c>
      <c r="R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1294.4100000000001</v>
      </c>
      <c r="S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1472.47</v>
      </c>
      <c r="T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1449.27</v>
      </c>
      <c r="U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1378.31</v>
      </c>
      <c r="V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1421.67</v>
      </c>
      <c r="W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1352.8700000000001</v>
      </c>
      <c r="X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1710.33</v>
      </c>
      <c r="Y409" s="105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1364.4</v>
      </c>
    </row>
    <row r="410" spans="1:27" x14ac:dyDescent="0.2">
      <c r="A410" s="78">
        <f t="shared" si="17"/>
        <v>42728</v>
      </c>
      <c r="B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1332.49</v>
      </c>
      <c r="C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1176.96</v>
      </c>
      <c r="D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1114.1500000000001</v>
      </c>
      <c r="E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1082.5999999999999</v>
      </c>
      <c r="F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1082.53</v>
      </c>
      <c r="G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1106.73</v>
      </c>
      <c r="H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1223.3699999999999</v>
      </c>
      <c r="I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1350.32</v>
      </c>
      <c r="J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1459.7299999999998</v>
      </c>
      <c r="K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1145.8899999999999</v>
      </c>
      <c r="L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1182.92</v>
      </c>
      <c r="M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1182.8600000000001</v>
      </c>
      <c r="N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1094.5</v>
      </c>
      <c r="O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1085.1599999999999</v>
      </c>
      <c r="P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1087.29</v>
      </c>
      <c r="Q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1089.4299999999998</v>
      </c>
      <c r="R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1215.6100000000001</v>
      </c>
      <c r="S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1558.19</v>
      </c>
      <c r="T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1519.8799999999999</v>
      </c>
      <c r="U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1490.66</v>
      </c>
      <c r="V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1367.75</v>
      </c>
      <c r="W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1301.6099999999999</v>
      </c>
      <c r="X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1715.38</v>
      </c>
      <c r="Y410" s="105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1381.68</v>
      </c>
      <c r="AA410" s="79"/>
    </row>
    <row r="411" spans="1:27" x14ac:dyDescent="0.2">
      <c r="A411" s="78">
        <f t="shared" si="17"/>
        <v>42729</v>
      </c>
      <c r="B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1251.92</v>
      </c>
      <c r="C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1179.69</v>
      </c>
      <c r="D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1114.2800000000002</v>
      </c>
      <c r="E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1082.1500000000001</v>
      </c>
      <c r="F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1081.97</v>
      </c>
      <c r="G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1104.82</v>
      </c>
      <c r="H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1184.6399999999999</v>
      </c>
      <c r="I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1199.3900000000001</v>
      </c>
      <c r="J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1419.65</v>
      </c>
      <c r="K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1005.03</v>
      </c>
      <c r="L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1067.9100000000001</v>
      </c>
      <c r="M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1068.3399999999999</v>
      </c>
      <c r="N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1060.05</v>
      </c>
      <c r="O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1067.6099999999999</v>
      </c>
      <c r="P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1067.3899999999999</v>
      </c>
      <c r="Q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1065.93</v>
      </c>
      <c r="R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1145.25</v>
      </c>
      <c r="S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1488.04</v>
      </c>
      <c r="T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1525.5400000000002</v>
      </c>
      <c r="U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1345.78</v>
      </c>
      <c r="V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1276</v>
      </c>
      <c r="W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1218.9100000000001</v>
      </c>
      <c r="X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1432.74</v>
      </c>
      <c r="Y411" s="105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1330.69</v>
      </c>
    </row>
    <row r="412" spans="1:27" x14ac:dyDescent="0.2">
      <c r="A412" s="78">
        <f t="shared" si="17"/>
        <v>42730</v>
      </c>
      <c r="B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1214.72</v>
      </c>
      <c r="C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1156.31</v>
      </c>
      <c r="D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1136.46</v>
      </c>
      <c r="E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1102.98</v>
      </c>
      <c r="F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1107.99</v>
      </c>
      <c r="G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1166.8800000000001</v>
      </c>
      <c r="H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1279.1099999999999</v>
      </c>
      <c r="I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1033.92</v>
      </c>
      <c r="J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1086.3800000000001</v>
      </c>
      <c r="K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1174.53</v>
      </c>
      <c r="L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1281.55</v>
      </c>
      <c r="M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1353.48</v>
      </c>
      <c r="N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1288.5899999999999</v>
      </c>
      <c r="O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1291.01</v>
      </c>
      <c r="P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1166.8200000000002</v>
      </c>
      <c r="Q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1165.55</v>
      </c>
      <c r="R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1205.56</v>
      </c>
      <c r="S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1472.9499999999998</v>
      </c>
      <c r="T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1480.44</v>
      </c>
      <c r="U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1441.77</v>
      </c>
      <c r="V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1345.5</v>
      </c>
      <c r="W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1305.92</v>
      </c>
      <c r="X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1436.92</v>
      </c>
      <c r="Y412" s="105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1334.51</v>
      </c>
    </row>
    <row r="413" spans="1:27" x14ac:dyDescent="0.2">
      <c r="A413" s="78">
        <f t="shared" si="17"/>
        <v>42731</v>
      </c>
      <c r="B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1262.1000000000001</v>
      </c>
      <c r="C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1189.48</v>
      </c>
      <c r="D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1123.1599999999999</v>
      </c>
      <c r="E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1102.18</v>
      </c>
      <c r="F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1105.56</v>
      </c>
      <c r="G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1136.6799999999998</v>
      </c>
      <c r="H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1198.8899999999999</v>
      </c>
      <c r="I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1034.55</v>
      </c>
      <c r="J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1070.6300000000001</v>
      </c>
      <c r="K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1191.22</v>
      </c>
      <c r="L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1250.17</v>
      </c>
      <c r="M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1307.45</v>
      </c>
      <c r="N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1255.8499999999999</v>
      </c>
      <c r="O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1237.94</v>
      </c>
      <c r="P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1097</v>
      </c>
      <c r="Q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1093.77</v>
      </c>
      <c r="R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1201.27</v>
      </c>
      <c r="S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1446.41</v>
      </c>
      <c r="T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1453.99</v>
      </c>
      <c r="U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1430.82</v>
      </c>
      <c r="V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1441.5800000000002</v>
      </c>
      <c r="W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1357.49</v>
      </c>
      <c r="X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1685.29</v>
      </c>
      <c r="Y413" s="105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1395.97</v>
      </c>
    </row>
    <row r="414" spans="1:27" x14ac:dyDescent="0.2">
      <c r="A414" s="78">
        <f t="shared" si="17"/>
        <v>42732</v>
      </c>
      <c r="B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1295.4000000000001</v>
      </c>
      <c r="C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1135.8899999999999</v>
      </c>
      <c r="D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1060.23</v>
      </c>
      <c r="E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1029.0900000000001</v>
      </c>
      <c r="F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1037.82</v>
      </c>
      <c r="G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1085.17</v>
      </c>
      <c r="H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1234.1099999999999</v>
      </c>
      <c r="I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1047.8600000000001</v>
      </c>
      <c r="J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1074.04</v>
      </c>
      <c r="K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1136.55</v>
      </c>
      <c r="L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1238.3599999999999</v>
      </c>
      <c r="M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1363.08</v>
      </c>
      <c r="N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1292.26</v>
      </c>
      <c r="O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1236.8599999999999</v>
      </c>
      <c r="P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1134.8699999999999</v>
      </c>
      <c r="Q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1242.1100000000001</v>
      </c>
      <c r="R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1232.27</v>
      </c>
      <c r="S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1421.83</v>
      </c>
      <c r="T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1428.86</v>
      </c>
      <c r="U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1356.37</v>
      </c>
      <c r="V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1389.1200000000001</v>
      </c>
      <c r="W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1240.1099999999999</v>
      </c>
      <c r="X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1478.74</v>
      </c>
      <c r="Y414" s="105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1332.2</v>
      </c>
    </row>
    <row r="415" spans="1:27" x14ac:dyDescent="0.2">
      <c r="A415" s="78">
        <f t="shared" si="17"/>
        <v>42733</v>
      </c>
      <c r="B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1212.56</v>
      </c>
      <c r="C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1134.32</v>
      </c>
      <c r="D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1047.72</v>
      </c>
      <c r="E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1036.43</v>
      </c>
      <c r="F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1045.3800000000001</v>
      </c>
      <c r="G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1084.8499999999999</v>
      </c>
      <c r="H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1175.21</v>
      </c>
      <c r="I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1074.1199999999999</v>
      </c>
      <c r="J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1052.01</v>
      </c>
      <c r="K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1078.31</v>
      </c>
      <c r="L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1105.8699999999999</v>
      </c>
      <c r="M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1216.2800000000002</v>
      </c>
      <c r="N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1224.99</v>
      </c>
      <c r="O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1165.56</v>
      </c>
      <c r="P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1077.0500000000002</v>
      </c>
      <c r="Q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1078.75</v>
      </c>
      <c r="R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1175.8400000000001</v>
      </c>
      <c r="S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1365.57</v>
      </c>
      <c r="T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1369.46</v>
      </c>
      <c r="U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1342.6100000000001</v>
      </c>
      <c r="V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1359.86</v>
      </c>
      <c r="W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1264.57</v>
      </c>
      <c r="X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1487.99</v>
      </c>
      <c r="Y415" s="105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1321.53</v>
      </c>
    </row>
    <row r="416" spans="1:27" x14ac:dyDescent="0.2">
      <c r="A416" s="78">
        <f t="shared" ref="A416:A417" si="18">A379</f>
        <v>42734</v>
      </c>
      <c r="B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1212.0999999999999</v>
      </c>
      <c r="C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1073.5</v>
      </c>
      <c r="D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1043.98</v>
      </c>
      <c r="E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1033.77</v>
      </c>
      <c r="F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1033.24</v>
      </c>
      <c r="G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1064.31</v>
      </c>
      <c r="H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1170.8200000000002</v>
      </c>
      <c r="I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1073.49</v>
      </c>
      <c r="J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1051.4299999999998</v>
      </c>
      <c r="K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1062.74</v>
      </c>
      <c r="L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1082.49</v>
      </c>
      <c r="M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1194.9299999999998</v>
      </c>
      <c r="N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1152.4000000000001</v>
      </c>
      <c r="O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1138.4100000000001</v>
      </c>
      <c r="P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1065.04</v>
      </c>
      <c r="Q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1066.1100000000001</v>
      </c>
      <c r="R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1116.4299999999998</v>
      </c>
      <c r="S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1343.31</v>
      </c>
      <c r="T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1339.84</v>
      </c>
      <c r="U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1274</v>
      </c>
      <c r="V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1294.27</v>
      </c>
      <c r="W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1260.56</v>
      </c>
      <c r="X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1471.22</v>
      </c>
      <c r="Y416" s="135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1326.6000000000001</v>
      </c>
    </row>
    <row r="417" spans="1:25" x14ac:dyDescent="0.2">
      <c r="A417" s="78">
        <f t="shared" si="18"/>
        <v>42735</v>
      </c>
      <c r="B417" s="135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1165.47</v>
      </c>
      <c r="C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1059.83</v>
      </c>
      <c r="D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1022.99</v>
      </c>
      <c r="E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1014.6700000000001</v>
      </c>
      <c r="F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1014.78</v>
      </c>
      <c r="G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1040.8699999999999</v>
      </c>
      <c r="H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1103.46</v>
      </c>
      <c r="I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1192.7800000000002</v>
      </c>
      <c r="J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1293.04</v>
      </c>
      <c r="K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1008.21</v>
      </c>
      <c r="L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1066.6500000000001</v>
      </c>
      <c r="M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1072.69</v>
      </c>
      <c r="N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1009.02</v>
      </c>
      <c r="O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1028.3200000000002</v>
      </c>
      <c r="P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1028.5</v>
      </c>
      <c r="Q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1017.79</v>
      </c>
      <c r="R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1122.45</v>
      </c>
      <c r="S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1369.91</v>
      </c>
      <c r="T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1280.95</v>
      </c>
      <c r="U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1248.3899999999999</v>
      </c>
      <c r="V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1210.08</v>
      </c>
      <c r="W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1149.97</v>
      </c>
      <c r="X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1451.07</v>
      </c>
      <c r="Y417" s="143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1334.17</v>
      </c>
    </row>
    <row r="418" spans="1:25" x14ac:dyDescent="0.2">
      <c r="A418" s="84"/>
      <c r="B418" s="85"/>
      <c r="C418" s="85"/>
      <c r="D418" s="85"/>
      <c r="E418" s="85"/>
      <c r="F418" s="85"/>
      <c r="G418" s="85"/>
      <c r="H418" s="85"/>
      <c r="I418" s="85"/>
      <c r="J418" s="85"/>
      <c r="K418" s="85"/>
      <c r="L418" s="85"/>
      <c r="M418" s="85"/>
      <c r="N418" s="85"/>
      <c r="O418" s="85"/>
      <c r="P418" s="85"/>
      <c r="Q418" s="85"/>
      <c r="R418" s="85"/>
      <c r="S418" s="85"/>
      <c r="T418" s="85"/>
      <c r="U418" s="85"/>
      <c r="V418" s="85"/>
      <c r="W418" s="85"/>
      <c r="X418" s="85"/>
      <c r="Y418" s="85"/>
    </row>
    <row r="419" spans="1:25" x14ac:dyDescent="0.25">
      <c r="A419" s="86" t="s">
        <v>152</v>
      </c>
    </row>
    <row r="420" spans="1:25" ht="12.75" x14ac:dyDescent="0.2">
      <c r="A420" s="172" t="s">
        <v>48</v>
      </c>
      <c r="B420" s="183" t="s">
        <v>121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5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5" ht="12.75" x14ac:dyDescent="0.2">
      <c r="A422" s="173"/>
      <c r="B422" s="175" t="s">
        <v>122</v>
      </c>
      <c r="C422" s="166" t="s">
        <v>123</v>
      </c>
      <c r="D422" s="166" t="s">
        <v>124</v>
      </c>
      <c r="E422" s="166" t="s">
        <v>125</v>
      </c>
      <c r="F422" s="166" t="s">
        <v>126</v>
      </c>
      <c r="G422" s="166" t="s">
        <v>127</v>
      </c>
      <c r="H422" s="166" t="s">
        <v>128</v>
      </c>
      <c r="I422" s="166" t="s">
        <v>129</v>
      </c>
      <c r="J422" s="166" t="s">
        <v>130</v>
      </c>
      <c r="K422" s="166" t="s">
        <v>131</v>
      </c>
      <c r="L422" s="166" t="s">
        <v>132</v>
      </c>
      <c r="M422" s="166" t="s">
        <v>133</v>
      </c>
      <c r="N422" s="177" t="s">
        <v>134</v>
      </c>
      <c r="O422" s="166" t="s">
        <v>135</v>
      </c>
      <c r="P422" s="166" t="s">
        <v>136</v>
      </c>
      <c r="Q422" s="166" t="s">
        <v>137</v>
      </c>
      <c r="R422" s="166" t="s">
        <v>138</v>
      </c>
      <c r="S422" s="166" t="s">
        <v>139</v>
      </c>
      <c r="T422" s="166" t="s">
        <v>140</v>
      </c>
      <c r="U422" s="166" t="s">
        <v>141</v>
      </c>
      <c r="V422" s="166" t="s">
        <v>142</v>
      </c>
      <c r="W422" s="166" t="s">
        <v>143</v>
      </c>
      <c r="X422" s="166" t="s">
        <v>144</v>
      </c>
      <c r="Y422" s="166" t="s">
        <v>145</v>
      </c>
    </row>
    <row r="423" spans="1:25" ht="12.75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5" x14ac:dyDescent="0.2">
      <c r="A424" s="78">
        <f t="shared" ref="A424:A452" si="19">A387</f>
        <v>42705</v>
      </c>
      <c r="B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1058.6500000000001</v>
      </c>
      <c r="C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999.43999999999994</v>
      </c>
      <c r="D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959.76</v>
      </c>
      <c r="E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968.57999999999993</v>
      </c>
      <c r="F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968.5</v>
      </c>
      <c r="G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958.68999999999994</v>
      </c>
      <c r="H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1009.04</v>
      </c>
      <c r="I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1061.44</v>
      </c>
      <c r="J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996.30000000000007</v>
      </c>
      <c r="K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1002.87</v>
      </c>
      <c r="L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992.15</v>
      </c>
      <c r="M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1021.53</v>
      </c>
      <c r="N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1023.08</v>
      </c>
      <c r="O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965.05000000000007</v>
      </c>
      <c r="P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1019.49</v>
      </c>
      <c r="Q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1019.89</v>
      </c>
      <c r="R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974.16000000000008</v>
      </c>
      <c r="S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1095.3200000000002</v>
      </c>
      <c r="T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1172.28</v>
      </c>
      <c r="U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1166.46</v>
      </c>
      <c r="V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1246.01</v>
      </c>
      <c r="W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1186.5899999999999</v>
      </c>
      <c r="X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1336.02</v>
      </c>
      <c r="Y424" s="105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1101.32</v>
      </c>
    </row>
    <row r="425" spans="1:25" x14ac:dyDescent="0.2">
      <c r="A425" s="78">
        <f t="shared" si="19"/>
        <v>42706</v>
      </c>
      <c r="B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1059.44</v>
      </c>
      <c r="C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999.72</v>
      </c>
      <c r="D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960.18999999999994</v>
      </c>
      <c r="E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968.17</v>
      </c>
      <c r="F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968.34</v>
      </c>
      <c r="G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958.61</v>
      </c>
      <c r="H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998.19999999999993</v>
      </c>
      <c r="I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1061.6399999999999</v>
      </c>
      <c r="J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996.17000000000007</v>
      </c>
      <c r="K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981.67</v>
      </c>
      <c r="L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966.51</v>
      </c>
      <c r="M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1062.0899999999999</v>
      </c>
      <c r="N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1064.01</v>
      </c>
      <c r="O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1063.94</v>
      </c>
      <c r="P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991</v>
      </c>
      <c r="Q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1023.51</v>
      </c>
      <c r="R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1058.08</v>
      </c>
      <c r="S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1214.26</v>
      </c>
      <c r="T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1211.02</v>
      </c>
      <c r="U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1173.73</v>
      </c>
      <c r="V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1122.1300000000001</v>
      </c>
      <c r="W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1086.1100000000001</v>
      </c>
      <c r="X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1329.72</v>
      </c>
      <c r="Y425" s="105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1155.02</v>
      </c>
    </row>
    <row r="426" spans="1:25" x14ac:dyDescent="0.2">
      <c r="A426" s="78">
        <f t="shared" si="19"/>
        <v>42707</v>
      </c>
      <c r="B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1064.71</v>
      </c>
      <c r="C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984.68999999999994</v>
      </c>
      <c r="D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964.18</v>
      </c>
      <c r="E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963.85</v>
      </c>
      <c r="F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980.15</v>
      </c>
      <c r="G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980.2</v>
      </c>
      <c r="H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982.61</v>
      </c>
      <c r="I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1100.6599999999999</v>
      </c>
      <c r="J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1197.98</v>
      </c>
      <c r="K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1004.1700000000001</v>
      </c>
      <c r="L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1004.39</v>
      </c>
      <c r="M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1004.07</v>
      </c>
      <c r="N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987.80000000000007</v>
      </c>
      <c r="O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992.93</v>
      </c>
      <c r="P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993.07999999999993</v>
      </c>
      <c r="Q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978.03</v>
      </c>
      <c r="R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1033.48</v>
      </c>
      <c r="S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1129.1599999999999</v>
      </c>
      <c r="T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1123.5700000000002</v>
      </c>
      <c r="U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1094.22</v>
      </c>
      <c r="V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1062.6300000000001</v>
      </c>
      <c r="W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1041.01</v>
      </c>
      <c r="X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1328.28</v>
      </c>
      <c r="Y426" s="105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1147.3800000000001</v>
      </c>
    </row>
    <row r="427" spans="1:25" x14ac:dyDescent="0.2">
      <c r="A427" s="78">
        <f t="shared" si="19"/>
        <v>42708</v>
      </c>
      <c r="B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1099.3400000000001</v>
      </c>
      <c r="C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985.83</v>
      </c>
      <c r="D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963.85</v>
      </c>
      <c r="E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963.63</v>
      </c>
      <c r="F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980.08</v>
      </c>
      <c r="G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980.19</v>
      </c>
      <c r="H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985.81999999999994</v>
      </c>
      <c r="I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1108.3200000000002</v>
      </c>
      <c r="J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1134.3800000000001</v>
      </c>
      <c r="K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1030.6399999999999</v>
      </c>
      <c r="L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1031.0700000000002</v>
      </c>
      <c r="M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1030.8599999999999</v>
      </c>
      <c r="N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1019.14</v>
      </c>
      <c r="O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1030.6100000000001</v>
      </c>
      <c r="P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1030.4299999999998</v>
      </c>
      <c r="Q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1003.2</v>
      </c>
      <c r="R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994.44</v>
      </c>
      <c r="S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1132.8499999999999</v>
      </c>
      <c r="T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1125.02</v>
      </c>
      <c r="U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1093.4100000000001</v>
      </c>
      <c r="V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1062.71</v>
      </c>
      <c r="W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1041.7</v>
      </c>
      <c r="X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1333.33</v>
      </c>
      <c r="Y427" s="105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1132.31</v>
      </c>
    </row>
    <row r="428" spans="1:25" x14ac:dyDescent="0.2">
      <c r="A428" s="78">
        <f t="shared" si="19"/>
        <v>42709</v>
      </c>
      <c r="B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1084.46</v>
      </c>
      <c r="C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1000.0500000000001</v>
      </c>
      <c r="D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959.46</v>
      </c>
      <c r="E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968.5</v>
      </c>
      <c r="F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968.43999999999994</v>
      </c>
      <c r="G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958.49</v>
      </c>
      <c r="H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1013.47</v>
      </c>
      <c r="I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1061.77</v>
      </c>
      <c r="J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973.64</v>
      </c>
      <c r="K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989.41000000000008</v>
      </c>
      <c r="L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1024.96</v>
      </c>
      <c r="M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1142.73</v>
      </c>
      <c r="N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1142.22</v>
      </c>
      <c r="O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1143.06</v>
      </c>
      <c r="P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1049.57</v>
      </c>
      <c r="Q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1048.7800000000002</v>
      </c>
      <c r="R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1084.21</v>
      </c>
      <c r="S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1158.1200000000001</v>
      </c>
      <c r="T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1214.6500000000001</v>
      </c>
      <c r="U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1178.6500000000001</v>
      </c>
      <c r="V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1141.42</v>
      </c>
      <c r="W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1101.27</v>
      </c>
      <c r="X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1328.04</v>
      </c>
      <c r="Y428" s="105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1147.58</v>
      </c>
    </row>
    <row r="429" spans="1:25" x14ac:dyDescent="0.2">
      <c r="A429" s="78">
        <f t="shared" si="19"/>
        <v>42710</v>
      </c>
      <c r="B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1075.4299999999998</v>
      </c>
      <c r="C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997.15000000000009</v>
      </c>
      <c r="D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979.89</v>
      </c>
      <c r="E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1007.29</v>
      </c>
      <c r="F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990.44</v>
      </c>
      <c r="G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959.36</v>
      </c>
      <c r="H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1010.6500000000001</v>
      </c>
      <c r="I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1063.1599999999999</v>
      </c>
      <c r="J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974.38</v>
      </c>
      <c r="K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992.8</v>
      </c>
      <c r="L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966.9</v>
      </c>
      <c r="M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1067.26</v>
      </c>
      <c r="N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1041.25</v>
      </c>
      <c r="O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1041.81</v>
      </c>
      <c r="P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980.22</v>
      </c>
      <c r="Q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1005.48</v>
      </c>
      <c r="R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1081.3699999999999</v>
      </c>
      <c r="S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1163.17</v>
      </c>
      <c r="T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1138.6599999999999</v>
      </c>
      <c r="U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1113.3800000000001</v>
      </c>
      <c r="V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1138.54</v>
      </c>
      <c r="W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1095.5</v>
      </c>
      <c r="X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1310.1199999999999</v>
      </c>
      <c r="Y429" s="105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1156.19</v>
      </c>
    </row>
    <row r="430" spans="1:25" x14ac:dyDescent="0.2">
      <c r="A430" s="78">
        <f t="shared" si="19"/>
        <v>42711</v>
      </c>
      <c r="B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1073.19</v>
      </c>
      <c r="C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998.31999999999994</v>
      </c>
      <c r="D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958.99</v>
      </c>
      <c r="E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979.66000000000008</v>
      </c>
      <c r="F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979.54</v>
      </c>
      <c r="G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959.48</v>
      </c>
      <c r="H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1041.7</v>
      </c>
      <c r="I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1062.76</v>
      </c>
      <c r="J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997.25</v>
      </c>
      <c r="K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982.74</v>
      </c>
      <c r="L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960.72</v>
      </c>
      <c r="M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1052.27</v>
      </c>
      <c r="N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1039.0999999999999</v>
      </c>
      <c r="O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1039.5500000000002</v>
      </c>
      <c r="P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1020.39</v>
      </c>
      <c r="Q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1019.58</v>
      </c>
      <c r="R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1135.69</v>
      </c>
      <c r="S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1214.48</v>
      </c>
      <c r="T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1198.31</v>
      </c>
      <c r="U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1163.71</v>
      </c>
      <c r="V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1178.58</v>
      </c>
      <c r="W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1156.42</v>
      </c>
      <c r="X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1349.3700000000001</v>
      </c>
      <c r="Y430" s="105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1227.94</v>
      </c>
    </row>
    <row r="431" spans="1:25" x14ac:dyDescent="0.2">
      <c r="A431" s="78">
        <f t="shared" si="19"/>
        <v>42712</v>
      </c>
      <c r="B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1110.44</v>
      </c>
      <c r="C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1055.6199999999999</v>
      </c>
      <c r="D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1012.4100000000001</v>
      </c>
      <c r="E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996.94999999999993</v>
      </c>
      <c r="F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997.16000000000008</v>
      </c>
      <c r="G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1024.92</v>
      </c>
      <c r="H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1129.25</v>
      </c>
      <c r="I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997.28000000000009</v>
      </c>
      <c r="J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989.35</v>
      </c>
      <c r="K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1000.67</v>
      </c>
      <c r="L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1026.56</v>
      </c>
      <c r="M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1091.5999999999999</v>
      </c>
      <c r="N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1059.3599999999999</v>
      </c>
      <c r="O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1059.52</v>
      </c>
      <c r="P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1003.54</v>
      </c>
      <c r="Q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1017.63</v>
      </c>
      <c r="R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1117.58</v>
      </c>
      <c r="S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1210.29</v>
      </c>
      <c r="T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1216.3399999999999</v>
      </c>
      <c r="U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1198.71</v>
      </c>
      <c r="V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1222.33</v>
      </c>
      <c r="W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1159.05</v>
      </c>
      <c r="X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1358.16</v>
      </c>
      <c r="Y431" s="105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1234.1400000000001</v>
      </c>
    </row>
    <row r="432" spans="1:25" x14ac:dyDescent="0.2">
      <c r="A432" s="78">
        <f t="shared" si="19"/>
        <v>42713</v>
      </c>
      <c r="B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1146.5500000000002</v>
      </c>
      <c r="C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1059.46</v>
      </c>
      <c r="D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1012.32</v>
      </c>
      <c r="E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1012.1700000000001</v>
      </c>
      <c r="F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1011.6999999999999</v>
      </c>
      <c r="G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1039.6300000000001</v>
      </c>
      <c r="H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1132.99</v>
      </c>
      <c r="I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982.77</v>
      </c>
      <c r="J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1028.0899999999999</v>
      </c>
      <c r="K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1019.09</v>
      </c>
      <c r="L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1097.7</v>
      </c>
      <c r="M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1208.31</v>
      </c>
      <c r="N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1159.8000000000002</v>
      </c>
      <c r="O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1142.0900000000001</v>
      </c>
      <c r="P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1022.56</v>
      </c>
      <c r="Q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1042.08</v>
      </c>
      <c r="R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1162</v>
      </c>
      <c r="S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1257.1600000000001</v>
      </c>
      <c r="T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1323.77</v>
      </c>
      <c r="U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1299.8300000000002</v>
      </c>
      <c r="V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1235.3699999999999</v>
      </c>
      <c r="W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1188</v>
      </c>
      <c r="X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1381.14</v>
      </c>
      <c r="Y432" s="105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1274.29</v>
      </c>
    </row>
    <row r="433" spans="1:27" x14ac:dyDescent="0.2">
      <c r="A433" s="78">
        <f t="shared" si="19"/>
        <v>42714</v>
      </c>
      <c r="B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1158.25</v>
      </c>
      <c r="C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1089.3200000000002</v>
      </c>
      <c r="D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1031.02</v>
      </c>
      <c r="E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1007.56</v>
      </c>
      <c r="F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1015.65</v>
      </c>
      <c r="G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1052.9100000000001</v>
      </c>
      <c r="H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1171.6099999999999</v>
      </c>
      <c r="I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1253.6400000000001</v>
      </c>
      <c r="J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1303.9100000000001</v>
      </c>
      <c r="K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1015.62</v>
      </c>
      <c r="L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1016.67</v>
      </c>
      <c r="M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1039.99</v>
      </c>
      <c r="N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1040.6300000000001</v>
      </c>
      <c r="O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1042.01</v>
      </c>
      <c r="P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1039.6300000000001</v>
      </c>
      <c r="Q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1017.44</v>
      </c>
      <c r="R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1126.48</v>
      </c>
      <c r="S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1365.54</v>
      </c>
      <c r="T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1411.3</v>
      </c>
      <c r="U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1382.1</v>
      </c>
      <c r="V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1361.95</v>
      </c>
      <c r="W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1197.05</v>
      </c>
      <c r="X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1401.21</v>
      </c>
      <c r="Y433" s="105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1278.75</v>
      </c>
    </row>
    <row r="434" spans="1:27" x14ac:dyDescent="0.2">
      <c r="A434" s="78">
        <f t="shared" si="19"/>
        <v>42715</v>
      </c>
      <c r="B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1154.69</v>
      </c>
      <c r="C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1078.1100000000001</v>
      </c>
      <c r="D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1030.21</v>
      </c>
      <c r="E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1006</v>
      </c>
      <c r="F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1015.0500000000001</v>
      </c>
      <c r="G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1051.23</v>
      </c>
      <c r="H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1153.56</v>
      </c>
      <c r="I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1247.6500000000001</v>
      </c>
      <c r="J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1390.09</v>
      </c>
      <c r="K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961.2</v>
      </c>
      <c r="L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960.52</v>
      </c>
      <c r="M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960.25</v>
      </c>
      <c r="N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960.83</v>
      </c>
      <c r="O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962.16000000000008</v>
      </c>
      <c r="P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961.8900000000001</v>
      </c>
      <c r="Q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959.73</v>
      </c>
      <c r="R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1012.13</v>
      </c>
      <c r="S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1266.18</v>
      </c>
      <c r="T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1429.63</v>
      </c>
      <c r="U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1396.9399999999998</v>
      </c>
      <c r="V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1251.42</v>
      </c>
      <c r="W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1184.48</v>
      </c>
      <c r="X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1401.37</v>
      </c>
      <c r="Y434" s="105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1279.77</v>
      </c>
    </row>
    <row r="435" spans="1:27" x14ac:dyDescent="0.2">
      <c r="A435" s="78">
        <f t="shared" si="19"/>
        <v>42716</v>
      </c>
      <c r="B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1166.51</v>
      </c>
      <c r="C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1086.96</v>
      </c>
      <c r="D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1013</v>
      </c>
      <c r="E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1012.49</v>
      </c>
      <c r="F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1015.57</v>
      </c>
      <c r="G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1033.4099999999999</v>
      </c>
      <c r="H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1197.72</v>
      </c>
      <c r="I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982.19</v>
      </c>
      <c r="J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1062.2800000000002</v>
      </c>
      <c r="K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1099.96</v>
      </c>
      <c r="L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1133.8800000000001</v>
      </c>
      <c r="M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1268.6400000000001</v>
      </c>
      <c r="N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1218.08</v>
      </c>
      <c r="O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1173.05</v>
      </c>
      <c r="P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1054.29</v>
      </c>
      <c r="Q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1109.04</v>
      </c>
      <c r="R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1180.22</v>
      </c>
      <c r="S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1374.57</v>
      </c>
      <c r="T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1355.81</v>
      </c>
      <c r="U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1390.3</v>
      </c>
      <c r="V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1253.42</v>
      </c>
      <c r="W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1203.0500000000002</v>
      </c>
      <c r="X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1397.22</v>
      </c>
      <c r="Y435" s="105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1280.8200000000002</v>
      </c>
    </row>
    <row r="436" spans="1:27" x14ac:dyDescent="0.2">
      <c r="A436" s="78">
        <f t="shared" si="19"/>
        <v>42717</v>
      </c>
      <c r="B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1152.08</v>
      </c>
      <c r="C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1106.82</v>
      </c>
      <c r="D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1048.42</v>
      </c>
      <c r="E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1047.5999999999999</v>
      </c>
      <c r="F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1029.24</v>
      </c>
      <c r="G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1061.48</v>
      </c>
      <c r="H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1163.73</v>
      </c>
      <c r="I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964.95</v>
      </c>
      <c r="J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1166.27</v>
      </c>
      <c r="K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1159.23</v>
      </c>
      <c r="L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1210.94</v>
      </c>
      <c r="M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1251.1500000000001</v>
      </c>
      <c r="N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1193.4100000000001</v>
      </c>
      <c r="O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1210.42</v>
      </c>
      <c r="P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1138.4099999999999</v>
      </c>
      <c r="Q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1137.33</v>
      </c>
      <c r="R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1122</v>
      </c>
      <c r="S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1255.78</v>
      </c>
      <c r="T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1266.1500000000001</v>
      </c>
      <c r="U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1352.14</v>
      </c>
      <c r="V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1272.02</v>
      </c>
      <c r="W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1213.99</v>
      </c>
      <c r="X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1393.6799999999998</v>
      </c>
      <c r="Y436" s="105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1277.03</v>
      </c>
    </row>
    <row r="437" spans="1:27" x14ac:dyDescent="0.2">
      <c r="A437" s="78">
        <f t="shared" si="19"/>
        <v>42718</v>
      </c>
      <c r="B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1196.21</v>
      </c>
      <c r="C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1115.1399999999999</v>
      </c>
      <c r="D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1037.3800000000001</v>
      </c>
      <c r="E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1036.56</v>
      </c>
      <c r="F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1037.33</v>
      </c>
      <c r="G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1040.06</v>
      </c>
      <c r="H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1191.3</v>
      </c>
      <c r="I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996.4</v>
      </c>
      <c r="J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1011.96</v>
      </c>
      <c r="K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1038.1399999999999</v>
      </c>
      <c r="L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1039.43</v>
      </c>
      <c r="M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1147.3499999999999</v>
      </c>
      <c r="N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1146.44</v>
      </c>
      <c r="O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1144.6200000000001</v>
      </c>
      <c r="P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1040.8400000000001</v>
      </c>
      <c r="Q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1025.8000000000002</v>
      </c>
      <c r="R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1178.04</v>
      </c>
      <c r="S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1199.3899999999999</v>
      </c>
      <c r="T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1256.07</v>
      </c>
      <c r="U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1276.22</v>
      </c>
      <c r="V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1366.26</v>
      </c>
      <c r="W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1277.3499999999999</v>
      </c>
      <c r="X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1396.3999999999999</v>
      </c>
      <c r="Y437" s="105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1277.76</v>
      </c>
    </row>
    <row r="438" spans="1:27" x14ac:dyDescent="0.2">
      <c r="A438" s="78">
        <f t="shared" si="19"/>
        <v>42719</v>
      </c>
      <c r="B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1149.58</v>
      </c>
      <c r="C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1074.9299999999998</v>
      </c>
      <c r="D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1032.73</v>
      </c>
      <c r="E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1031.76</v>
      </c>
      <c r="F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1031.83</v>
      </c>
      <c r="G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1032.2</v>
      </c>
      <c r="H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1148.24</v>
      </c>
      <c r="I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998.78000000000009</v>
      </c>
      <c r="J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1009.28</v>
      </c>
      <c r="K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1014.27</v>
      </c>
      <c r="L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1057.27</v>
      </c>
      <c r="M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1166.19</v>
      </c>
      <c r="N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1166.5300000000002</v>
      </c>
      <c r="O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1162.8400000000001</v>
      </c>
      <c r="P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1133.0900000000001</v>
      </c>
      <c r="Q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1131.71</v>
      </c>
      <c r="R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1183.4499999999998</v>
      </c>
      <c r="S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1252.6400000000001</v>
      </c>
      <c r="T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1188.0999999999999</v>
      </c>
      <c r="U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1201</v>
      </c>
      <c r="V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1281.25</v>
      </c>
      <c r="W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1198.1500000000001</v>
      </c>
      <c r="X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1393.71</v>
      </c>
      <c r="Y438" s="105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1272.04</v>
      </c>
    </row>
    <row r="439" spans="1:27" s="89" customFormat="1" x14ac:dyDescent="0.25">
      <c r="A439" s="78">
        <f t="shared" si="19"/>
        <v>42720</v>
      </c>
      <c r="B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1146.74</v>
      </c>
      <c r="C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1066.3200000000002</v>
      </c>
      <c r="D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1030.9000000000001</v>
      </c>
      <c r="E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1030.47</v>
      </c>
      <c r="F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1030.93</v>
      </c>
      <c r="G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1034.99</v>
      </c>
      <c r="H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1146.25</v>
      </c>
      <c r="I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975.99</v>
      </c>
      <c r="J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1011.0500000000001</v>
      </c>
      <c r="K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1053.83</v>
      </c>
      <c r="L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1095.08</v>
      </c>
      <c r="M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1154.0899999999999</v>
      </c>
      <c r="N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1143.49</v>
      </c>
      <c r="O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1154.33</v>
      </c>
      <c r="P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1087.76</v>
      </c>
      <c r="Q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1107.5700000000002</v>
      </c>
      <c r="R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1194.5899999999999</v>
      </c>
      <c r="S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1288.2</v>
      </c>
      <c r="T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1286.95</v>
      </c>
      <c r="U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1259.43</v>
      </c>
      <c r="V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1275.05</v>
      </c>
      <c r="W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1207.55</v>
      </c>
      <c r="X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1388.6499999999999</v>
      </c>
      <c r="Y439" s="105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1270.8599999999999</v>
      </c>
    </row>
    <row r="440" spans="1:27" x14ac:dyDescent="0.2">
      <c r="A440" s="78">
        <f t="shared" si="19"/>
        <v>42721</v>
      </c>
      <c r="B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1146.97</v>
      </c>
      <c r="C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1067.23</v>
      </c>
      <c r="D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1019.64</v>
      </c>
      <c r="E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1004.1</v>
      </c>
      <c r="F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1004.1500000000001</v>
      </c>
      <c r="G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1042.0300000000002</v>
      </c>
      <c r="H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1137.0700000000002</v>
      </c>
      <c r="I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1246.68</v>
      </c>
      <c r="J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1304.8399999999999</v>
      </c>
      <c r="K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980.41</v>
      </c>
      <c r="L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1031.08</v>
      </c>
      <c r="M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1031.1300000000001</v>
      </c>
      <c r="N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1014.53</v>
      </c>
      <c r="O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1013.89</v>
      </c>
      <c r="P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1029.5999999999999</v>
      </c>
      <c r="Q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1029.7</v>
      </c>
      <c r="R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1133.01</v>
      </c>
      <c r="S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1290.75</v>
      </c>
      <c r="T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1307.3</v>
      </c>
      <c r="U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1290.5</v>
      </c>
      <c r="V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1234</v>
      </c>
      <c r="W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1249.74</v>
      </c>
      <c r="X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1418.1</v>
      </c>
      <c r="Y440" s="105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1307.98</v>
      </c>
    </row>
    <row r="441" spans="1:27" x14ac:dyDescent="0.2">
      <c r="A441" s="78">
        <f t="shared" si="19"/>
        <v>42722</v>
      </c>
      <c r="B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1144.98</v>
      </c>
      <c r="C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1069.18</v>
      </c>
      <c r="D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1026.28</v>
      </c>
      <c r="E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1005.86</v>
      </c>
      <c r="F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1005.94</v>
      </c>
      <c r="G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1029.3800000000001</v>
      </c>
      <c r="H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1129.73</v>
      </c>
      <c r="I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1243.93</v>
      </c>
      <c r="J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1300.48</v>
      </c>
      <c r="K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1022.64</v>
      </c>
      <c r="L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996.48</v>
      </c>
      <c r="M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999.49</v>
      </c>
      <c r="N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999.92000000000007</v>
      </c>
      <c r="O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999.12</v>
      </c>
      <c r="P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998.6400000000001</v>
      </c>
      <c r="Q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998.31</v>
      </c>
      <c r="R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1068.98</v>
      </c>
      <c r="S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1267.5</v>
      </c>
      <c r="T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1274.1000000000001</v>
      </c>
      <c r="U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1260.46</v>
      </c>
      <c r="V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1222.1399999999999</v>
      </c>
      <c r="W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1177.79</v>
      </c>
      <c r="X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1406.23</v>
      </c>
      <c r="Y441" s="105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1302.25</v>
      </c>
    </row>
    <row r="442" spans="1:27" x14ac:dyDescent="0.2">
      <c r="A442" s="78">
        <f t="shared" si="19"/>
        <v>42723</v>
      </c>
      <c r="B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1156.2</v>
      </c>
      <c r="C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1083.54</v>
      </c>
      <c r="D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1034.5</v>
      </c>
      <c r="E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1032.5999999999999</v>
      </c>
      <c r="F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1034.3200000000002</v>
      </c>
      <c r="G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1011.96</v>
      </c>
      <c r="H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1151.98</v>
      </c>
      <c r="I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973.52</v>
      </c>
      <c r="J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1013.47</v>
      </c>
      <c r="K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1061.29</v>
      </c>
      <c r="L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1105.5700000000002</v>
      </c>
      <c r="M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1164.0900000000001</v>
      </c>
      <c r="N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1143.27</v>
      </c>
      <c r="O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1155.8800000000001</v>
      </c>
      <c r="P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1087.02</v>
      </c>
      <c r="Q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1109.6400000000001</v>
      </c>
      <c r="R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1205</v>
      </c>
      <c r="S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1305.0900000000001</v>
      </c>
      <c r="T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1392.84</v>
      </c>
      <c r="U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1365.58</v>
      </c>
      <c r="V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1277.2</v>
      </c>
      <c r="W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1213.75</v>
      </c>
      <c r="X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1401.04</v>
      </c>
      <c r="Y442" s="105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1275.6400000000001</v>
      </c>
    </row>
    <row r="443" spans="1:27" x14ac:dyDescent="0.2">
      <c r="A443" s="78">
        <f t="shared" si="19"/>
        <v>42724</v>
      </c>
      <c r="B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1181.5900000000001</v>
      </c>
      <c r="C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1106.51</v>
      </c>
      <c r="D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1065.0999999999999</v>
      </c>
      <c r="E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</v>
      </c>
      <c r="F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1058.07</v>
      </c>
      <c r="G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1096.6199999999999</v>
      </c>
      <c r="H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1197.8499999999999</v>
      </c>
      <c r="I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991.49</v>
      </c>
      <c r="J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1053.3800000000001</v>
      </c>
      <c r="K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1099.6199999999999</v>
      </c>
      <c r="L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1170.52</v>
      </c>
      <c r="M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1204.6300000000001</v>
      </c>
      <c r="N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1153.06</v>
      </c>
      <c r="O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1152.51</v>
      </c>
      <c r="P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1042.98</v>
      </c>
      <c r="Q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1057.0999999999999</v>
      </c>
      <c r="R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1157.7</v>
      </c>
      <c r="S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1310.43</v>
      </c>
      <c r="T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1387.0900000000001</v>
      </c>
      <c r="U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1266.79</v>
      </c>
      <c r="V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1371.54</v>
      </c>
      <c r="W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1203.92</v>
      </c>
      <c r="X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1392.58</v>
      </c>
      <c r="Y443" s="105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1297.76</v>
      </c>
    </row>
    <row r="444" spans="1:27" x14ac:dyDescent="0.2">
      <c r="A444" s="78">
        <f t="shared" si="19"/>
        <v>42725</v>
      </c>
      <c r="B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1193.67</v>
      </c>
      <c r="C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1124.5900000000001</v>
      </c>
      <c r="D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1067.4000000000001</v>
      </c>
      <c r="E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1058.29</v>
      </c>
      <c r="F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1060.6400000000001</v>
      </c>
      <c r="G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1101.1999999999998</v>
      </c>
      <c r="H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1206.46</v>
      </c>
      <c r="I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992.24</v>
      </c>
      <c r="J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1050.5900000000001</v>
      </c>
      <c r="K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1138.54</v>
      </c>
      <c r="L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1209.29</v>
      </c>
      <c r="M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1288.93</v>
      </c>
      <c r="N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1221.1300000000001</v>
      </c>
      <c r="O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1226.21</v>
      </c>
      <c r="P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1077.6300000000001</v>
      </c>
      <c r="Q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1116.5300000000002</v>
      </c>
      <c r="R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1150.2</v>
      </c>
      <c r="S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1410.71</v>
      </c>
      <c r="T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1394.28</v>
      </c>
      <c r="U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1309.0800000000002</v>
      </c>
      <c r="V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1337.6100000000001</v>
      </c>
      <c r="W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1251.1200000000001</v>
      </c>
      <c r="X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1614.76</v>
      </c>
      <c r="Y444" s="105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1316.76</v>
      </c>
    </row>
    <row r="445" spans="1:27" x14ac:dyDescent="0.2">
      <c r="A445" s="78">
        <f t="shared" si="19"/>
        <v>42726</v>
      </c>
      <c r="B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1192.42</v>
      </c>
      <c r="C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1129.8699999999999</v>
      </c>
      <c r="D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1068.54</v>
      </c>
      <c r="E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1060.83</v>
      </c>
      <c r="F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1061.58</v>
      </c>
      <c r="G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1145.94</v>
      </c>
      <c r="H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1207.8899999999999</v>
      </c>
      <c r="I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1006.21</v>
      </c>
      <c r="J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1050.45</v>
      </c>
      <c r="K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1141.5</v>
      </c>
      <c r="L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1209.26</v>
      </c>
      <c r="M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1286.04</v>
      </c>
      <c r="N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1235.72</v>
      </c>
      <c r="O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1226.9499999999998</v>
      </c>
      <c r="P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1103.0300000000002</v>
      </c>
      <c r="Q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1119.2800000000002</v>
      </c>
      <c r="R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1153.0999999999999</v>
      </c>
      <c r="S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1401.6</v>
      </c>
      <c r="T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1384.8</v>
      </c>
      <c r="U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1354.71</v>
      </c>
      <c r="V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1369.8</v>
      </c>
      <c r="W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1299.97</v>
      </c>
      <c r="X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1591.29</v>
      </c>
      <c r="Y445" s="105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1294.6300000000001</v>
      </c>
      <c r="AA445" s="79"/>
    </row>
    <row r="446" spans="1:27" x14ac:dyDescent="0.2">
      <c r="A446" s="78">
        <f t="shared" si="19"/>
        <v>42727</v>
      </c>
      <c r="B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1183.04</v>
      </c>
      <c r="C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1116.6300000000001</v>
      </c>
      <c r="D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1053.6999999999998</v>
      </c>
      <c r="E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1031.98</v>
      </c>
      <c r="F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1032.0899999999999</v>
      </c>
      <c r="G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1080.8</v>
      </c>
      <c r="H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1177.1199999999999</v>
      </c>
      <c r="I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974.2700000000001</v>
      </c>
      <c r="J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1010.74</v>
      </c>
      <c r="K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1133.23</v>
      </c>
      <c r="L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1214.8</v>
      </c>
      <c r="M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1282.4000000000001</v>
      </c>
      <c r="N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1246.6399999999999</v>
      </c>
      <c r="O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1235.94</v>
      </c>
      <c r="P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1141.3</v>
      </c>
      <c r="Q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1185.6500000000001</v>
      </c>
      <c r="R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1227.48</v>
      </c>
      <c r="S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1394.5900000000001</v>
      </c>
      <c r="T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1372.8200000000002</v>
      </c>
      <c r="U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1306.22</v>
      </c>
      <c r="V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1346.92</v>
      </c>
      <c r="W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1282.3500000000001</v>
      </c>
      <c r="X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1617.84</v>
      </c>
      <c r="Y446" s="105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1293.1600000000001</v>
      </c>
    </row>
    <row r="447" spans="1:27" x14ac:dyDescent="0.2">
      <c r="A447" s="78">
        <f t="shared" si="19"/>
        <v>42728</v>
      </c>
      <c r="B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1263.22</v>
      </c>
      <c r="C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1117.23</v>
      </c>
      <c r="D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1058.29</v>
      </c>
      <c r="E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1028.67</v>
      </c>
      <c r="F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1028.6100000000001</v>
      </c>
      <c r="G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1051.33</v>
      </c>
      <c r="H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1160.8</v>
      </c>
      <c r="I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1279.95</v>
      </c>
      <c r="J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1382.6399999999999</v>
      </c>
      <c r="K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1088.08</v>
      </c>
      <c r="L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1122.83</v>
      </c>
      <c r="M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1122.78</v>
      </c>
      <c r="N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1039.8499999999999</v>
      </c>
      <c r="O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1031.08</v>
      </c>
      <c r="P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1033.08</v>
      </c>
      <c r="Q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1035.0900000000001</v>
      </c>
      <c r="R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1153.52</v>
      </c>
      <c r="S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1475.06</v>
      </c>
      <c r="T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1439.09</v>
      </c>
      <c r="U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1411.67</v>
      </c>
      <c r="V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1296.3</v>
      </c>
      <c r="W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1234.23</v>
      </c>
      <c r="X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1622.5800000000002</v>
      </c>
      <c r="Y447" s="105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1309.3800000000001</v>
      </c>
    </row>
    <row r="448" spans="1:27" x14ac:dyDescent="0.2">
      <c r="A448" s="78">
        <f t="shared" si="19"/>
        <v>42729</v>
      </c>
      <c r="B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1187.5900000000001</v>
      </c>
      <c r="C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1119.8</v>
      </c>
      <c r="D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1058.4100000000001</v>
      </c>
      <c r="E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1028.26</v>
      </c>
      <c r="F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1028.08</v>
      </c>
      <c r="G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1049.53</v>
      </c>
      <c r="H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1124.45</v>
      </c>
      <c r="I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1138.29</v>
      </c>
      <c r="J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1345.02</v>
      </c>
      <c r="K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955.87</v>
      </c>
      <c r="L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1014.8900000000001</v>
      </c>
      <c r="M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1015.29</v>
      </c>
      <c r="N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1007.51</v>
      </c>
      <c r="O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1014.5999999999999</v>
      </c>
      <c r="P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1014.4</v>
      </c>
      <c r="Q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1013.03</v>
      </c>
      <c r="R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1087.48</v>
      </c>
      <c r="S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1409.21</v>
      </c>
      <c r="T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1444.4</v>
      </c>
      <c r="U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1275.69</v>
      </c>
      <c r="V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1210.19</v>
      </c>
      <c r="W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1156.6100000000001</v>
      </c>
      <c r="X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1357.31</v>
      </c>
      <c r="Y448" s="105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1261.52</v>
      </c>
    </row>
    <row r="449" spans="1:25" x14ac:dyDescent="0.2">
      <c r="A449" s="78">
        <f t="shared" si="19"/>
        <v>42730</v>
      </c>
      <c r="B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1152.68</v>
      </c>
      <c r="C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1097.8499999999999</v>
      </c>
      <c r="D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1079.22</v>
      </c>
      <c r="E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1047.8000000000002</v>
      </c>
      <c r="F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1052.51</v>
      </c>
      <c r="G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1107.78</v>
      </c>
      <c r="H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1213.1100000000001</v>
      </c>
      <c r="I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982.98</v>
      </c>
      <c r="J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1032.22</v>
      </c>
      <c r="K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1114.95</v>
      </c>
      <c r="L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1215.4000000000001</v>
      </c>
      <c r="M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1282.92</v>
      </c>
      <c r="N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1222.01</v>
      </c>
      <c r="O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1224.28</v>
      </c>
      <c r="P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1107.73</v>
      </c>
      <c r="Q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1106.53</v>
      </c>
      <c r="R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1144.08</v>
      </c>
      <c r="S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1395.04</v>
      </c>
      <c r="T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1402.07</v>
      </c>
      <c r="U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1365.78</v>
      </c>
      <c r="V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1275.43</v>
      </c>
      <c r="W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1238.27</v>
      </c>
      <c r="X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1361.23</v>
      </c>
      <c r="Y449" s="105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1265.1099999999999</v>
      </c>
    </row>
    <row r="450" spans="1:25" x14ac:dyDescent="0.2">
      <c r="A450" s="78">
        <f t="shared" si="19"/>
        <v>42731</v>
      </c>
      <c r="B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1197.1500000000001</v>
      </c>
      <c r="C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1128.99</v>
      </c>
      <c r="D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1066.74</v>
      </c>
      <c r="E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1047.05</v>
      </c>
      <c r="F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1050.22</v>
      </c>
      <c r="G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1079.4299999999998</v>
      </c>
      <c r="H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1137.83</v>
      </c>
      <c r="I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983.57999999999993</v>
      </c>
      <c r="J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1017.44</v>
      </c>
      <c r="K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1130.6199999999999</v>
      </c>
      <c r="L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1185.95</v>
      </c>
      <c r="M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1239.72</v>
      </c>
      <c r="N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1191.28</v>
      </c>
      <c r="O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1174.47</v>
      </c>
      <c r="P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1042.19</v>
      </c>
      <c r="Q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1039.1600000000001</v>
      </c>
      <c r="R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1140.05</v>
      </c>
      <c r="S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1370.13</v>
      </c>
      <c r="T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1377.25</v>
      </c>
      <c r="U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1355.5</v>
      </c>
      <c r="V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1365.6100000000001</v>
      </c>
      <c r="W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1286.67</v>
      </c>
      <c r="X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1594.34</v>
      </c>
      <c r="Y450" s="105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1322.79</v>
      </c>
    </row>
    <row r="451" spans="1:25" x14ac:dyDescent="0.2">
      <c r="A451" s="78">
        <f t="shared" si="19"/>
        <v>42732</v>
      </c>
      <c r="B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1228.3999999999999</v>
      </c>
      <c r="C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1078.69</v>
      </c>
      <c r="D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1007.67</v>
      </c>
      <c r="E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978.46</v>
      </c>
      <c r="F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986.64</v>
      </c>
      <c r="G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1031.0900000000001</v>
      </c>
      <c r="H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1170.8800000000001</v>
      </c>
      <c r="I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996.07</v>
      </c>
      <c r="J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1020.64</v>
      </c>
      <c r="K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1079.31</v>
      </c>
      <c r="L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1174.8699999999999</v>
      </c>
      <c r="M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1291.93</v>
      </c>
      <c r="N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1225.46</v>
      </c>
      <c r="O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1173.46</v>
      </c>
      <c r="P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1077.74</v>
      </c>
      <c r="Q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1178.3800000000001</v>
      </c>
      <c r="R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1169.1500000000001</v>
      </c>
      <c r="S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1347.06</v>
      </c>
      <c r="T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1353.66</v>
      </c>
      <c r="U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1285.6299999999999</v>
      </c>
      <c r="V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1316.3700000000001</v>
      </c>
      <c r="W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1176.51</v>
      </c>
      <c r="X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1400.48</v>
      </c>
      <c r="Y451" s="105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1262.94</v>
      </c>
    </row>
    <row r="452" spans="1:25" x14ac:dyDescent="0.2">
      <c r="A452" s="78">
        <f t="shared" si="19"/>
        <v>42733</v>
      </c>
      <c r="B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1150.6500000000001</v>
      </c>
      <c r="C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1077.22</v>
      </c>
      <c r="D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995.94</v>
      </c>
      <c r="E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985.34</v>
      </c>
      <c r="F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993.74</v>
      </c>
      <c r="G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1030.79</v>
      </c>
      <c r="H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1115.5900000000001</v>
      </c>
      <c r="I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1020.72</v>
      </c>
      <c r="J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999.96</v>
      </c>
      <c r="K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1024.6500000000001</v>
      </c>
      <c r="L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1050.51</v>
      </c>
      <c r="M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1154.1400000000001</v>
      </c>
      <c r="N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1162.3200000000002</v>
      </c>
      <c r="O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1106.54</v>
      </c>
      <c r="P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1023.46</v>
      </c>
      <c r="Q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1025.06</v>
      </c>
      <c r="R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1116.19</v>
      </c>
      <c r="S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1294.27</v>
      </c>
      <c r="T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1297.9100000000001</v>
      </c>
      <c r="U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1272.72</v>
      </c>
      <c r="V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1288.9000000000001</v>
      </c>
      <c r="W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1199.47</v>
      </c>
      <c r="X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1409.16</v>
      </c>
      <c r="Y452" s="105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1252.93</v>
      </c>
    </row>
    <row r="453" spans="1:25" x14ac:dyDescent="0.2">
      <c r="A453" s="78">
        <f t="shared" ref="A453:A454" si="20">A416</f>
        <v>42734</v>
      </c>
      <c r="B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1150.22</v>
      </c>
      <c r="C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1020.1400000000001</v>
      </c>
      <c r="D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992.43</v>
      </c>
      <c r="E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982.84</v>
      </c>
      <c r="F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982.33999999999992</v>
      </c>
      <c r="G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1011.51</v>
      </c>
      <c r="H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1111.47</v>
      </c>
      <c r="I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1020.1200000000001</v>
      </c>
      <c r="J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999.42</v>
      </c>
      <c r="K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1010.03</v>
      </c>
      <c r="L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1028.58</v>
      </c>
      <c r="M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1134.0999999999999</v>
      </c>
      <c r="N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1094.19</v>
      </c>
      <c r="O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1081.05</v>
      </c>
      <c r="P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1012.19</v>
      </c>
      <c r="Q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1013.1899999999999</v>
      </c>
      <c r="R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1060.4299999999998</v>
      </c>
      <c r="S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1273.3699999999999</v>
      </c>
      <c r="T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1270.1200000000001</v>
      </c>
      <c r="U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1208.3200000000002</v>
      </c>
      <c r="V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1227.3399999999999</v>
      </c>
      <c r="W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1195.6999999999998</v>
      </c>
      <c r="X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1393.43</v>
      </c>
      <c r="Y453" s="135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1257.69</v>
      </c>
    </row>
    <row r="454" spans="1:25" x14ac:dyDescent="0.2">
      <c r="A454" s="78">
        <f t="shared" si="20"/>
        <v>42735</v>
      </c>
      <c r="B454" s="135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1106.46</v>
      </c>
      <c r="C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1007.3</v>
      </c>
      <c r="D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972.73</v>
      </c>
      <c r="E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964.92000000000007</v>
      </c>
      <c r="F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965.03</v>
      </c>
      <c r="G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989.51</v>
      </c>
      <c r="H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1048.25</v>
      </c>
      <c r="I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1132.0900000000001</v>
      </c>
      <c r="J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1226.19</v>
      </c>
      <c r="K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958.86</v>
      </c>
      <c r="L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1013.7</v>
      </c>
      <c r="M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1019.38</v>
      </c>
      <c r="N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959.62</v>
      </c>
      <c r="O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977.73</v>
      </c>
      <c r="P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977.89</v>
      </c>
      <c r="Q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967.85</v>
      </c>
      <c r="R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1066.08</v>
      </c>
      <c r="S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1298.3300000000002</v>
      </c>
      <c r="T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1214.8399999999999</v>
      </c>
      <c r="U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1184.28</v>
      </c>
      <c r="V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1148.33</v>
      </c>
      <c r="W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1091.9000000000001</v>
      </c>
      <c r="X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1374.51</v>
      </c>
      <c r="Y454" s="143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1264.79</v>
      </c>
    </row>
    <row r="456" spans="1:25" x14ac:dyDescent="0.25">
      <c r="A456" s="76" t="s">
        <v>148</v>
      </c>
    </row>
    <row r="457" spans="1:25" x14ac:dyDescent="0.25">
      <c r="A457" s="86" t="s">
        <v>149</v>
      </c>
      <c r="B457" s="77"/>
      <c r="C457" s="77"/>
      <c r="D457" s="77"/>
    </row>
    <row r="458" spans="1:25" ht="12.75" x14ac:dyDescent="0.2">
      <c r="A458" s="172" t="s">
        <v>48</v>
      </c>
      <c r="B458" s="183" t="s">
        <v>121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5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5" ht="12.75" x14ac:dyDescent="0.2">
      <c r="A460" s="173"/>
      <c r="B460" s="175" t="s">
        <v>122</v>
      </c>
      <c r="C460" s="166" t="s">
        <v>123</v>
      </c>
      <c r="D460" s="166" t="s">
        <v>124</v>
      </c>
      <c r="E460" s="166" t="s">
        <v>125</v>
      </c>
      <c r="F460" s="166" t="s">
        <v>126</v>
      </c>
      <c r="G460" s="166" t="s">
        <v>127</v>
      </c>
      <c r="H460" s="166" t="s">
        <v>128</v>
      </c>
      <c r="I460" s="166" t="s">
        <v>129</v>
      </c>
      <c r="J460" s="166" t="s">
        <v>130</v>
      </c>
      <c r="K460" s="166" t="s">
        <v>131</v>
      </c>
      <c r="L460" s="166" t="s">
        <v>132</v>
      </c>
      <c r="M460" s="166" t="s">
        <v>133</v>
      </c>
      <c r="N460" s="177" t="s">
        <v>134</v>
      </c>
      <c r="O460" s="166" t="s">
        <v>135</v>
      </c>
      <c r="P460" s="166" t="s">
        <v>136</v>
      </c>
      <c r="Q460" s="166" t="s">
        <v>137</v>
      </c>
      <c r="R460" s="166" t="s">
        <v>138</v>
      </c>
      <c r="S460" s="166" t="s">
        <v>139</v>
      </c>
      <c r="T460" s="166" t="s">
        <v>140</v>
      </c>
      <c r="U460" s="166" t="s">
        <v>141</v>
      </c>
      <c r="V460" s="166" t="s">
        <v>142</v>
      </c>
      <c r="W460" s="166" t="s">
        <v>143</v>
      </c>
      <c r="X460" s="166" t="s">
        <v>144</v>
      </c>
      <c r="Y460" s="166" t="s">
        <v>145</v>
      </c>
    </row>
    <row r="461" spans="1:25" ht="12.75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5" x14ac:dyDescent="0.2">
      <c r="A462" s="78">
        <f>A424</f>
        <v>42705</v>
      </c>
      <c r="B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1529.17</v>
      </c>
      <c r="C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1460.49</v>
      </c>
      <c r="D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1414.46</v>
      </c>
      <c r="E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1424.6999999999998</v>
      </c>
      <c r="F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1424.6</v>
      </c>
      <c r="G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1413.2199999999998</v>
      </c>
      <c r="H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1471.62</v>
      </c>
      <c r="I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1532.4</v>
      </c>
      <c r="J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1456.85</v>
      </c>
      <c r="K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1464.47</v>
      </c>
      <c r="L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1452.03</v>
      </c>
      <c r="M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1486.12</v>
      </c>
      <c r="N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1487.9</v>
      </c>
      <c r="O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1420.6</v>
      </c>
      <c r="P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1483.74</v>
      </c>
      <c r="Q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1484.21</v>
      </c>
      <c r="R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1431.17</v>
      </c>
      <c r="S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1571.7</v>
      </c>
      <c r="T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1660.96</v>
      </c>
      <c r="U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1654.21</v>
      </c>
      <c r="V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1746.48</v>
      </c>
      <c r="W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1677.56</v>
      </c>
      <c r="X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1850.8799999999999</v>
      </c>
      <c r="Y462" s="105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1578.66</v>
      </c>
    </row>
    <row r="463" spans="1:25" x14ac:dyDescent="0.2">
      <c r="A463" s="78">
        <f>A462+1</f>
        <v>42706</v>
      </c>
      <c r="B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1530.08</v>
      </c>
      <c r="C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1460.81</v>
      </c>
      <c r="D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1414.96</v>
      </c>
      <c r="E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1424.21</v>
      </c>
      <c r="F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1424.42</v>
      </c>
      <c r="G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1413.13</v>
      </c>
      <c r="H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1459.05</v>
      </c>
      <c r="I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1532.63</v>
      </c>
      <c r="J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1456.7</v>
      </c>
      <c r="K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1439.88</v>
      </c>
      <c r="L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1422.3</v>
      </c>
      <c r="M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1533.1599999999999</v>
      </c>
      <c r="N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1535.38</v>
      </c>
      <c r="O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1535.3000000000002</v>
      </c>
      <c r="P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1450.7</v>
      </c>
      <c r="Q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1488.4</v>
      </c>
      <c r="R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1528.5</v>
      </c>
      <c r="S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1709.6499999999999</v>
      </c>
      <c r="T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1705.89</v>
      </c>
      <c r="U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1662.65</v>
      </c>
      <c r="V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1602.79</v>
      </c>
      <c r="W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1561.01</v>
      </c>
      <c r="X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1843.57</v>
      </c>
      <c r="Y463" s="105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1640.95</v>
      </c>
    </row>
    <row r="464" spans="1:25" x14ac:dyDescent="0.2">
      <c r="A464" s="78">
        <f t="shared" ref="A464:A492" si="21">A463+1</f>
        <v>42707</v>
      </c>
      <c r="B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1536.1999999999998</v>
      </c>
      <c r="C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1443.38</v>
      </c>
      <c r="D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1419.59</v>
      </c>
      <c r="E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1419.2</v>
      </c>
      <c r="F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1438.12</v>
      </c>
      <c r="G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1438.17</v>
      </c>
      <c r="H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1440.97</v>
      </c>
      <c r="I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1577.8899999999999</v>
      </c>
      <c r="J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1690.77</v>
      </c>
      <c r="K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1465.98</v>
      </c>
      <c r="L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1466.23</v>
      </c>
      <c r="M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1465.8600000000001</v>
      </c>
      <c r="N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1446.99</v>
      </c>
      <c r="O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1452.94</v>
      </c>
      <c r="P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1453.1100000000001</v>
      </c>
      <c r="Q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1435.65</v>
      </c>
      <c r="R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1499.97</v>
      </c>
      <c r="S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1610.94</v>
      </c>
      <c r="T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1604.46</v>
      </c>
      <c r="U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1570.42</v>
      </c>
      <c r="V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1533.78</v>
      </c>
      <c r="W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1508.71</v>
      </c>
      <c r="X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1841.8999999999999</v>
      </c>
      <c r="Y464" s="105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1632.0800000000002</v>
      </c>
    </row>
    <row r="465" spans="1:25" x14ac:dyDescent="0.2">
      <c r="A465" s="78">
        <f t="shared" si="21"/>
        <v>42708</v>
      </c>
      <c r="B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1576.3600000000001</v>
      </c>
      <c r="C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1444.7</v>
      </c>
      <c r="D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1419.2</v>
      </c>
      <c r="E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1418.9499999999998</v>
      </c>
      <c r="F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1438.03</v>
      </c>
      <c r="G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1438.16</v>
      </c>
      <c r="H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1444.69</v>
      </c>
      <c r="I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1586.78</v>
      </c>
      <c r="J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1617</v>
      </c>
      <c r="K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1496.67</v>
      </c>
      <c r="L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1497.17</v>
      </c>
      <c r="M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1496.9299999999998</v>
      </c>
      <c r="N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1483.34</v>
      </c>
      <c r="O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1496.65</v>
      </c>
      <c r="P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1496.4299999999998</v>
      </c>
      <c r="Q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1464.85</v>
      </c>
      <c r="R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1454.69</v>
      </c>
      <c r="S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1615.22</v>
      </c>
      <c r="T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1606.1499999999999</v>
      </c>
      <c r="U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1569.49</v>
      </c>
      <c r="V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1533.87</v>
      </c>
      <c r="W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1509.5</v>
      </c>
      <c r="X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1847.76</v>
      </c>
      <c r="Y465" s="105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1614.6</v>
      </c>
    </row>
    <row r="466" spans="1:25" x14ac:dyDescent="0.2">
      <c r="A466" s="78">
        <f t="shared" si="21"/>
        <v>42709</v>
      </c>
      <c r="B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1559.1</v>
      </c>
      <c r="C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1461.2</v>
      </c>
      <c r="D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1414.12</v>
      </c>
      <c r="E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1424.6</v>
      </c>
      <c r="F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1424.53</v>
      </c>
      <c r="G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1412.99</v>
      </c>
      <c r="H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1476.76</v>
      </c>
      <c r="I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1532.78</v>
      </c>
      <c r="J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1430.57</v>
      </c>
      <c r="K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1448.85</v>
      </c>
      <c r="L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1490.0900000000001</v>
      </c>
      <c r="M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1626.69</v>
      </c>
      <c r="N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1626.1</v>
      </c>
      <c r="O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1627.07</v>
      </c>
      <c r="P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1518.6399999999999</v>
      </c>
      <c r="Q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1517.72</v>
      </c>
      <c r="R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1558.8200000000002</v>
      </c>
      <c r="S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1644.54</v>
      </c>
      <c r="T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1710.11</v>
      </c>
      <c r="U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1668.3500000000001</v>
      </c>
      <c r="V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1625.16</v>
      </c>
      <c r="W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1578.6000000000001</v>
      </c>
      <c r="X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1841.62</v>
      </c>
      <c r="Y466" s="105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1632.31</v>
      </c>
    </row>
    <row r="467" spans="1:25" x14ac:dyDescent="0.2">
      <c r="A467" s="78">
        <f t="shared" si="21"/>
        <v>42710</v>
      </c>
      <c r="B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1548.63</v>
      </c>
      <c r="C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1457.8400000000001</v>
      </c>
      <c r="D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1437.81</v>
      </c>
      <c r="E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1469.59</v>
      </c>
      <c r="F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1450.05</v>
      </c>
      <c r="G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1414</v>
      </c>
      <c r="H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1473.49</v>
      </c>
      <c r="I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1534.3899999999999</v>
      </c>
      <c r="J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1431.42</v>
      </c>
      <c r="K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1452.79</v>
      </c>
      <c r="L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1422.74</v>
      </c>
      <c r="M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1539.15</v>
      </c>
      <c r="N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1508.98</v>
      </c>
      <c r="O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1509.63</v>
      </c>
      <c r="P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1438.19</v>
      </c>
      <c r="Q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1467.5</v>
      </c>
      <c r="R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1555.52</v>
      </c>
      <c r="S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1650.39</v>
      </c>
      <c r="T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1621.97</v>
      </c>
      <c r="U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1592.64</v>
      </c>
      <c r="V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1621.83</v>
      </c>
      <c r="W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1571.9</v>
      </c>
      <c r="X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1820.84</v>
      </c>
      <c r="Y467" s="105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1642.3</v>
      </c>
    </row>
    <row r="468" spans="1:25" x14ac:dyDescent="0.2">
      <c r="A468" s="78">
        <f t="shared" si="21"/>
        <v>42711</v>
      </c>
      <c r="B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1546.02</v>
      </c>
      <c r="C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1459.19</v>
      </c>
      <c r="D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1413.5700000000002</v>
      </c>
      <c r="E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1437.54</v>
      </c>
      <c r="F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1437.4</v>
      </c>
      <c r="G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1414.1399999999999</v>
      </c>
      <c r="H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1509.5</v>
      </c>
      <c r="I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1533.9299999999998</v>
      </c>
      <c r="J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1457.9499999999998</v>
      </c>
      <c r="K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1441.12</v>
      </c>
      <c r="L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1415.58</v>
      </c>
      <c r="M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1521.77</v>
      </c>
      <c r="N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1506.49</v>
      </c>
      <c r="O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1507.01</v>
      </c>
      <c r="P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1484.79</v>
      </c>
      <c r="Q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1483.85</v>
      </c>
      <c r="R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1618.52</v>
      </c>
      <c r="S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1709.9</v>
      </c>
      <c r="T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1691.16</v>
      </c>
      <c r="U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1651.02</v>
      </c>
      <c r="V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1668.27</v>
      </c>
      <c r="W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1642.57</v>
      </c>
      <c r="X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1866.3600000000001</v>
      </c>
      <c r="Y468" s="105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1725.52</v>
      </c>
    </row>
    <row r="469" spans="1:25" x14ac:dyDescent="0.2">
      <c r="A469" s="78">
        <f t="shared" si="21"/>
        <v>42712</v>
      </c>
      <c r="B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1589.23</v>
      </c>
      <c r="C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1525.65</v>
      </c>
      <c r="D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1475.5300000000002</v>
      </c>
      <c r="E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1457.6100000000001</v>
      </c>
      <c r="F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1457.85</v>
      </c>
      <c r="G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1490.04</v>
      </c>
      <c r="H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1611.06</v>
      </c>
      <c r="I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1457.99</v>
      </c>
      <c r="J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1448.79</v>
      </c>
      <c r="K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1461.9099999999999</v>
      </c>
      <c r="L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1491.94</v>
      </c>
      <c r="M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1567.38</v>
      </c>
      <c r="N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1529.99</v>
      </c>
      <c r="O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1530.18</v>
      </c>
      <c r="P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1465.25</v>
      </c>
      <c r="Q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1481.59</v>
      </c>
      <c r="R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1597.51</v>
      </c>
      <c r="S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1705.05</v>
      </c>
      <c r="T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1712.06</v>
      </c>
      <c r="U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1691.62</v>
      </c>
      <c r="V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1719.01</v>
      </c>
      <c r="W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1645.61</v>
      </c>
      <c r="X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1876.5500000000002</v>
      </c>
      <c r="Y469" s="105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1732.71</v>
      </c>
    </row>
    <row r="470" spans="1:25" x14ac:dyDescent="0.2">
      <c r="A470" s="78">
        <f t="shared" si="21"/>
        <v>42713</v>
      </c>
      <c r="B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1631.1200000000001</v>
      </c>
      <c r="C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1530.1</v>
      </c>
      <c r="D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1475.43</v>
      </c>
      <c r="E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1475.25</v>
      </c>
      <c r="F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1474.6999999999998</v>
      </c>
      <c r="G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1507.1</v>
      </c>
      <c r="H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1615.39</v>
      </c>
      <c r="I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1441.1599999999999</v>
      </c>
      <c r="J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1493.72</v>
      </c>
      <c r="K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1483.28</v>
      </c>
      <c r="L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1574.46</v>
      </c>
      <c r="M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1702.75</v>
      </c>
      <c r="N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1646.48</v>
      </c>
      <c r="O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1625.94</v>
      </c>
      <c r="P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1487.3</v>
      </c>
      <c r="Q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1509.95</v>
      </c>
      <c r="R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1649.04</v>
      </c>
      <c r="S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1759.41</v>
      </c>
      <c r="T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1836.6699999999998</v>
      </c>
      <c r="U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1808.9</v>
      </c>
      <c r="V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1734.1299999999999</v>
      </c>
      <c r="W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1679.19</v>
      </c>
      <c r="X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1903.21</v>
      </c>
      <c r="Y470" s="105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1779.28</v>
      </c>
    </row>
    <row r="471" spans="1:25" x14ac:dyDescent="0.2">
      <c r="A471" s="78">
        <f t="shared" si="21"/>
        <v>42714</v>
      </c>
      <c r="B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1644.69</v>
      </c>
      <c r="C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1564.73</v>
      </c>
      <c r="D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1497.12</v>
      </c>
      <c r="E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1469.9099999999999</v>
      </c>
      <c r="F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1479.29</v>
      </c>
      <c r="G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1522.51</v>
      </c>
      <c r="H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1660.18</v>
      </c>
      <c r="I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1755.33</v>
      </c>
      <c r="J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1813.6299999999999</v>
      </c>
      <c r="K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1479.25</v>
      </c>
      <c r="L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1480.47</v>
      </c>
      <c r="M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1507.52</v>
      </c>
      <c r="N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1508.26</v>
      </c>
      <c r="O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1509.86</v>
      </c>
      <c r="P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1507.1</v>
      </c>
      <c r="Q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1481.3600000000001</v>
      </c>
      <c r="R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1607.84</v>
      </c>
      <c r="S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1885.12</v>
      </c>
      <c r="T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1938.1899999999998</v>
      </c>
      <c r="U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1904.32</v>
      </c>
      <c r="V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1880.95</v>
      </c>
      <c r="W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1689.69</v>
      </c>
      <c r="X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1926.49</v>
      </c>
      <c r="Y471" s="105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1784.46</v>
      </c>
    </row>
    <row r="472" spans="1:25" x14ac:dyDescent="0.2">
      <c r="A472" s="78">
        <f t="shared" si="21"/>
        <v>42715</v>
      </c>
      <c r="B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1640.5600000000002</v>
      </c>
      <c r="C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1551.74</v>
      </c>
      <c r="D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1496.17</v>
      </c>
      <c r="E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1468.1</v>
      </c>
      <c r="F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1478.5900000000001</v>
      </c>
      <c r="G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1520.56</v>
      </c>
      <c r="H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1639.25</v>
      </c>
      <c r="I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1748.38</v>
      </c>
      <c r="J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1913.59</v>
      </c>
      <c r="K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1416.14</v>
      </c>
      <c r="L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1415.35</v>
      </c>
      <c r="M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1415.04</v>
      </c>
      <c r="N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1415.7</v>
      </c>
      <c r="O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1417.25</v>
      </c>
      <c r="P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1416.93</v>
      </c>
      <c r="Q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1414.43</v>
      </c>
      <c r="R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1475.1999999999998</v>
      </c>
      <c r="S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1769.8700000000001</v>
      </c>
      <c r="T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1959.45</v>
      </c>
      <c r="U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1921.54</v>
      </c>
      <c r="V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1752.75</v>
      </c>
      <c r="W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1675.11</v>
      </c>
      <c r="X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1926.6699999999998</v>
      </c>
      <c r="Y472" s="105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1785.63</v>
      </c>
    </row>
    <row r="473" spans="1:25" x14ac:dyDescent="0.2">
      <c r="A473" s="78">
        <f t="shared" si="21"/>
        <v>42716</v>
      </c>
      <c r="B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1654.26</v>
      </c>
      <c r="C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1562</v>
      </c>
      <c r="D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1476.21</v>
      </c>
      <c r="E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1475.62</v>
      </c>
      <c r="F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1479.2</v>
      </c>
      <c r="G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1499.8899999999999</v>
      </c>
      <c r="H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1690.47</v>
      </c>
      <c r="I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1440.48</v>
      </c>
      <c r="J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1533.3700000000001</v>
      </c>
      <c r="K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1577.08</v>
      </c>
      <c r="L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1616.42</v>
      </c>
      <c r="M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1772.72</v>
      </c>
      <c r="N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1714.08</v>
      </c>
      <c r="O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1661.8500000000001</v>
      </c>
      <c r="P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1524.1100000000001</v>
      </c>
      <c r="Q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1587.61</v>
      </c>
      <c r="R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1670.17</v>
      </c>
      <c r="S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1895.6</v>
      </c>
      <c r="T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1873.83</v>
      </c>
      <c r="U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1913.83</v>
      </c>
      <c r="V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1755.0800000000002</v>
      </c>
      <c r="W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1696.65</v>
      </c>
      <c r="X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1921.86</v>
      </c>
      <c r="Y473" s="105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1786.8600000000001</v>
      </c>
    </row>
    <row r="474" spans="1:25" x14ac:dyDescent="0.2">
      <c r="A474" s="78">
        <f t="shared" si="21"/>
        <v>42717</v>
      </c>
      <c r="B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1637.53</v>
      </c>
      <c r="C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1585.04</v>
      </c>
      <c r="D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1517.3</v>
      </c>
      <c r="E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1516.35</v>
      </c>
      <c r="F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1495.0500000000002</v>
      </c>
      <c r="G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1532.45</v>
      </c>
      <c r="H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1651.04</v>
      </c>
      <c r="I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1420.48</v>
      </c>
      <c r="J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1653.99</v>
      </c>
      <c r="K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1645.8300000000002</v>
      </c>
      <c r="L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1705.8</v>
      </c>
      <c r="M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1752.44</v>
      </c>
      <c r="N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1685.47</v>
      </c>
      <c r="O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1705.2</v>
      </c>
      <c r="P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1621.68</v>
      </c>
      <c r="Q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1620.42</v>
      </c>
      <c r="R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1602.6499999999999</v>
      </c>
      <c r="S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1757.8100000000002</v>
      </c>
      <c r="T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1769.84</v>
      </c>
      <c r="U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1869.5800000000002</v>
      </c>
      <c r="V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1776.65</v>
      </c>
      <c r="W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1709.34</v>
      </c>
      <c r="X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1917.7499999999998</v>
      </c>
      <c r="Y474" s="105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1782.46</v>
      </c>
    </row>
    <row r="475" spans="1:25" x14ac:dyDescent="0.2">
      <c r="A475" s="78">
        <f t="shared" si="21"/>
        <v>42718</v>
      </c>
      <c r="B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1688.71</v>
      </c>
      <c r="C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1594.6899999999998</v>
      </c>
      <c r="D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1504.49</v>
      </c>
      <c r="E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1503.55</v>
      </c>
      <c r="F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1504.44</v>
      </c>
      <c r="G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1507.6</v>
      </c>
      <c r="H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1683.02</v>
      </c>
      <c r="I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1456.97</v>
      </c>
      <c r="J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1475.01</v>
      </c>
      <c r="K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1505.37</v>
      </c>
      <c r="L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1506.87</v>
      </c>
      <c r="M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1632.04</v>
      </c>
      <c r="N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1630.99</v>
      </c>
      <c r="O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1628.88</v>
      </c>
      <c r="P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1508.5</v>
      </c>
      <c r="Q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1491.06</v>
      </c>
      <c r="R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1667.64</v>
      </c>
      <c r="S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1692.41</v>
      </c>
      <c r="T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1758.14</v>
      </c>
      <c r="U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1781.52</v>
      </c>
      <c r="V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1885.95</v>
      </c>
      <c r="W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1782.83</v>
      </c>
      <c r="X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1920.9099999999999</v>
      </c>
      <c r="Y475" s="105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1783.31</v>
      </c>
    </row>
    <row r="476" spans="1:25" x14ac:dyDescent="0.2">
      <c r="A476" s="78">
        <f t="shared" si="21"/>
        <v>42719</v>
      </c>
      <c r="B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1634.63</v>
      </c>
      <c r="C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1548.04</v>
      </c>
      <c r="D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1499.1</v>
      </c>
      <c r="E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1497.97</v>
      </c>
      <c r="F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1498.0500000000002</v>
      </c>
      <c r="G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1498.49</v>
      </c>
      <c r="H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1633.07</v>
      </c>
      <c r="I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1459.73</v>
      </c>
      <c r="J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1471.91</v>
      </c>
      <c r="K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1477.69</v>
      </c>
      <c r="L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1527.56</v>
      </c>
      <c r="M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1653.89</v>
      </c>
      <c r="N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1654.29</v>
      </c>
      <c r="O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1650.01</v>
      </c>
      <c r="P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1615.5</v>
      </c>
      <c r="Q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1613.91</v>
      </c>
      <c r="R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1673.9199999999998</v>
      </c>
      <c r="S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1754.17</v>
      </c>
      <c r="T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1679.31</v>
      </c>
      <c r="U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1694.27</v>
      </c>
      <c r="V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1787.3600000000001</v>
      </c>
      <c r="W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1690.96</v>
      </c>
      <c r="X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1917.7900000000002</v>
      </c>
      <c r="Y476" s="105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1776.67</v>
      </c>
    </row>
    <row r="477" spans="1:25" x14ac:dyDescent="0.2">
      <c r="A477" s="78">
        <f t="shared" si="21"/>
        <v>42720</v>
      </c>
      <c r="B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1631.34</v>
      </c>
      <c r="C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1538.06</v>
      </c>
      <c r="D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1496.98</v>
      </c>
      <c r="E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1496.48</v>
      </c>
      <c r="F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1497.02</v>
      </c>
      <c r="G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1501.7199999999998</v>
      </c>
      <c r="H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1630.77</v>
      </c>
      <c r="I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1433.29</v>
      </c>
      <c r="J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1473.95</v>
      </c>
      <c r="K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1523.57</v>
      </c>
      <c r="L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1571.42</v>
      </c>
      <c r="M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1639.86</v>
      </c>
      <c r="N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1627.57</v>
      </c>
      <c r="O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1640.14</v>
      </c>
      <c r="P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1562.93</v>
      </c>
      <c r="Q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1585.91</v>
      </c>
      <c r="R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1686.84</v>
      </c>
      <c r="S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1795.41</v>
      </c>
      <c r="T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1793.96</v>
      </c>
      <c r="U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1762.04</v>
      </c>
      <c r="V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1780.16</v>
      </c>
      <c r="W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1701.86</v>
      </c>
      <c r="X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1911.93</v>
      </c>
      <c r="Y477" s="105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1775.31</v>
      </c>
    </row>
    <row r="478" spans="1:25" x14ac:dyDescent="0.2">
      <c r="A478" s="78">
        <f t="shared" si="21"/>
        <v>42721</v>
      </c>
      <c r="B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1631.6100000000001</v>
      </c>
      <c r="C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1539.1100000000001</v>
      </c>
      <c r="D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1483.92</v>
      </c>
      <c r="E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1465.9</v>
      </c>
      <c r="F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1465.95</v>
      </c>
      <c r="G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1509.88</v>
      </c>
      <c r="H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1620.1200000000001</v>
      </c>
      <c r="I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1747.26</v>
      </c>
      <c r="J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1814.72</v>
      </c>
      <c r="K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1438.4099999999999</v>
      </c>
      <c r="L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1497.18</v>
      </c>
      <c r="M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1497.25</v>
      </c>
      <c r="N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1477.99</v>
      </c>
      <c r="O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1477.25</v>
      </c>
      <c r="P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1495.47</v>
      </c>
      <c r="Q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1495.58</v>
      </c>
      <c r="R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1615.41</v>
      </c>
      <c r="S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1798.3700000000001</v>
      </c>
      <c r="T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1817.57</v>
      </c>
      <c r="U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1798.0800000000002</v>
      </c>
      <c r="V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1732.55</v>
      </c>
      <c r="W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1750.81</v>
      </c>
      <c r="X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1946.09</v>
      </c>
      <c r="Y478" s="105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1818.36</v>
      </c>
    </row>
    <row r="479" spans="1:25" x14ac:dyDescent="0.2">
      <c r="A479" s="78">
        <f t="shared" si="21"/>
        <v>42722</v>
      </c>
      <c r="B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1629.29</v>
      </c>
      <c r="C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1541.37</v>
      </c>
      <c r="D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1491.62</v>
      </c>
      <c r="E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1467.93</v>
      </c>
      <c r="F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1468.0300000000002</v>
      </c>
      <c r="G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1495.21</v>
      </c>
      <c r="H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1611.61</v>
      </c>
      <c r="I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1744.0600000000002</v>
      </c>
      <c r="J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1809.66</v>
      </c>
      <c r="K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1487.39</v>
      </c>
      <c r="L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1457.06</v>
      </c>
      <c r="M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1460.54</v>
      </c>
      <c r="N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1461.04</v>
      </c>
      <c r="O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1460.12</v>
      </c>
      <c r="P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1459.56</v>
      </c>
      <c r="Q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1459.1799999999998</v>
      </c>
      <c r="R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1541.1399999999999</v>
      </c>
      <c r="S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1771.41</v>
      </c>
      <c r="T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1779.0600000000002</v>
      </c>
      <c r="U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1763.24</v>
      </c>
      <c r="V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1718.8</v>
      </c>
      <c r="W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1667.35</v>
      </c>
      <c r="X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1932.31</v>
      </c>
      <c r="Y479" s="105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1811.71</v>
      </c>
    </row>
    <row r="480" spans="1:25" x14ac:dyDescent="0.2">
      <c r="A480" s="78">
        <f t="shared" si="21"/>
        <v>42723</v>
      </c>
      <c r="B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1642.3100000000002</v>
      </c>
      <c r="C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1558.04</v>
      </c>
      <c r="D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1501.16</v>
      </c>
      <c r="E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1498.95</v>
      </c>
      <c r="F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1500.94</v>
      </c>
      <c r="G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1475.01</v>
      </c>
      <c r="H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1637.42</v>
      </c>
      <c r="I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1430.42</v>
      </c>
      <c r="J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1476.76</v>
      </c>
      <c r="K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1532.22</v>
      </c>
      <c r="L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1583.58</v>
      </c>
      <c r="M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1651.46</v>
      </c>
      <c r="N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1627.31</v>
      </c>
      <c r="O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1641.94</v>
      </c>
      <c r="P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1562.07</v>
      </c>
      <c r="Q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1588.3100000000002</v>
      </c>
      <c r="R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1698.91</v>
      </c>
      <c r="S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1815</v>
      </c>
      <c r="T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1916.78</v>
      </c>
      <c r="U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1885.1699999999998</v>
      </c>
      <c r="V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1782.6499999999999</v>
      </c>
      <c r="W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1709.06</v>
      </c>
      <c r="X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1926.29</v>
      </c>
      <c r="Y480" s="105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1780.84</v>
      </c>
    </row>
    <row r="481" spans="1:25" x14ac:dyDescent="0.2">
      <c r="A481" s="78">
        <f t="shared" si="21"/>
        <v>42724</v>
      </c>
      <c r="B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1671.76</v>
      </c>
      <c r="C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1584.68</v>
      </c>
      <c r="D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1536.6399999999999</v>
      </c>
      <c r="E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1528.41</v>
      </c>
      <c r="F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1528.49</v>
      </c>
      <c r="G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1573.2</v>
      </c>
      <c r="H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1690.6200000000001</v>
      </c>
      <c r="I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1451.27</v>
      </c>
      <c r="J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1523.05</v>
      </c>
      <c r="K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1576.68</v>
      </c>
      <c r="L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1658.91</v>
      </c>
      <c r="M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1698.48</v>
      </c>
      <c r="N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1638.67</v>
      </c>
      <c r="O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1638.03</v>
      </c>
      <c r="P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1510.98</v>
      </c>
      <c r="Q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1527.37</v>
      </c>
      <c r="R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1644.05</v>
      </c>
      <c r="S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1821.2</v>
      </c>
      <c r="T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1910.1100000000001</v>
      </c>
      <c r="U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1770.5800000000002</v>
      </c>
      <c r="V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1892.08</v>
      </c>
      <c r="W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1697.66</v>
      </c>
      <c r="X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1916.4799999999998</v>
      </c>
      <c r="Y481" s="105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1806.5</v>
      </c>
    </row>
    <row r="482" spans="1:25" x14ac:dyDescent="0.2">
      <c r="A482" s="78">
        <f t="shared" si="21"/>
        <v>42725</v>
      </c>
      <c r="B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1685.78</v>
      </c>
      <c r="C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1605.65</v>
      </c>
      <c r="D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1539.31</v>
      </c>
      <c r="E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1528.75</v>
      </c>
      <c r="F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1531.47</v>
      </c>
      <c r="G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1578.52</v>
      </c>
      <c r="H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1700.6000000000001</v>
      </c>
      <c r="I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1452.1399999999999</v>
      </c>
      <c r="J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1519.81</v>
      </c>
      <c r="K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1621.83</v>
      </c>
      <c r="L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1703.8799999999999</v>
      </c>
      <c r="M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1796.26</v>
      </c>
      <c r="N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1717.6200000000001</v>
      </c>
      <c r="O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1723.51</v>
      </c>
      <c r="P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1551.17</v>
      </c>
      <c r="Q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1596.3</v>
      </c>
      <c r="R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1635.35</v>
      </c>
      <c r="S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1937.51</v>
      </c>
      <c r="T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1918.46</v>
      </c>
      <c r="U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1819.64</v>
      </c>
      <c r="V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1852.72</v>
      </c>
      <c r="W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1752.41</v>
      </c>
      <c r="X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2174.1800000000003</v>
      </c>
      <c r="Y482" s="105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1828.54</v>
      </c>
    </row>
    <row r="483" spans="1:25" x14ac:dyDescent="0.2">
      <c r="A483" s="78">
        <f t="shared" si="21"/>
        <v>42726</v>
      </c>
      <c r="B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1684.32</v>
      </c>
      <c r="C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1611.77</v>
      </c>
      <c r="D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1540.63</v>
      </c>
      <c r="E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1531.7</v>
      </c>
      <c r="F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1532.5700000000002</v>
      </c>
      <c r="G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1630.4</v>
      </c>
      <c r="H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1702.26</v>
      </c>
      <c r="I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1468.3400000000001</v>
      </c>
      <c r="J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1519.65</v>
      </c>
      <c r="K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1625.25</v>
      </c>
      <c r="L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1703.86</v>
      </c>
      <c r="M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1792.8999999999999</v>
      </c>
      <c r="N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1734.54</v>
      </c>
      <c r="O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1724.37</v>
      </c>
      <c r="P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1580.64</v>
      </c>
      <c r="Q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1599.49</v>
      </c>
      <c r="R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1638.71</v>
      </c>
      <c r="S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1926.9399999999998</v>
      </c>
      <c r="T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1907.45</v>
      </c>
      <c r="U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1872.55</v>
      </c>
      <c r="V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1890.0600000000002</v>
      </c>
      <c r="W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1809.07</v>
      </c>
      <c r="X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2146.96</v>
      </c>
      <c r="Y483" s="105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1802.8700000000001</v>
      </c>
    </row>
    <row r="484" spans="1:25" x14ac:dyDescent="0.2">
      <c r="A484" s="78">
        <f t="shared" si="21"/>
        <v>42727</v>
      </c>
      <c r="B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1673.44</v>
      </c>
      <c r="C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1596.41</v>
      </c>
      <c r="D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1523.42</v>
      </c>
      <c r="E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1498.23</v>
      </c>
      <c r="F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1498.36</v>
      </c>
      <c r="G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1554.85</v>
      </c>
      <c r="H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1666.57</v>
      </c>
      <c r="I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1431.29</v>
      </c>
      <c r="J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1473.59</v>
      </c>
      <c r="K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1615.67</v>
      </c>
      <c r="L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1710.27</v>
      </c>
      <c r="M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1788.69</v>
      </c>
      <c r="N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1747.2</v>
      </c>
      <c r="O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1734.8</v>
      </c>
      <c r="P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1625.02</v>
      </c>
      <c r="Q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1676.47</v>
      </c>
      <c r="R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1724.98</v>
      </c>
      <c r="S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1918.8100000000002</v>
      </c>
      <c r="T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1893.5600000000002</v>
      </c>
      <c r="U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1816.31</v>
      </c>
      <c r="V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1863.5200000000002</v>
      </c>
      <c r="W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1788.6200000000001</v>
      </c>
      <c r="X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2177.7600000000002</v>
      </c>
      <c r="Y484" s="105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1801.17</v>
      </c>
    </row>
    <row r="485" spans="1:25" x14ac:dyDescent="0.2">
      <c r="A485" s="78">
        <f t="shared" si="21"/>
        <v>42728</v>
      </c>
      <c r="B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1766.44</v>
      </c>
      <c r="C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1597.1100000000001</v>
      </c>
      <c r="D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1528.75</v>
      </c>
      <c r="E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1494.4</v>
      </c>
      <c r="F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1494.32</v>
      </c>
      <c r="G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1520.67</v>
      </c>
      <c r="H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1647.64</v>
      </c>
      <c r="I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1785.85</v>
      </c>
      <c r="J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1904.95</v>
      </c>
      <c r="K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1563.3</v>
      </c>
      <c r="L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1603.61</v>
      </c>
      <c r="M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1603.54</v>
      </c>
      <c r="N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1507.35</v>
      </c>
      <c r="O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1497.18</v>
      </c>
      <c r="P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1499.51</v>
      </c>
      <c r="Q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1501.83</v>
      </c>
      <c r="R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1639.2</v>
      </c>
      <c r="S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2012.14</v>
      </c>
      <c r="T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1970.43</v>
      </c>
      <c r="U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1938.6200000000001</v>
      </c>
      <c r="V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1804.81</v>
      </c>
      <c r="W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1732.82</v>
      </c>
      <c r="X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2183.25</v>
      </c>
      <c r="Y485" s="105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1819.98</v>
      </c>
    </row>
    <row r="486" spans="1:25" x14ac:dyDescent="0.2">
      <c r="A486" s="78">
        <f t="shared" si="21"/>
        <v>42729</v>
      </c>
      <c r="B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1678.72</v>
      </c>
      <c r="C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1600.09</v>
      </c>
      <c r="D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1528.89</v>
      </c>
      <c r="E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1493.91</v>
      </c>
      <c r="F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1493.71</v>
      </c>
      <c r="G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1518.5900000000001</v>
      </c>
      <c r="H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1605.48</v>
      </c>
      <c r="I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1621.54</v>
      </c>
      <c r="J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1861.32</v>
      </c>
      <c r="K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1409.95</v>
      </c>
      <c r="L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1478.41</v>
      </c>
      <c r="M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1478.87</v>
      </c>
      <c r="N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1469.85</v>
      </c>
      <c r="O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1478.08</v>
      </c>
      <c r="P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1477.83</v>
      </c>
      <c r="Q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1476.25</v>
      </c>
      <c r="R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1562.6</v>
      </c>
      <c r="S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1935.77</v>
      </c>
      <c r="T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1976.5900000000001</v>
      </c>
      <c r="U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1780.8999999999999</v>
      </c>
      <c r="V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1704.93</v>
      </c>
      <c r="W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1642.79</v>
      </c>
      <c r="X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1875.57</v>
      </c>
      <c r="Y486" s="105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1764.47</v>
      </c>
    </row>
    <row r="487" spans="1:25" x14ac:dyDescent="0.2">
      <c r="A487" s="78">
        <f t="shared" si="21"/>
        <v>42730</v>
      </c>
      <c r="B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1638.22</v>
      </c>
      <c r="C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1574.64</v>
      </c>
      <c r="D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1553.0300000000002</v>
      </c>
      <c r="E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1516.58</v>
      </c>
      <c r="F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1522.04</v>
      </c>
      <c r="G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1586.15</v>
      </c>
      <c r="H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1708.32</v>
      </c>
      <c r="I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1441.4</v>
      </c>
      <c r="J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1498.51</v>
      </c>
      <c r="K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1594.47</v>
      </c>
      <c r="L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1710.98</v>
      </c>
      <c r="M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1789.29</v>
      </c>
      <c r="N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1718.6399999999999</v>
      </c>
      <c r="O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1721.28</v>
      </c>
      <c r="P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1586.0900000000001</v>
      </c>
      <c r="Q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1584.69</v>
      </c>
      <c r="R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1628.26</v>
      </c>
      <c r="S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1919.34</v>
      </c>
      <c r="T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1927.49</v>
      </c>
      <c r="U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1885.3999999999999</v>
      </c>
      <c r="V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1780.6</v>
      </c>
      <c r="W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1737.51</v>
      </c>
      <c r="X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1880.1200000000001</v>
      </c>
      <c r="Y487" s="105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1768.64</v>
      </c>
    </row>
    <row r="488" spans="1:25" x14ac:dyDescent="0.2">
      <c r="A488" s="78">
        <f t="shared" si="21"/>
        <v>42731</v>
      </c>
      <c r="B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1689.8</v>
      </c>
      <c r="C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1610.75</v>
      </c>
      <c r="D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1538.55</v>
      </c>
      <c r="E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1515.71</v>
      </c>
      <c r="F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1519.3899999999999</v>
      </c>
      <c r="G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1553.27</v>
      </c>
      <c r="H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1621</v>
      </c>
      <c r="I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1442.09</v>
      </c>
      <c r="J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1481.3600000000001</v>
      </c>
      <c r="K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1612.64</v>
      </c>
      <c r="L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1676.82</v>
      </c>
      <c r="M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1739.18</v>
      </c>
      <c r="N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1683</v>
      </c>
      <c r="O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1663.5</v>
      </c>
      <c r="P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1510.08</v>
      </c>
      <c r="Q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1506.56</v>
      </c>
      <c r="R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1623.58</v>
      </c>
      <c r="S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1890.45</v>
      </c>
      <c r="T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1898.7</v>
      </c>
      <c r="U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1873.47</v>
      </c>
      <c r="V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1885.19</v>
      </c>
      <c r="W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1793.64</v>
      </c>
      <c r="X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2150.5</v>
      </c>
      <c r="Y488" s="105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1835.53</v>
      </c>
    </row>
    <row r="489" spans="1:25" x14ac:dyDescent="0.2">
      <c r="A489" s="78">
        <f t="shared" si="21"/>
        <v>42732</v>
      </c>
      <c r="B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1726.06</v>
      </c>
      <c r="C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1552.41</v>
      </c>
      <c r="D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1470.04</v>
      </c>
      <c r="E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1436.15</v>
      </c>
      <c r="F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1445.6399999999999</v>
      </c>
      <c r="G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1497.2</v>
      </c>
      <c r="H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1659.34</v>
      </c>
      <c r="I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1456.58</v>
      </c>
      <c r="J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1485.08</v>
      </c>
      <c r="K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1553.13</v>
      </c>
      <c r="L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1663.96</v>
      </c>
      <c r="M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1799.74</v>
      </c>
      <c r="N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1722.64</v>
      </c>
      <c r="O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1662.33</v>
      </c>
      <c r="P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1551.3</v>
      </c>
      <c r="Q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1668.04</v>
      </c>
      <c r="R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1657.3300000000002</v>
      </c>
      <c r="S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1863.6899999999998</v>
      </c>
      <c r="T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1871.34</v>
      </c>
      <c r="U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1792.43</v>
      </c>
      <c r="V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1828.0800000000002</v>
      </c>
      <c r="W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1665.8700000000001</v>
      </c>
      <c r="X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1925.64</v>
      </c>
      <c r="Y489" s="105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1766.1200000000001</v>
      </c>
    </row>
    <row r="490" spans="1:25" x14ac:dyDescent="0.2">
      <c r="A490" s="78">
        <f t="shared" si="21"/>
        <v>42733</v>
      </c>
      <c r="B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1635.87</v>
      </c>
      <c r="C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1550.7</v>
      </c>
      <c r="D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1456.43</v>
      </c>
      <c r="E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1444.1399999999999</v>
      </c>
      <c r="F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1453.87</v>
      </c>
      <c r="G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1496.85</v>
      </c>
      <c r="H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1595.21</v>
      </c>
      <c r="I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1485.17</v>
      </c>
      <c r="J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1461.0900000000001</v>
      </c>
      <c r="K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1489.73</v>
      </c>
      <c r="L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1519.72</v>
      </c>
      <c r="M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1639.92</v>
      </c>
      <c r="N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1649.41</v>
      </c>
      <c r="O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1584.71</v>
      </c>
      <c r="P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1488.35</v>
      </c>
      <c r="Q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1490.1999999999998</v>
      </c>
      <c r="R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1595.9</v>
      </c>
      <c r="S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1802.45</v>
      </c>
      <c r="T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1806.68</v>
      </c>
      <c r="U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1777.45</v>
      </c>
      <c r="V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1796.23</v>
      </c>
      <c r="W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1692.5</v>
      </c>
      <c r="X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1935.71</v>
      </c>
      <c r="Y490" s="105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1754.5</v>
      </c>
    </row>
    <row r="491" spans="1:25" x14ac:dyDescent="0.2">
      <c r="A491" s="78">
        <f t="shared" si="21"/>
        <v>42734</v>
      </c>
      <c r="B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1635.3799999999999</v>
      </c>
      <c r="C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1484.49</v>
      </c>
      <c r="D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1452.35</v>
      </c>
      <c r="E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1441.24</v>
      </c>
      <c r="F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1440.6599999999999</v>
      </c>
      <c r="G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1474.49</v>
      </c>
      <c r="H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1590.43</v>
      </c>
      <c r="I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1484.48</v>
      </c>
      <c r="J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1460.47</v>
      </c>
      <c r="K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1472.77</v>
      </c>
      <c r="L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1494.28</v>
      </c>
      <c r="M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1616.68</v>
      </c>
      <c r="N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1570.3799999999999</v>
      </c>
      <c r="O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1555.15</v>
      </c>
      <c r="P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1475.28</v>
      </c>
      <c r="Q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1476.44</v>
      </c>
      <c r="R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1531.23</v>
      </c>
      <c r="S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1778.21</v>
      </c>
      <c r="T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1774.44</v>
      </c>
      <c r="U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1702.76</v>
      </c>
      <c r="V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1724.83</v>
      </c>
      <c r="W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1688.1299999999999</v>
      </c>
      <c r="X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1917.46</v>
      </c>
      <c r="Y491" s="135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1760.02</v>
      </c>
    </row>
    <row r="492" spans="1:25" x14ac:dyDescent="0.2">
      <c r="A492" s="78">
        <f t="shared" si="21"/>
        <v>42735</v>
      </c>
      <c r="B492" s="135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1584.62</v>
      </c>
      <c r="C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1469.61</v>
      </c>
      <c r="D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1429.5</v>
      </c>
      <c r="E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1420.44</v>
      </c>
      <c r="F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1420.57</v>
      </c>
      <c r="G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1448.97</v>
      </c>
      <c r="H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1517.1</v>
      </c>
      <c r="I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1614.3400000000001</v>
      </c>
      <c r="J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1723.49</v>
      </c>
      <c r="K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1413.42</v>
      </c>
      <c r="L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1477.03</v>
      </c>
      <c r="M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1483.6100000000001</v>
      </c>
      <c r="N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1414.3</v>
      </c>
      <c r="O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1435.31</v>
      </c>
      <c r="P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1435.5</v>
      </c>
      <c r="Q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1423.8400000000001</v>
      </c>
      <c r="R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1537.78</v>
      </c>
      <c r="S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1807.16</v>
      </c>
      <c r="T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1710.32</v>
      </c>
      <c r="U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1674.8799999999999</v>
      </c>
      <c r="V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1633.18</v>
      </c>
      <c r="W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1567.74</v>
      </c>
      <c r="X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1895.52</v>
      </c>
      <c r="Y492" s="143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1768.26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2" t="s">
        <v>48</v>
      </c>
      <c r="B495" s="183" t="s">
        <v>121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5" ht="12.75" x14ac:dyDescent="0.2">
      <c r="A497" s="173"/>
      <c r="B497" s="175" t="s">
        <v>122</v>
      </c>
      <c r="C497" s="166" t="s">
        <v>123</v>
      </c>
      <c r="D497" s="166" t="s">
        <v>124</v>
      </c>
      <c r="E497" s="166" t="s">
        <v>125</v>
      </c>
      <c r="F497" s="166" t="s">
        <v>126</v>
      </c>
      <c r="G497" s="166" t="s">
        <v>127</v>
      </c>
      <c r="H497" s="166" t="s">
        <v>128</v>
      </c>
      <c r="I497" s="166" t="s">
        <v>129</v>
      </c>
      <c r="J497" s="166" t="s">
        <v>130</v>
      </c>
      <c r="K497" s="166" t="s">
        <v>131</v>
      </c>
      <c r="L497" s="166" t="s">
        <v>132</v>
      </c>
      <c r="M497" s="166" t="s">
        <v>133</v>
      </c>
      <c r="N497" s="177" t="s">
        <v>134</v>
      </c>
      <c r="O497" s="166" t="s">
        <v>135</v>
      </c>
      <c r="P497" s="166" t="s">
        <v>136</v>
      </c>
      <c r="Q497" s="166" t="s">
        <v>137</v>
      </c>
      <c r="R497" s="166" t="s">
        <v>138</v>
      </c>
      <c r="S497" s="166" t="s">
        <v>139</v>
      </c>
      <c r="T497" s="166" t="s">
        <v>140</v>
      </c>
      <c r="U497" s="166" t="s">
        <v>141</v>
      </c>
      <c r="V497" s="166" t="s">
        <v>142</v>
      </c>
      <c r="W497" s="166" t="s">
        <v>143</v>
      </c>
      <c r="X497" s="166" t="s">
        <v>144</v>
      </c>
      <c r="Y497" s="166" t="s">
        <v>145</v>
      </c>
    </row>
    <row r="498" spans="1:25" ht="12.75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5" x14ac:dyDescent="0.2">
      <c r="A499" s="78">
        <f>A462</f>
        <v>42705</v>
      </c>
      <c r="B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1511.71</v>
      </c>
      <c r="C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1444.25</v>
      </c>
      <c r="D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1399.03</v>
      </c>
      <c r="E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1409.08</v>
      </c>
      <c r="F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1408.98</v>
      </c>
      <c r="G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1397.81</v>
      </c>
      <c r="H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1455.18</v>
      </c>
      <c r="I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1514.89</v>
      </c>
      <c r="J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1440.67</v>
      </c>
      <c r="K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1448.15</v>
      </c>
      <c r="L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1435.9299999999998</v>
      </c>
      <c r="M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1469.42</v>
      </c>
      <c r="N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1471.17</v>
      </c>
      <c r="O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1405.0500000000002</v>
      </c>
      <c r="P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1467.08</v>
      </c>
      <c r="Q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1467.54</v>
      </c>
      <c r="R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1415.43</v>
      </c>
      <c r="S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1553.49</v>
      </c>
      <c r="T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1641.18</v>
      </c>
      <c r="U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1634.55</v>
      </c>
      <c r="V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1725.19</v>
      </c>
      <c r="W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1657.48</v>
      </c>
      <c r="X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1827.75</v>
      </c>
      <c r="Y499" s="105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1560.33</v>
      </c>
    </row>
    <row r="500" spans="1:25" x14ac:dyDescent="0.2">
      <c r="A500" s="78">
        <f>A499+1</f>
        <v>42706</v>
      </c>
      <c r="B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1512.6</v>
      </c>
      <c r="C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1444.56</v>
      </c>
      <c r="D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1399.52</v>
      </c>
      <c r="E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1408.6</v>
      </c>
      <c r="F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1408.81</v>
      </c>
      <c r="G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1397.72</v>
      </c>
      <c r="H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1442.83</v>
      </c>
      <c r="I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1515.1100000000001</v>
      </c>
      <c r="J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1440.52</v>
      </c>
      <c r="K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1424</v>
      </c>
      <c r="L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1406.72</v>
      </c>
      <c r="M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1515.63</v>
      </c>
      <c r="N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1517.81</v>
      </c>
      <c r="O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1517.73</v>
      </c>
      <c r="P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1434.63</v>
      </c>
      <c r="Q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1471.6599999999999</v>
      </c>
      <c r="R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1511.06</v>
      </c>
      <c r="S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1689.01</v>
      </c>
      <c r="T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1685.32</v>
      </c>
      <c r="U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1642.83</v>
      </c>
      <c r="V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1584.03</v>
      </c>
      <c r="W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1542.99</v>
      </c>
      <c r="X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1820.57</v>
      </c>
      <c r="Y500" s="105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1621.52</v>
      </c>
    </row>
    <row r="501" spans="1:25" x14ac:dyDescent="0.2">
      <c r="A501" s="78">
        <f t="shared" ref="A501:A529" si="22">A500+1</f>
        <v>42707</v>
      </c>
      <c r="B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1518.6100000000001</v>
      </c>
      <c r="C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1427.44</v>
      </c>
      <c r="D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1404.06</v>
      </c>
      <c r="E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1403.68</v>
      </c>
      <c r="F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1422.26</v>
      </c>
      <c r="G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1422.31</v>
      </c>
      <c r="H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1425.06</v>
      </c>
      <c r="I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1559.58</v>
      </c>
      <c r="J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1670.46</v>
      </c>
      <c r="K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1449.63</v>
      </c>
      <c r="L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1449.88</v>
      </c>
      <c r="M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1449.52</v>
      </c>
      <c r="N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1430.98</v>
      </c>
      <c r="O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1436.83</v>
      </c>
      <c r="P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1436.99</v>
      </c>
      <c r="Q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1419.8400000000001</v>
      </c>
      <c r="R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1483.02</v>
      </c>
      <c r="S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1592.04</v>
      </c>
      <c r="T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1585.68</v>
      </c>
      <c r="U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1552.23</v>
      </c>
      <c r="V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1516.24</v>
      </c>
      <c r="W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1491.6100000000001</v>
      </c>
      <c r="X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1818.93</v>
      </c>
      <c r="Y501" s="105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1612.8</v>
      </c>
    </row>
    <row r="502" spans="1:25" x14ac:dyDescent="0.2">
      <c r="A502" s="78">
        <f t="shared" si="22"/>
        <v>42708</v>
      </c>
      <c r="B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1558.0700000000002</v>
      </c>
      <c r="C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1428.73</v>
      </c>
      <c r="D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1403.68</v>
      </c>
      <c r="E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1403.4299999999998</v>
      </c>
      <c r="F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1422.18</v>
      </c>
      <c r="G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1422.3000000000002</v>
      </c>
      <c r="H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1428.72</v>
      </c>
      <c r="I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1568.3</v>
      </c>
      <c r="J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1597.99</v>
      </c>
      <c r="K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1479.78</v>
      </c>
      <c r="L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1480.27</v>
      </c>
      <c r="M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1480.04</v>
      </c>
      <c r="N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1466.69</v>
      </c>
      <c r="O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1479.76</v>
      </c>
      <c r="P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1479.55</v>
      </c>
      <c r="Q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1448.5300000000002</v>
      </c>
      <c r="R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1438.55</v>
      </c>
      <c r="S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1596.25</v>
      </c>
      <c r="T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1587.33</v>
      </c>
      <c r="U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1551.3200000000002</v>
      </c>
      <c r="V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1516.33</v>
      </c>
      <c r="W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1492.3899999999999</v>
      </c>
      <c r="X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1824.6899999999998</v>
      </c>
      <c r="Y502" s="105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1595.6299999999999</v>
      </c>
    </row>
    <row r="503" spans="1:25" x14ac:dyDescent="0.2">
      <c r="A503" s="78">
        <f t="shared" si="22"/>
        <v>42709</v>
      </c>
      <c r="B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1541.1100000000001</v>
      </c>
      <c r="C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1444.94</v>
      </c>
      <c r="D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1398.69</v>
      </c>
      <c r="E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1408.98</v>
      </c>
      <c r="F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1408.92</v>
      </c>
      <c r="G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1397.58</v>
      </c>
      <c r="H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1460.23</v>
      </c>
      <c r="I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1515.26</v>
      </c>
      <c r="J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1414.8400000000001</v>
      </c>
      <c r="K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1432.81</v>
      </c>
      <c r="L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1473.3200000000002</v>
      </c>
      <c r="M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1607.51</v>
      </c>
      <c r="N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1606.93</v>
      </c>
      <c r="O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1607.8799999999999</v>
      </c>
      <c r="P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1501.36</v>
      </c>
      <c r="Q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1500.46</v>
      </c>
      <c r="R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1540.83</v>
      </c>
      <c r="S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1625.04</v>
      </c>
      <c r="T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1689.46</v>
      </c>
      <c r="U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1648.43</v>
      </c>
      <c r="V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1606.01</v>
      </c>
      <c r="W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1560.27</v>
      </c>
      <c r="X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1818.6499999999999</v>
      </c>
      <c r="Y503" s="105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1613.03</v>
      </c>
    </row>
    <row r="504" spans="1:25" x14ac:dyDescent="0.2">
      <c r="A504" s="78">
        <f t="shared" si="22"/>
        <v>42710</v>
      </c>
      <c r="B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1530.83</v>
      </c>
      <c r="C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1441.63</v>
      </c>
      <c r="D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1421.96</v>
      </c>
      <c r="E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1453.1799999999998</v>
      </c>
      <c r="F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1433.99</v>
      </c>
      <c r="G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1398.57</v>
      </c>
      <c r="H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1457.01</v>
      </c>
      <c r="I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1516.8400000000001</v>
      </c>
      <c r="J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1415.69</v>
      </c>
      <c r="K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1436.6799999999998</v>
      </c>
      <c r="L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1407.1599999999999</v>
      </c>
      <c r="M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1521.51</v>
      </c>
      <c r="N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1491.87</v>
      </c>
      <c r="O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1492.51</v>
      </c>
      <c r="P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1422.3400000000001</v>
      </c>
      <c r="Q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1451.12</v>
      </c>
      <c r="R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1537.6</v>
      </c>
      <c r="S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1630.79</v>
      </c>
      <c r="T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1602.87</v>
      </c>
      <c r="U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1574.0600000000002</v>
      </c>
      <c r="V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1602.74</v>
      </c>
      <c r="W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1553.69</v>
      </c>
      <c r="X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1798.24</v>
      </c>
      <c r="Y504" s="105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1622.8500000000001</v>
      </c>
    </row>
    <row r="505" spans="1:25" x14ac:dyDescent="0.2">
      <c r="A505" s="78">
        <f t="shared" si="22"/>
        <v>42711</v>
      </c>
      <c r="B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1528.27</v>
      </c>
      <c r="C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1442.96</v>
      </c>
      <c r="D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1398.15</v>
      </c>
      <c r="E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1421.7</v>
      </c>
      <c r="F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1421.56</v>
      </c>
      <c r="G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1398.71</v>
      </c>
      <c r="H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1492.3899999999999</v>
      </c>
      <c r="I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1516.3899999999999</v>
      </c>
      <c r="J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1441.75</v>
      </c>
      <c r="K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1425.21</v>
      </c>
      <c r="L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1400.12</v>
      </c>
      <c r="M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1504.44</v>
      </c>
      <c r="N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1489.4299999999998</v>
      </c>
      <c r="O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1489.94</v>
      </c>
      <c r="P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1468.11</v>
      </c>
      <c r="Q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1467.19</v>
      </c>
      <c r="R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1599.49</v>
      </c>
      <c r="S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1689.26</v>
      </c>
      <c r="T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1670.84</v>
      </c>
      <c r="U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1631.41</v>
      </c>
      <c r="V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1648.36</v>
      </c>
      <c r="W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1623.11</v>
      </c>
      <c r="X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1842.95</v>
      </c>
      <c r="Y505" s="105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1704.6000000000001</v>
      </c>
    </row>
    <row r="506" spans="1:25" x14ac:dyDescent="0.2">
      <c r="A506" s="78">
        <f t="shared" si="22"/>
        <v>42712</v>
      </c>
      <c r="B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1570.71</v>
      </c>
      <c r="C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1508.26</v>
      </c>
      <c r="D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1459.02</v>
      </c>
      <c r="E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1441.4099999999999</v>
      </c>
      <c r="F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1441.65</v>
      </c>
      <c r="G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1473.27</v>
      </c>
      <c r="H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1592.15</v>
      </c>
      <c r="I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1441.78</v>
      </c>
      <c r="J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1432.75</v>
      </c>
      <c r="K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1445.6399999999999</v>
      </c>
      <c r="L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1475.1399999999999</v>
      </c>
      <c r="M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1549.24</v>
      </c>
      <c r="N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1512.51</v>
      </c>
      <c r="O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1512.7</v>
      </c>
      <c r="P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1448.92</v>
      </c>
      <c r="Q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1464.9699999999998</v>
      </c>
      <c r="R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1578.85</v>
      </c>
      <c r="S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1684.49</v>
      </c>
      <c r="T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1691.3799999999999</v>
      </c>
      <c r="U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1671.29</v>
      </c>
      <c r="V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1698.21</v>
      </c>
      <c r="W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1626.1</v>
      </c>
      <c r="X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1852.97</v>
      </c>
      <c r="Y506" s="105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1711.67</v>
      </c>
    </row>
    <row r="507" spans="1:25" x14ac:dyDescent="0.2">
      <c r="A507" s="78">
        <f t="shared" si="22"/>
        <v>42713</v>
      </c>
      <c r="B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1611.8600000000001</v>
      </c>
      <c r="C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1512.63</v>
      </c>
      <c r="D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1458.92</v>
      </c>
      <c r="E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1458.74</v>
      </c>
      <c r="F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1458.1999999999998</v>
      </c>
      <c r="G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1490.03</v>
      </c>
      <c r="H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1596.41</v>
      </c>
      <c r="I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1425.25</v>
      </c>
      <c r="J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1476.88</v>
      </c>
      <c r="K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1466.63</v>
      </c>
      <c r="L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1556.2</v>
      </c>
      <c r="M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1682.23</v>
      </c>
      <c r="N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1626.95</v>
      </c>
      <c r="O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1606.78</v>
      </c>
      <c r="P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1470.58</v>
      </c>
      <c r="Q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1492.83</v>
      </c>
      <c r="R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1629.46</v>
      </c>
      <c r="S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1737.89</v>
      </c>
      <c r="T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1813.79</v>
      </c>
      <c r="U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1786.51</v>
      </c>
      <c r="V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1713.06</v>
      </c>
      <c r="W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1659.0900000000001</v>
      </c>
      <c r="X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1879.16</v>
      </c>
      <c r="Y507" s="105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1757.41</v>
      </c>
    </row>
    <row r="508" spans="1:25" x14ac:dyDescent="0.2">
      <c r="A508" s="78">
        <f t="shared" si="22"/>
        <v>42714</v>
      </c>
      <c r="B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1625.2</v>
      </c>
      <c r="C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1546.65</v>
      </c>
      <c r="D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1480.22</v>
      </c>
      <c r="E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1453.5</v>
      </c>
      <c r="F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1462.71</v>
      </c>
      <c r="G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1505.17</v>
      </c>
      <c r="H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1640.41</v>
      </c>
      <c r="I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1733.89</v>
      </c>
      <c r="J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1791.16</v>
      </c>
      <c r="K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1462.67</v>
      </c>
      <c r="L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1463.87</v>
      </c>
      <c r="M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1490.44</v>
      </c>
      <c r="N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1491.17</v>
      </c>
      <c r="O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1492.74</v>
      </c>
      <c r="P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1490.03</v>
      </c>
      <c r="Q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1464.75</v>
      </c>
      <c r="R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1588.99</v>
      </c>
      <c r="S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1861.3799999999999</v>
      </c>
      <c r="T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1913.52</v>
      </c>
      <c r="U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1880.2499999999998</v>
      </c>
      <c r="V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1857.29</v>
      </c>
      <c r="W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1669.3999999999999</v>
      </c>
      <c r="X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1902.03</v>
      </c>
      <c r="Y508" s="105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1762.5</v>
      </c>
    </row>
    <row r="509" spans="1:25" x14ac:dyDescent="0.2">
      <c r="A509" s="78">
        <f t="shared" si="22"/>
        <v>42715</v>
      </c>
      <c r="B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1621.14</v>
      </c>
      <c r="C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1533.88</v>
      </c>
      <c r="D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1479.3000000000002</v>
      </c>
      <c r="E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1451.71</v>
      </c>
      <c r="F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1462.02</v>
      </c>
      <c r="G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1503.25</v>
      </c>
      <c r="H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1619.85</v>
      </c>
      <c r="I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1727.0600000000002</v>
      </c>
      <c r="J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1889.35</v>
      </c>
      <c r="K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1400.67</v>
      </c>
      <c r="L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1399.89</v>
      </c>
      <c r="M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1399.5900000000001</v>
      </c>
      <c r="N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1400.24</v>
      </c>
      <c r="O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1401.76</v>
      </c>
      <c r="P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1401.45</v>
      </c>
      <c r="Q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1398.99</v>
      </c>
      <c r="R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1458.69</v>
      </c>
      <c r="S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1748.17</v>
      </c>
      <c r="T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1934.41</v>
      </c>
      <c r="U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1897.1599999999999</v>
      </c>
      <c r="V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1731.3500000000001</v>
      </c>
      <c r="W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1655.07</v>
      </c>
      <c r="X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1902.2099999999998</v>
      </c>
      <c r="Y509" s="105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1763.65</v>
      </c>
    </row>
    <row r="510" spans="1:25" x14ac:dyDescent="0.2">
      <c r="A510" s="78">
        <f t="shared" si="22"/>
        <v>42716</v>
      </c>
      <c r="B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1634.6</v>
      </c>
      <c r="C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1543.96</v>
      </c>
      <c r="D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1459.69</v>
      </c>
      <c r="E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1459.1100000000001</v>
      </c>
      <c r="F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1462.6200000000001</v>
      </c>
      <c r="G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1482.95</v>
      </c>
      <c r="H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1670.16</v>
      </c>
      <c r="I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1424.5900000000001</v>
      </c>
      <c r="J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1515.8400000000001</v>
      </c>
      <c r="K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1558.77</v>
      </c>
      <c r="L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1597.43</v>
      </c>
      <c r="M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1750.97</v>
      </c>
      <c r="N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1693.36</v>
      </c>
      <c r="O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1642.06</v>
      </c>
      <c r="P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1506.74</v>
      </c>
      <c r="Q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1569.1200000000001</v>
      </c>
      <c r="R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1650.23</v>
      </c>
      <c r="S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1871.68</v>
      </c>
      <c r="T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1850.3</v>
      </c>
      <c r="U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1889.59</v>
      </c>
      <c r="V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1733.64</v>
      </c>
      <c r="W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1676.24</v>
      </c>
      <c r="X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1897.47</v>
      </c>
      <c r="Y510" s="105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1764.8600000000001</v>
      </c>
    </row>
    <row r="511" spans="1:25" x14ac:dyDescent="0.2">
      <c r="A511" s="78">
        <f t="shared" si="22"/>
        <v>42717</v>
      </c>
      <c r="B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1618.17</v>
      </c>
      <c r="C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1566.59</v>
      </c>
      <c r="D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1500.05</v>
      </c>
      <c r="E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1499.12</v>
      </c>
      <c r="F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1478.19</v>
      </c>
      <c r="G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1514.94</v>
      </c>
      <c r="H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1631.43</v>
      </c>
      <c r="I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1404.94</v>
      </c>
      <c r="J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1634.3300000000002</v>
      </c>
      <c r="K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1626.3100000000002</v>
      </c>
      <c r="L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1685.23</v>
      </c>
      <c r="M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1731.05</v>
      </c>
      <c r="N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1665.25</v>
      </c>
      <c r="O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1684.64</v>
      </c>
      <c r="P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1602.59</v>
      </c>
      <c r="Q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1601.3600000000001</v>
      </c>
      <c r="R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1583.89</v>
      </c>
      <c r="S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1736.32</v>
      </c>
      <c r="T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1748.13</v>
      </c>
      <c r="U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1846.1200000000001</v>
      </c>
      <c r="V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1754.8300000000002</v>
      </c>
      <c r="W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1688.71</v>
      </c>
      <c r="X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1893.4399999999998</v>
      </c>
      <c r="Y511" s="105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1760.54</v>
      </c>
    </row>
    <row r="512" spans="1:25" x14ac:dyDescent="0.2">
      <c r="A512" s="78">
        <f t="shared" si="22"/>
        <v>42718</v>
      </c>
      <c r="B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1668.44</v>
      </c>
      <c r="C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1576.07</v>
      </c>
      <c r="D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1487.47</v>
      </c>
      <c r="E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1486.54</v>
      </c>
      <c r="F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1487.42</v>
      </c>
      <c r="G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1490.52</v>
      </c>
      <c r="H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1662.84</v>
      </c>
      <c r="I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1440.78</v>
      </c>
      <c r="J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1458.51</v>
      </c>
      <c r="K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1488.33</v>
      </c>
      <c r="L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1489.8000000000002</v>
      </c>
      <c r="M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1612.77</v>
      </c>
      <c r="N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1611.74</v>
      </c>
      <c r="O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1609.67</v>
      </c>
      <c r="P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1491.41</v>
      </c>
      <c r="Q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1474.27</v>
      </c>
      <c r="R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1647.74</v>
      </c>
      <c r="S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1672.07</v>
      </c>
      <c r="T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1736.65</v>
      </c>
      <c r="U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1759.61</v>
      </c>
      <c r="V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1862.2</v>
      </c>
      <c r="W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1760.8999999999999</v>
      </c>
      <c r="X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1896.55</v>
      </c>
      <c r="Y512" s="105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1761.37</v>
      </c>
    </row>
    <row r="513" spans="1:25" x14ac:dyDescent="0.2">
      <c r="A513" s="78">
        <f t="shared" si="22"/>
        <v>42719</v>
      </c>
      <c r="B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1615.32</v>
      </c>
      <c r="C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1530.25</v>
      </c>
      <c r="D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1482.17</v>
      </c>
      <c r="E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1481.07</v>
      </c>
      <c r="F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1481.14</v>
      </c>
      <c r="G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1481.57</v>
      </c>
      <c r="H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1613.78</v>
      </c>
      <c r="I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1443.49</v>
      </c>
      <c r="J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1455.46</v>
      </c>
      <c r="K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1461.1399999999999</v>
      </c>
      <c r="L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1510.13</v>
      </c>
      <c r="M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1634.23</v>
      </c>
      <c r="N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1634.6200000000001</v>
      </c>
      <c r="O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1630.42</v>
      </c>
      <c r="P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1596.52</v>
      </c>
      <c r="Q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1594.95</v>
      </c>
      <c r="R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1653.91</v>
      </c>
      <c r="S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1732.74</v>
      </c>
      <c r="T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1659.2</v>
      </c>
      <c r="U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1673.9</v>
      </c>
      <c r="V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1765.3500000000001</v>
      </c>
      <c r="W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1670.6499999999999</v>
      </c>
      <c r="X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1893.48</v>
      </c>
      <c r="Y513" s="105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1754.8500000000001</v>
      </c>
    </row>
    <row r="514" spans="1:25" x14ac:dyDescent="0.2">
      <c r="A514" s="78">
        <f t="shared" si="22"/>
        <v>42720</v>
      </c>
      <c r="B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1612.08</v>
      </c>
      <c r="C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1520.45</v>
      </c>
      <c r="D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1480.0900000000001</v>
      </c>
      <c r="E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1479.6</v>
      </c>
      <c r="F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1480.12</v>
      </c>
      <c r="G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1484.74</v>
      </c>
      <c r="H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1611.52</v>
      </c>
      <c r="I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1417.52</v>
      </c>
      <c r="J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1457.46</v>
      </c>
      <c r="K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1506.21</v>
      </c>
      <c r="L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1553.21</v>
      </c>
      <c r="M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1620.45</v>
      </c>
      <c r="N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1608.37</v>
      </c>
      <c r="O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1620.73</v>
      </c>
      <c r="P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1544.88</v>
      </c>
      <c r="Q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1567.45</v>
      </c>
      <c r="R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1666.6</v>
      </c>
      <c r="S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1773.25</v>
      </c>
      <c r="T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1771.84</v>
      </c>
      <c r="U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1740.48</v>
      </c>
      <c r="V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1758.28</v>
      </c>
      <c r="W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1681.36</v>
      </c>
      <c r="X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1887.72</v>
      </c>
      <c r="Y514" s="105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1753.51</v>
      </c>
    </row>
    <row r="515" spans="1:25" x14ac:dyDescent="0.2">
      <c r="A515" s="78">
        <f t="shared" si="22"/>
        <v>42721</v>
      </c>
      <c r="B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1612.3400000000001</v>
      </c>
      <c r="C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1521.48</v>
      </c>
      <c r="D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1467.26</v>
      </c>
      <c r="E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1449.56</v>
      </c>
      <c r="F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1449.6100000000001</v>
      </c>
      <c r="G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1492.77</v>
      </c>
      <c r="H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1601.05</v>
      </c>
      <c r="I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1725.95</v>
      </c>
      <c r="J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1792.22</v>
      </c>
      <c r="K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1422.55</v>
      </c>
      <c r="L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1480.29</v>
      </c>
      <c r="M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1480.35</v>
      </c>
      <c r="N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1461.43</v>
      </c>
      <c r="O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1460.7</v>
      </c>
      <c r="P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1478.6</v>
      </c>
      <c r="Q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1478.72</v>
      </c>
      <c r="R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1596.43</v>
      </c>
      <c r="S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1776.17</v>
      </c>
      <c r="T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1795.02</v>
      </c>
      <c r="U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1775.88</v>
      </c>
      <c r="V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1711.5</v>
      </c>
      <c r="W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1729.44</v>
      </c>
      <c r="X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1921.28</v>
      </c>
      <c r="Y515" s="105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1795.8</v>
      </c>
    </row>
    <row r="516" spans="1:25" x14ac:dyDescent="0.2">
      <c r="A516" s="78">
        <f t="shared" si="22"/>
        <v>42722</v>
      </c>
      <c r="B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1610.07</v>
      </c>
      <c r="C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1523.7</v>
      </c>
      <c r="D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1474.83</v>
      </c>
      <c r="E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1451.55</v>
      </c>
      <c r="F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1451.65</v>
      </c>
      <c r="G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1478.35</v>
      </c>
      <c r="H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1592.69</v>
      </c>
      <c r="I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1722.8100000000002</v>
      </c>
      <c r="J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1787.25</v>
      </c>
      <c r="K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1470.67</v>
      </c>
      <c r="L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1440.87</v>
      </c>
      <c r="M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1444.3000000000002</v>
      </c>
      <c r="N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1444.78</v>
      </c>
      <c r="O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1443.88</v>
      </c>
      <c r="P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1443.33</v>
      </c>
      <c r="Q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1442.95</v>
      </c>
      <c r="R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1523.47</v>
      </c>
      <c r="S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1749.68</v>
      </c>
      <c r="T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1757.2</v>
      </c>
      <c r="U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1741.66</v>
      </c>
      <c r="V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1697.99</v>
      </c>
      <c r="W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1647.45</v>
      </c>
      <c r="X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1907.74</v>
      </c>
      <c r="Y516" s="105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1789.27</v>
      </c>
    </row>
    <row r="517" spans="1:25" x14ac:dyDescent="0.2">
      <c r="A517" s="78">
        <f t="shared" si="22"/>
        <v>42723</v>
      </c>
      <c r="B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1622.8600000000001</v>
      </c>
      <c r="C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1540.07</v>
      </c>
      <c r="D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1484.19</v>
      </c>
      <c r="E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1482.02</v>
      </c>
      <c r="F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1483.98</v>
      </c>
      <c r="G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1458.51</v>
      </c>
      <c r="H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1618.05</v>
      </c>
      <c r="I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1414.71</v>
      </c>
      <c r="J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1460.23</v>
      </c>
      <c r="K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1514.71</v>
      </c>
      <c r="L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1565.16</v>
      </c>
      <c r="M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1631.8500000000001</v>
      </c>
      <c r="N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1608.1200000000001</v>
      </c>
      <c r="O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1622.5</v>
      </c>
      <c r="P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1544.04</v>
      </c>
      <c r="Q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1569.8100000000002</v>
      </c>
      <c r="R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1678.46</v>
      </c>
      <c r="S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1792.5</v>
      </c>
      <c r="T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1892.49</v>
      </c>
      <c r="U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1861.4299999999998</v>
      </c>
      <c r="V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1760.73</v>
      </c>
      <c r="W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1688.43</v>
      </c>
      <c r="X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1901.83</v>
      </c>
      <c r="Y517" s="105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1758.94</v>
      </c>
    </row>
    <row r="518" spans="1:25" x14ac:dyDescent="0.2">
      <c r="A518" s="78">
        <f t="shared" si="22"/>
        <v>42724</v>
      </c>
      <c r="B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1651.78</v>
      </c>
      <c r="C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1566.24</v>
      </c>
      <c r="D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1519.05</v>
      </c>
      <c r="E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1510.97</v>
      </c>
      <c r="F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1511.04</v>
      </c>
      <c r="G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1554.97</v>
      </c>
      <c r="H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1670.31</v>
      </c>
      <c r="I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1435.18</v>
      </c>
      <c r="J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1505.7</v>
      </c>
      <c r="K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1558.38</v>
      </c>
      <c r="L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1639.17</v>
      </c>
      <c r="M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1678.03</v>
      </c>
      <c r="N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1619.28</v>
      </c>
      <c r="O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1618.65</v>
      </c>
      <c r="P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1493.85</v>
      </c>
      <c r="Q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1509.94</v>
      </c>
      <c r="R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1624.57</v>
      </c>
      <c r="S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1798.59</v>
      </c>
      <c r="T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1885.94</v>
      </c>
      <c r="U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1748.8600000000001</v>
      </c>
      <c r="V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1868.22</v>
      </c>
      <c r="W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1677.23</v>
      </c>
      <c r="X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1892.1899999999998</v>
      </c>
      <c r="Y518" s="105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1784.1499999999999</v>
      </c>
    </row>
    <row r="519" spans="1:25" x14ac:dyDescent="0.2">
      <c r="A519" s="78">
        <f t="shared" si="22"/>
        <v>42725</v>
      </c>
      <c r="B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1665.56</v>
      </c>
      <c r="C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1586.84</v>
      </c>
      <c r="D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1521.68</v>
      </c>
      <c r="E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1511.29</v>
      </c>
      <c r="F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1513.97</v>
      </c>
      <c r="G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1560.19</v>
      </c>
      <c r="H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1680.1200000000001</v>
      </c>
      <c r="I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1436.03</v>
      </c>
      <c r="J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1502.52</v>
      </c>
      <c r="K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1602.74</v>
      </c>
      <c r="L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1683.34</v>
      </c>
      <c r="M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1774.1</v>
      </c>
      <c r="N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1696.84</v>
      </c>
      <c r="O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1702.63</v>
      </c>
      <c r="P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1533.33</v>
      </c>
      <c r="Q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1577.65</v>
      </c>
      <c r="R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1616.02</v>
      </c>
      <c r="S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1912.85</v>
      </c>
      <c r="T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1894.14</v>
      </c>
      <c r="U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1797.06</v>
      </c>
      <c r="V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1829.56</v>
      </c>
      <c r="W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1731.01</v>
      </c>
      <c r="X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2145.35</v>
      </c>
      <c r="Y519" s="105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1805.81</v>
      </c>
    </row>
    <row r="520" spans="1:25" x14ac:dyDescent="0.2">
      <c r="A520" s="78">
        <f t="shared" si="22"/>
        <v>42726</v>
      </c>
      <c r="B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1664.1200000000001</v>
      </c>
      <c r="C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1592.86</v>
      </c>
      <c r="D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1522.97</v>
      </c>
      <c r="E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1514.19</v>
      </c>
      <c r="F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1515.0500000000002</v>
      </c>
      <c r="G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1611.16</v>
      </c>
      <c r="H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1681.75</v>
      </c>
      <c r="I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1451.95</v>
      </c>
      <c r="J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1502.3600000000001</v>
      </c>
      <c r="K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1606.1000000000001</v>
      </c>
      <c r="L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1683.32</v>
      </c>
      <c r="M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1770.79</v>
      </c>
      <c r="N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1713.46</v>
      </c>
      <c r="O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1703.47</v>
      </c>
      <c r="P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1562.28</v>
      </c>
      <c r="Q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1580.79</v>
      </c>
      <c r="R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1619.32</v>
      </c>
      <c r="S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1902.47</v>
      </c>
      <c r="T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1883.33</v>
      </c>
      <c r="U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1849.04</v>
      </c>
      <c r="V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1866.24</v>
      </c>
      <c r="W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1786.67</v>
      </c>
      <c r="X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2118.6099999999997</v>
      </c>
      <c r="Y520" s="105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1780.59</v>
      </c>
    </row>
    <row r="521" spans="1:25" x14ac:dyDescent="0.2">
      <c r="A521" s="78">
        <f t="shared" si="22"/>
        <v>42727</v>
      </c>
      <c r="B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1653.44</v>
      </c>
      <c r="C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1577.77</v>
      </c>
      <c r="D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1506.06</v>
      </c>
      <c r="E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1481.3200000000002</v>
      </c>
      <c r="F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1481.44</v>
      </c>
      <c r="G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1536.94</v>
      </c>
      <c r="H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1646.6899999999998</v>
      </c>
      <c r="I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1415.56</v>
      </c>
      <c r="J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1457.11</v>
      </c>
      <c r="K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1596.69</v>
      </c>
      <c r="L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1689.6200000000001</v>
      </c>
      <c r="M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1766.65</v>
      </c>
      <c r="N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1725.8999999999999</v>
      </c>
      <c r="O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1713.71</v>
      </c>
      <c r="P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1605.8799999999999</v>
      </c>
      <c r="Q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1656.4199999999998</v>
      </c>
      <c r="R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1704.07</v>
      </c>
      <c r="S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1894.49</v>
      </c>
      <c r="T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1869.68</v>
      </c>
      <c r="U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1793.79</v>
      </c>
      <c r="V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1840.17</v>
      </c>
      <c r="W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1766.5900000000001</v>
      </c>
      <c r="X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2148.8599999999997</v>
      </c>
      <c r="Y521" s="105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1778.92</v>
      </c>
    </row>
    <row r="522" spans="1:25" x14ac:dyDescent="0.2">
      <c r="A522" s="78">
        <f t="shared" si="22"/>
        <v>42728</v>
      </c>
      <c r="B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1744.8</v>
      </c>
      <c r="C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1578.46</v>
      </c>
      <c r="D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1511.29</v>
      </c>
      <c r="E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1477.5500000000002</v>
      </c>
      <c r="F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1477.47</v>
      </c>
      <c r="G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1503.3600000000001</v>
      </c>
      <c r="H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1628.1000000000001</v>
      </c>
      <c r="I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1763.86</v>
      </c>
      <c r="J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1880.87</v>
      </c>
      <c r="K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1545.24</v>
      </c>
      <c r="L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1584.83</v>
      </c>
      <c r="M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1584.77</v>
      </c>
      <c r="N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1490.28</v>
      </c>
      <c r="O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1480.29</v>
      </c>
      <c r="P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1482.5700000000002</v>
      </c>
      <c r="Q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1484.8600000000001</v>
      </c>
      <c r="R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1619.8</v>
      </c>
      <c r="S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1986.17</v>
      </c>
      <c r="T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1945.1899999999998</v>
      </c>
      <c r="U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1913.95</v>
      </c>
      <c r="V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1782.49</v>
      </c>
      <c r="W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1711.77</v>
      </c>
      <c r="X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2154.2600000000002</v>
      </c>
      <c r="Y522" s="105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1797.4</v>
      </c>
    </row>
    <row r="523" spans="1:25" x14ac:dyDescent="0.2">
      <c r="A523" s="78">
        <f t="shared" si="22"/>
        <v>42729</v>
      </c>
      <c r="B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1658.63</v>
      </c>
      <c r="C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1581.3799999999999</v>
      </c>
      <c r="D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1511.43</v>
      </c>
      <c r="E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1477.0700000000002</v>
      </c>
      <c r="F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1476.87</v>
      </c>
      <c r="G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1501.31</v>
      </c>
      <c r="H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1586.68</v>
      </c>
      <c r="I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1602.45</v>
      </c>
      <c r="J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1838.01</v>
      </c>
      <c r="K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1394.5900000000001</v>
      </c>
      <c r="L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1461.85</v>
      </c>
      <c r="M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1462.3</v>
      </c>
      <c r="N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1453.43</v>
      </c>
      <c r="O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1461.52</v>
      </c>
      <c r="P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1461.28</v>
      </c>
      <c r="Q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1459.72</v>
      </c>
      <c r="R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1544.5500000000002</v>
      </c>
      <c r="S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1911.15</v>
      </c>
      <c r="T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1951.24</v>
      </c>
      <c r="U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1759.01</v>
      </c>
      <c r="V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1684.3700000000001</v>
      </c>
      <c r="W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1623.32</v>
      </c>
      <c r="X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1851.9999999999998</v>
      </c>
      <c r="Y523" s="105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1742.86</v>
      </c>
    </row>
    <row r="524" spans="1:25" x14ac:dyDescent="0.2">
      <c r="A524" s="78">
        <f t="shared" si="22"/>
        <v>42730</v>
      </c>
      <c r="B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1618.84</v>
      </c>
      <c r="C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1556.38</v>
      </c>
      <c r="D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1535.15</v>
      </c>
      <c r="E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1499.3400000000001</v>
      </c>
      <c r="F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1504.7</v>
      </c>
      <c r="G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1567.69</v>
      </c>
      <c r="H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1687.7</v>
      </c>
      <c r="I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1425.49</v>
      </c>
      <c r="J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1481.59</v>
      </c>
      <c r="K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1575.86</v>
      </c>
      <c r="L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1690.31</v>
      </c>
      <c r="M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1767.24</v>
      </c>
      <c r="N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1697.84</v>
      </c>
      <c r="O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1700.43</v>
      </c>
      <c r="P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1567.6200000000001</v>
      </c>
      <c r="Q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1566.26</v>
      </c>
      <c r="R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1609.05</v>
      </c>
      <c r="S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1894.9999999999998</v>
      </c>
      <c r="T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1903.01</v>
      </c>
      <c r="U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1861.66</v>
      </c>
      <c r="V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1758.7</v>
      </c>
      <c r="W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1716.3700000000001</v>
      </c>
      <c r="X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1856.47</v>
      </c>
      <c r="Y524" s="105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1746.95</v>
      </c>
    </row>
    <row r="525" spans="1:25" x14ac:dyDescent="0.2">
      <c r="A525" s="78">
        <f t="shared" si="22"/>
        <v>42731</v>
      </c>
      <c r="B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1669.51</v>
      </c>
      <c r="C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1591.85</v>
      </c>
      <c r="D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1520.92</v>
      </c>
      <c r="E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1498.49</v>
      </c>
      <c r="F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1502.1100000000001</v>
      </c>
      <c r="G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1535.3899999999999</v>
      </c>
      <c r="H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1601.92</v>
      </c>
      <c r="I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1426.17</v>
      </c>
      <c r="J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1464.75</v>
      </c>
      <c r="K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1593.71</v>
      </c>
      <c r="L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1656.76</v>
      </c>
      <c r="M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1718.02</v>
      </c>
      <c r="N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1662.83</v>
      </c>
      <c r="O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1643.67</v>
      </c>
      <c r="P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1492.95</v>
      </c>
      <c r="Q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1489.5</v>
      </c>
      <c r="R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1604.46</v>
      </c>
      <c r="S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1866.6200000000001</v>
      </c>
      <c r="T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1874.73</v>
      </c>
      <c r="U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1849.95</v>
      </c>
      <c r="V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1861.46</v>
      </c>
      <c r="W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1771.52</v>
      </c>
      <c r="X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2122.09</v>
      </c>
      <c r="Y525" s="105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1812.6699999999998</v>
      </c>
    </row>
    <row r="526" spans="1:25" x14ac:dyDescent="0.2">
      <c r="A526" s="78">
        <f t="shared" si="22"/>
        <v>42732</v>
      </c>
      <c r="B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1705.13</v>
      </c>
      <c r="C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1534.54</v>
      </c>
      <c r="D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1453.62</v>
      </c>
      <c r="E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1420.33</v>
      </c>
      <c r="F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1429.6599999999999</v>
      </c>
      <c r="G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1480.3</v>
      </c>
      <c r="H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1639.58</v>
      </c>
      <c r="I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1440.4</v>
      </c>
      <c r="J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1468.4</v>
      </c>
      <c r="K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1535.25</v>
      </c>
      <c r="L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1644.1299999999999</v>
      </c>
      <c r="M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1777.51</v>
      </c>
      <c r="N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1701.77</v>
      </c>
      <c r="O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1642.52</v>
      </c>
      <c r="P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1533.45</v>
      </c>
      <c r="Q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1648.13</v>
      </c>
      <c r="R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1637.6100000000001</v>
      </c>
      <c r="S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1840.33</v>
      </c>
      <c r="T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1847.85</v>
      </c>
      <c r="U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1770.33</v>
      </c>
      <c r="V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1805.3500000000001</v>
      </c>
      <c r="W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1646</v>
      </c>
      <c r="X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1901.19</v>
      </c>
      <c r="Y526" s="105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1744.48</v>
      </c>
    </row>
    <row r="527" spans="1:25" x14ac:dyDescent="0.2">
      <c r="A527" s="78">
        <f t="shared" si="22"/>
        <v>42733</v>
      </c>
      <c r="B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1616.53</v>
      </c>
      <c r="C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1532.8600000000001</v>
      </c>
      <c r="D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1440.25</v>
      </c>
      <c r="E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1428.18</v>
      </c>
      <c r="F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1437.74</v>
      </c>
      <c r="G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1479.96</v>
      </c>
      <c r="H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1576.59</v>
      </c>
      <c r="I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1468.49</v>
      </c>
      <c r="J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1444.8400000000001</v>
      </c>
      <c r="K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1472.97</v>
      </c>
      <c r="L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1502.4299999999998</v>
      </c>
      <c r="M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1620.51</v>
      </c>
      <c r="N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1629.83</v>
      </c>
      <c r="O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1566.27</v>
      </c>
      <c r="P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1471.6100000000001</v>
      </c>
      <c r="Q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1473.4299999999998</v>
      </c>
      <c r="R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1577.26</v>
      </c>
      <c r="S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1780.17</v>
      </c>
      <c r="T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1784.3300000000002</v>
      </c>
      <c r="U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1755.6200000000001</v>
      </c>
      <c r="V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1774.06</v>
      </c>
      <c r="W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1672.16</v>
      </c>
      <c r="X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1911.0800000000002</v>
      </c>
      <c r="Y527" s="105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1733.07</v>
      </c>
    </row>
    <row r="528" spans="1:25" x14ac:dyDescent="0.2">
      <c r="A528" s="78">
        <f t="shared" si="22"/>
        <v>42734</v>
      </c>
      <c r="B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1616.04</v>
      </c>
      <c r="C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1467.8200000000002</v>
      </c>
      <c r="D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1436.25</v>
      </c>
      <c r="E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1425.33</v>
      </c>
      <c r="F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1424.76</v>
      </c>
      <c r="G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1457.99</v>
      </c>
      <c r="H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1571.89</v>
      </c>
      <c r="I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1467.81</v>
      </c>
      <c r="J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1444.22</v>
      </c>
      <c r="K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1456.31</v>
      </c>
      <c r="L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1477.44</v>
      </c>
      <c r="M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1597.68</v>
      </c>
      <c r="N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1552.1999999999998</v>
      </c>
      <c r="O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1537.23</v>
      </c>
      <c r="P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1458.77</v>
      </c>
      <c r="Q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1459.9099999999999</v>
      </c>
      <c r="R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1513.73</v>
      </c>
      <c r="S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1756.36</v>
      </c>
      <c r="T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1752.65</v>
      </c>
      <c r="U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1682.24</v>
      </c>
      <c r="V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1703.92</v>
      </c>
      <c r="W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1667.87</v>
      </c>
      <c r="X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1893.16</v>
      </c>
      <c r="Y528" s="135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1738.49</v>
      </c>
    </row>
    <row r="529" spans="1:25" x14ac:dyDescent="0.2">
      <c r="A529" s="78">
        <f t="shared" si="22"/>
        <v>42735</v>
      </c>
      <c r="B529" s="135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1566.18</v>
      </c>
      <c r="C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1453.1999999999998</v>
      </c>
      <c r="D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1413.8</v>
      </c>
      <c r="E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1404.9</v>
      </c>
      <c r="F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1405.03</v>
      </c>
      <c r="G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1432.92</v>
      </c>
      <c r="H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1499.8600000000001</v>
      </c>
      <c r="I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1595.38</v>
      </c>
      <c r="J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1702.6000000000001</v>
      </c>
      <c r="K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1398</v>
      </c>
      <c r="L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1460.49</v>
      </c>
      <c r="M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1466.95</v>
      </c>
      <c r="N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1398.8600000000001</v>
      </c>
      <c r="O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1419.5</v>
      </c>
      <c r="P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1419.69</v>
      </c>
      <c r="Q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1408.24</v>
      </c>
      <c r="R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1520.17</v>
      </c>
      <c r="S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1784.8</v>
      </c>
      <c r="T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1689.6699999999998</v>
      </c>
      <c r="U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1654.85</v>
      </c>
      <c r="V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1613.8799999999999</v>
      </c>
      <c r="W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1549.6</v>
      </c>
      <c r="X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1871.6000000000001</v>
      </c>
      <c r="Y529" s="143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1746.59</v>
      </c>
    </row>
    <row r="530" spans="1:25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5" x14ac:dyDescent="0.25">
      <c r="A531" s="86" t="s">
        <v>151</v>
      </c>
      <c r="B531" s="77"/>
      <c r="C531" s="77"/>
      <c r="D531" s="77"/>
    </row>
    <row r="532" spans="1:25" ht="12.75" x14ac:dyDescent="0.2">
      <c r="A532" s="172" t="s">
        <v>48</v>
      </c>
      <c r="B532" s="183" t="s">
        <v>121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5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5" ht="12.75" x14ac:dyDescent="0.2">
      <c r="A534" s="173"/>
      <c r="B534" s="175" t="s">
        <v>122</v>
      </c>
      <c r="C534" s="166" t="s">
        <v>123</v>
      </c>
      <c r="D534" s="166" t="s">
        <v>124</v>
      </c>
      <c r="E534" s="166" t="s">
        <v>125</v>
      </c>
      <c r="F534" s="166" t="s">
        <v>126</v>
      </c>
      <c r="G534" s="166" t="s">
        <v>127</v>
      </c>
      <c r="H534" s="166" t="s">
        <v>128</v>
      </c>
      <c r="I534" s="166" t="s">
        <v>129</v>
      </c>
      <c r="J534" s="166" t="s">
        <v>130</v>
      </c>
      <c r="K534" s="166" t="s">
        <v>131</v>
      </c>
      <c r="L534" s="166" t="s">
        <v>132</v>
      </c>
      <c r="M534" s="166" t="s">
        <v>133</v>
      </c>
      <c r="N534" s="177" t="s">
        <v>134</v>
      </c>
      <c r="O534" s="166" t="s">
        <v>135</v>
      </c>
      <c r="P534" s="166" t="s">
        <v>136</v>
      </c>
      <c r="Q534" s="166" t="s">
        <v>137</v>
      </c>
      <c r="R534" s="166" t="s">
        <v>138</v>
      </c>
      <c r="S534" s="166" t="s">
        <v>139</v>
      </c>
      <c r="T534" s="166" t="s">
        <v>140</v>
      </c>
      <c r="U534" s="166" t="s">
        <v>141</v>
      </c>
      <c r="V534" s="166" t="s">
        <v>142</v>
      </c>
      <c r="W534" s="166" t="s">
        <v>143</v>
      </c>
      <c r="X534" s="166" t="s">
        <v>144</v>
      </c>
      <c r="Y534" s="166" t="s">
        <v>145</v>
      </c>
    </row>
    <row r="535" spans="1:25" ht="12.75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5" x14ac:dyDescent="0.2">
      <c r="A536" s="78">
        <f>A499</f>
        <v>42705</v>
      </c>
      <c r="B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1448.54</v>
      </c>
      <c r="C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1385.46</v>
      </c>
      <c r="D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1343.17</v>
      </c>
      <c r="E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1352.58</v>
      </c>
      <c r="F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1352.48</v>
      </c>
      <c r="G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1342.03</v>
      </c>
      <c r="H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1395.68</v>
      </c>
      <c r="I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1451.51</v>
      </c>
      <c r="J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1382.1100000000001</v>
      </c>
      <c r="K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1389.1100000000001</v>
      </c>
      <c r="L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1377.69</v>
      </c>
      <c r="M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1408.99</v>
      </c>
      <c r="N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1410.6399999999999</v>
      </c>
      <c r="O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1348.81</v>
      </c>
      <c r="P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1406.81</v>
      </c>
      <c r="Q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1407.24</v>
      </c>
      <c r="R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1358.52</v>
      </c>
      <c r="S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1487.6100000000001</v>
      </c>
      <c r="T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1569.6</v>
      </c>
      <c r="U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1563.4</v>
      </c>
      <c r="V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1648.16</v>
      </c>
      <c r="W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1584.85</v>
      </c>
      <c r="X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1744.06</v>
      </c>
      <c r="Y536" s="105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1494</v>
      </c>
    </row>
    <row r="537" spans="1:25" x14ac:dyDescent="0.2">
      <c r="A537" s="78">
        <f>A536+1</f>
        <v>42706</v>
      </c>
      <c r="B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1449.37</v>
      </c>
      <c r="C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1385.75</v>
      </c>
      <c r="D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1343.63</v>
      </c>
      <c r="E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1352.13</v>
      </c>
      <c r="F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1352.3200000000002</v>
      </c>
      <c r="G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1341.95</v>
      </c>
      <c r="H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1384.13</v>
      </c>
      <c r="I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1451.72</v>
      </c>
      <c r="J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1381.97</v>
      </c>
      <c r="K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1366.52</v>
      </c>
      <c r="L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1350.37</v>
      </c>
      <c r="M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1452.2</v>
      </c>
      <c r="N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1454.25</v>
      </c>
      <c r="O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1454.17</v>
      </c>
      <c r="P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1376.46</v>
      </c>
      <c r="Q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1411.0900000000001</v>
      </c>
      <c r="R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1447.9299999999998</v>
      </c>
      <c r="S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1614.33</v>
      </c>
      <c r="T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1610.88</v>
      </c>
      <c r="U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1571.15</v>
      </c>
      <c r="V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1516.17</v>
      </c>
      <c r="W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1477.79</v>
      </c>
      <c r="X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1737.3500000000001</v>
      </c>
      <c r="Y537" s="105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1551.22</v>
      </c>
    </row>
    <row r="538" spans="1:25" x14ac:dyDescent="0.2">
      <c r="A538" s="78">
        <f t="shared" ref="A538:A566" si="23">A537+1</f>
        <v>42707</v>
      </c>
      <c r="B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1455</v>
      </c>
      <c r="C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1369.74</v>
      </c>
      <c r="D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1347.88</v>
      </c>
      <c r="E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1347.53</v>
      </c>
      <c r="F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1364.9</v>
      </c>
      <c r="G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1364.95</v>
      </c>
      <c r="H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1367.52</v>
      </c>
      <c r="I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1493.3</v>
      </c>
      <c r="J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1596.99</v>
      </c>
      <c r="K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1390.49</v>
      </c>
      <c r="L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1390.73</v>
      </c>
      <c r="M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1390.3899999999999</v>
      </c>
      <c r="N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1373.0500000000002</v>
      </c>
      <c r="O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1378.52</v>
      </c>
      <c r="P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1378.67</v>
      </c>
      <c r="Q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1362.6399999999999</v>
      </c>
      <c r="R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1421.72</v>
      </c>
      <c r="S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1523.6599999999999</v>
      </c>
      <c r="T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1517.7</v>
      </c>
      <c r="U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1486.43</v>
      </c>
      <c r="V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1452.78</v>
      </c>
      <c r="W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1429.75</v>
      </c>
      <c r="X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1735.81</v>
      </c>
      <c r="Y538" s="105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1543.0700000000002</v>
      </c>
    </row>
    <row r="539" spans="1:25" x14ac:dyDescent="0.2">
      <c r="A539" s="78">
        <f t="shared" si="23"/>
        <v>42708</v>
      </c>
      <c r="B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1491.89</v>
      </c>
      <c r="C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1370.95</v>
      </c>
      <c r="D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1347.53</v>
      </c>
      <c r="E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1347.29</v>
      </c>
      <c r="F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1364.8200000000002</v>
      </c>
      <c r="G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1364.94</v>
      </c>
      <c r="H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1370.94</v>
      </c>
      <c r="I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1501.46</v>
      </c>
      <c r="J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1529.22</v>
      </c>
      <c r="K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1418.69</v>
      </c>
      <c r="L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1419.15</v>
      </c>
      <c r="M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1418.92</v>
      </c>
      <c r="N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1406.4499999999998</v>
      </c>
      <c r="O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1418.67</v>
      </c>
      <c r="P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1418.47</v>
      </c>
      <c r="Q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1389.46</v>
      </c>
      <c r="R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1380.13</v>
      </c>
      <c r="S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1527.5900000000001</v>
      </c>
      <c r="T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1519.25</v>
      </c>
      <c r="U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1485.58</v>
      </c>
      <c r="V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1452.8600000000001</v>
      </c>
      <c r="W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1430.47</v>
      </c>
      <c r="X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1741.2</v>
      </c>
      <c r="Y539" s="105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1527.01</v>
      </c>
    </row>
    <row r="540" spans="1:25" x14ac:dyDescent="0.2">
      <c r="A540" s="78">
        <f t="shared" si="23"/>
        <v>42709</v>
      </c>
      <c r="B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1476.0300000000002</v>
      </c>
      <c r="C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1386.1</v>
      </c>
      <c r="D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1342.8600000000001</v>
      </c>
      <c r="E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1352.48</v>
      </c>
      <c r="F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1352.42</v>
      </c>
      <c r="G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1341.8200000000002</v>
      </c>
      <c r="H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1400.4</v>
      </c>
      <c r="I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1451.8600000000001</v>
      </c>
      <c r="J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1357.96</v>
      </c>
      <c r="K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1374.7600000000002</v>
      </c>
      <c r="L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1412.64</v>
      </c>
      <c r="M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1538.12</v>
      </c>
      <c r="N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1537.58</v>
      </c>
      <c r="O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1538.47</v>
      </c>
      <c r="P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1438.87</v>
      </c>
      <c r="Q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1438.02</v>
      </c>
      <c r="R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1475.77</v>
      </c>
      <c r="S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1554.52</v>
      </c>
      <c r="T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1614.75</v>
      </c>
      <c r="U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1576.39</v>
      </c>
      <c r="V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1536.72</v>
      </c>
      <c r="W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1493.95</v>
      </c>
      <c r="X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1735.55</v>
      </c>
      <c r="Y540" s="105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1543.28</v>
      </c>
    </row>
    <row r="541" spans="1:25" x14ac:dyDescent="0.2">
      <c r="A541" s="78">
        <f t="shared" si="23"/>
        <v>42710</v>
      </c>
      <c r="B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1466.42</v>
      </c>
      <c r="C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1383.01</v>
      </c>
      <c r="D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1364.62</v>
      </c>
      <c r="E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1393.81</v>
      </c>
      <c r="F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1375.87</v>
      </c>
      <c r="G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1342.75</v>
      </c>
      <c r="H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1397.39</v>
      </c>
      <c r="I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1453.3400000000001</v>
      </c>
      <c r="J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1358.75</v>
      </c>
      <c r="K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1378.38</v>
      </c>
      <c r="L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1350.78</v>
      </c>
      <c r="M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1457.71</v>
      </c>
      <c r="N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1429.99</v>
      </c>
      <c r="O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1430.5900000000001</v>
      </c>
      <c r="P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1364.97</v>
      </c>
      <c r="Q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1391.8899999999999</v>
      </c>
      <c r="R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1472.75</v>
      </c>
      <c r="S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1559.8899999999999</v>
      </c>
      <c r="T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1533.79</v>
      </c>
      <c r="U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1506.85</v>
      </c>
      <c r="V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1533.6599999999999</v>
      </c>
      <c r="W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1487.79</v>
      </c>
      <c r="X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1716.47</v>
      </c>
      <c r="Y541" s="105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1552.46</v>
      </c>
    </row>
    <row r="542" spans="1:25" x14ac:dyDescent="0.2">
      <c r="A542" s="78">
        <f t="shared" si="23"/>
        <v>42711</v>
      </c>
      <c r="B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1464.02</v>
      </c>
      <c r="C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1384.26</v>
      </c>
      <c r="D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1342.35</v>
      </c>
      <c r="E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1364.37</v>
      </c>
      <c r="F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1364.24</v>
      </c>
      <c r="G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1342.88</v>
      </c>
      <c r="H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1430.47</v>
      </c>
      <c r="I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1452.92</v>
      </c>
      <c r="J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1383.12</v>
      </c>
      <c r="K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1367.6599999999999</v>
      </c>
      <c r="L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1344.19</v>
      </c>
      <c r="M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1441.74</v>
      </c>
      <c r="N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1427.6999999999998</v>
      </c>
      <c r="O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1428.19</v>
      </c>
      <c r="P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1407.77</v>
      </c>
      <c r="Q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1406.91</v>
      </c>
      <c r="R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1530.62</v>
      </c>
      <c r="S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1614.56</v>
      </c>
      <c r="T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1597.34</v>
      </c>
      <c r="U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1560.47</v>
      </c>
      <c r="V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1576.32</v>
      </c>
      <c r="W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1552.71</v>
      </c>
      <c r="X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1758.28</v>
      </c>
      <c r="Y542" s="105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1628.91</v>
      </c>
    </row>
    <row r="543" spans="1:25" x14ac:dyDescent="0.2">
      <c r="A543" s="78">
        <f t="shared" si="23"/>
        <v>42712</v>
      </c>
      <c r="B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1503.71</v>
      </c>
      <c r="C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1445.31</v>
      </c>
      <c r="D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1399.27</v>
      </c>
      <c r="E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1382.8</v>
      </c>
      <c r="F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1383.03</v>
      </c>
      <c r="G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1412.6</v>
      </c>
      <c r="H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1523.76</v>
      </c>
      <c r="I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1383.16</v>
      </c>
      <c r="J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1374.7</v>
      </c>
      <c r="K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1386.76</v>
      </c>
      <c r="L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1414.35</v>
      </c>
      <c r="M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1483.64</v>
      </c>
      <c r="N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1449.29</v>
      </c>
      <c r="O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1449.47</v>
      </c>
      <c r="P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1389.82</v>
      </c>
      <c r="Q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1404.84</v>
      </c>
      <c r="R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1511.32</v>
      </c>
      <c r="S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1610.1</v>
      </c>
      <c r="T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1616.55</v>
      </c>
      <c r="U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1597.76</v>
      </c>
      <c r="V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1622.93</v>
      </c>
      <c r="W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1555.5</v>
      </c>
      <c r="X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1767.65</v>
      </c>
      <c r="Y543" s="105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1635.52</v>
      </c>
    </row>
    <row r="544" spans="1:25" x14ac:dyDescent="0.2">
      <c r="A544" s="78">
        <f t="shared" si="23"/>
        <v>42713</v>
      </c>
      <c r="B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1542.19</v>
      </c>
      <c r="C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1449.4</v>
      </c>
      <c r="D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1399.18</v>
      </c>
      <c r="E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1399.01</v>
      </c>
      <c r="F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1398.51</v>
      </c>
      <c r="G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1428.27</v>
      </c>
      <c r="H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1527.74</v>
      </c>
      <c r="I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1367.6999999999998</v>
      </c>
      <c r="J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1415.98</v>
      </c>
      <c r="K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1406.3899999999999</v>
      </c>
      <c r="L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1490.1399999999999</v>
      </c>
      <c r="M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1607.99</v>
      </c>
      <c r="N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1556.3000000000002</v>
      </c>
      <c r="O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1537.44</v>
      </c>
      <c r="P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1410.08</v>
      </c>
      <c r="Q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1430.8899999999999</v>
      </c>
      <c r="R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1558.65</v>
      </c>
      <c r="S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1660.04</v>
      </c>
      <c r="T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1731.01</v>
      </c>
      <c r="U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1705.5</v>
      </c>
      <c r="V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1636.82</v>
      </c>
      <c r="W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1586.3500000000001</v>
      </c>
      <c r="X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1792.13</v>
      </c>
      <c r="Y544" s="105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1678.29</v>
      </c>
    </row>
    <row r="545" spans="1:25" x14ac:dyDescent="0.2">
      <c r="A545" s="78">
        <f t="shared" si="23"/>
        <v>42714</v>
      </c>
      <c r="B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1554.66</v>
      </c>
      <c r="C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1481.21</v>
      </c>
      <c r="D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1419.1</v>
      </c>
      <c r="E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1394.1100000000001</v>
      </c>
      <c r="F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1402.72</v>
      </c>
      <c r="G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1442.42</v>
      </c>
      <c r="H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1568.8899999999999</v>
      </c>
      <c r="I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1656.29</v>
      </c>
      <c r="J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1709.84</v>
      </c>
      <c r="K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1402.69</v>
      </c>
      <c r="L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1403.8</v>
      </c>
      <c r="M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1428.65</v>
      </c>
      <c r="N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1429.34</v>
      </c>
      <c r="O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1430.8</v>
      </c>
      <c r="P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1428.27</v>
      </c>
      <c r="Q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1404.63</v>
      </c>
      <c r="R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1520.8000000000002</v>
      </c>
      <c r="S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1775.51</v>
      </c>
      <c r="T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1824.26</v>
      </c>
      <c r="U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1793.1499999999999</v>
      </c>
      <c r="V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1771.68</v>
      </c>
      <c r="W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1595.99</v>
      </c>
      <c r="X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1813.52</v>
      </c>
      <c r="Y545" s="105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1683.05</v>
      </c>
    </row>
    <row r="546" spans="1:25" x14ac:dyDescent="0.2">
      <c r="A546" s="78">
        <f t="shared" si="23"/>
        <v>42715</v>
      </c>
      <c r="B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1550.87</v>
      </c>
      <c r="C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1469.27</v>
      </c>
      <c r="D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1418.23</v>
      </c>
      <c r="E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1392.44</v>
      </c>
      <c r="F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1402.08</v>
      </c>
      <c r="G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1440.63</v>
      </c>
      <c r="H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1549.6599999999999</v>
      </c>
      <c r="I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1649.91</v>
      </c>
      <c r="J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1801.6699999999998</v>
      </c>
      <c r="K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1344.71</v>
      </c>
      <c r="L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1343.98</v>
      </c>
      <c r="M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1343.7</v>
      </c>
      <c r="N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1344.31</v>
      </c>
      <c r="O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1345.73</v>
      </c>
      <c r="P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1345.44</v>
      </c>
      <c r="Q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1343.1399999999999</v>
      </c>
      <c r="R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1398.9699999999998</v>
      </c>
      <c r="S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1669.6499999999999</v>
      </c>
      <c r="T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1843.8</v>
      </c>
      <c r="U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1808.97</v>
      </c>
      <c r="V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1653.92</v>
      </c>
      <c r="W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1582.6000000000001</v>
      </c>
      <c r="X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1813.6899999999998</v>
      </c>
      <c r="Y546" s="105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1684.13</v>
      </c>
    </row>
    <row r="547" spans="1:25" x14ac:dyDescent="0.2">
      <c r="A547" s="78">
        <f t="shared" si="23"/>
        <v>42716</v>
      </c>
      <c r="B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1563.45</v>
      </c>
      <c r="C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1478.7</v>
      </c>
      <c r="D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1399.8899999999999</v>
      </c>
      <c r="E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1399.35</v>
      </c>
      <c r="F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1402.64</v>
      </c>
      <c r="G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1421.65</v>
      </c>
      <c r="H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1596.71</v>
      </c>
      <c r="I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1367.07</v>
      </c>
      <c r="J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1452.4</v>
      </c>
      <c r="K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1492.55</v>
      </c>
      <c r="L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1528.69</v>
      </c>
      <c r="M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1672.27</v>
      </c>
      <c r="N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1618.4</v>
      </c>
      <c r="O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1570.42</v>
      </c>
      <c r="P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1443.89</v>
      </c>
      <c r="Q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1502.22</v>
      </c>
      <c r="R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1578.07</v>
      </c>
      <c r="S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1785.14</v>
      </c>
      <c r="T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1765.15</v>
      </c>
      <c r="U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1801.8899999999999</v>
      </c>
      <c r="V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1656.0600000000002</v>
      </c>
      <c r="W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1602.39</v>
      </c>
      <c r="X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1809.26</v>
      </c>
      <c r="Y547" s="105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1685.25</v>
      </c>
    </row>
    <row r="548" spans="1:25" x14ac:dyDescent="0.2">
      <c r="A548" s="78">
        <f t="shared" si="23"/>
        <v>42717</v>
      </c>
      <c r="B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1548.08</v>
      </c>
      <c r="C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1499.8600000000001</v>
      </c>
      <c r="D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1437.63</v>
      </c>
      <c r="E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1436.77</v>
      </c>
      <c r="F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1417.2</v>
      </c>
      <c r="G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1451.56</v>
      </c>
      <c r="H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1560.49</v>
      </c>
      <c r="I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1348.7</v>
      </c>
      <c r="J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1563.2</v>
      </c>
      <c r="K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1555.7</v>
      </c>
      <c r="L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1610.79</v>
      </c>
      <c r="M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1653.64</v>
      </c>
      <c r="N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1592.1200000000001</v>
      </c>
      <c r="O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1610.24</v>
      </c>
      <c r="P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1533.52</v>
      </c>
      <c r="Q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1532.3700000000001</v>
      </c>
      <c r="R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1516.04</v>
      </c>
      <c r="S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1658.57</v>
      </c>
      <c r="T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1669.6200000000001</v>
      </c>
      <c r="U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1761.24</v>
      </c>
      <c r="V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1675.8700000000001</v>
      </c>
      <c r="W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1614.04</v>
      </c>
      <c r="X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1805.49</v>
      </c>
      <c r="Y548" s="105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1681.21</v>
      </c>
    </row>
    <row r="549" spans="1:25" x14ac:dyDescent="0.2">
      <c r="A549" s="78">
        <f t="shared" si="23"/>
        <v>42718</v>
      </c>
      <c r="B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1595.1</v>
      </c>
      <c r="C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1508.7199999999998</v>
      </c>
      <c r="D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1425.87</v>
      </c>
      <c r="E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1425</v>
      </c>
      <c r="F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1425.83</v>
      </c>
      <c r="G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1428.73</v>
      </c>
      <c r="H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1589.86</v>
      </c>
      <c r="I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1382.22</v>
      </c>
      <c r="J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1398.79</v>
      </c>
      <c r="K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1426.6799999999998</v>
      </c>
      <c r="L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1428.06</v>
      </c>
      <c r="M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1543.04</v>
      </c>
      <c r="N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1542.0700000000002</v>
      </c>
      <c r="O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1540.14</v>
      </c>
      <c r="P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1429.56</v>
      </c>
      <c r="Q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1413.54</v>
      </c>
      <c r="R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1575.74</v>
      </c>
      <c r="S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1598.49</v>
      </c>
      <c r="T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1658.88</v>
      </c>
      <c r="U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1680.35</v>
      </c>
      <c r="V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1776.27</v>
      </c>
      <c r="W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1681.55</v>
      </c>
      <c r="X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1808.3899999999999</v>
      </c>
      <c r="Y549" s="105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1681.99</v>
      </c>
    </row>
    <row r="550" spans="1:25" x14ac:dyDescent="0.2">
      <c r="A550" s="78">
        <f t="shared" si="23"/>
        <v>42719</v>
      </c>
      <c r="B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1545.42</v>
      </c>
      <c r="C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1465.88</v>
      </c>
      <c r="D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1420.92</v>
      </c>
      <c r="E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1419.8899999999999</v>
      </c>
      <c r="F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1419.96</v>
      </c>
      <c r="G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1420.3600000000001</v>
      </c>
      <c r="H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1543.99</v>
      </c>
      <c r="I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1384.75</v>
      </c>
      <c r="J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1395.94</v>
      </c>
      <c r="K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1401.26</v>
      </c>
      <c r="L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1447.06</v>
      </c>
      <c r="M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1563.11</v>
      </c>
      <c r="N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1563.47</v>
      </c>
      <c r="O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1559.54</v>
      </c>
      <c r="P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1527.85</v>
      </c>
      <c r="Q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1526.38</v>
      </c>
      <c r="R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1581.51</v>
      </c>
      <c r="S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1655.22</v>
      </c>
      <c r="T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1586.46</v>
      </c>
      <c r="U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1600.2</v>
      </c>
      <c r="V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1685.71</v>
      </c>
      <c r="W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1597.16</v>
      </c>
      <c r="X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1805.53</v>
      </c>
      <c r="Y550" s="105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1675.9</v>
      </c>
    </row>
    <row r="551" spans="1:25" x14ac:dyDescent="0.2">
      <c r="A551" s="78">
        <f t="shared" si="23"/>
        <v>42720</v>
      </c>
      <c r="B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1542.3899999999999</v>
      </c>
      <c r="C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1456.71</v>
      </c>
      <c r="D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1418.97</v>
      </c>
      <c r="E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1418.51</v>
      </c>
      <c r="F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1419.01</v>
      </c>
      <c r="G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1423.33</v>
      </c>
      <c r="H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1541.88</v>
      </c>
      <c r="I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1360.46</v>
      </c>
      <c r="J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1397.8200000000002</v>
      </c>
      <c r="K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1443.4</v>
      </c>
      <c r="L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1487.35</v>
      </c>
      <c r="M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1550.22</v>
      </c>
      <c r="N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1538.9299999999998</v>
      </c>
      <c r="O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1550.48</v>
      </c>
      <c r="P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1479.5500000000002</v>
      </c>
      <c r="Q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1500.66</v>
      </c>
      <c r="R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1593.37</v>
      </c>
      <c r="S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1693.11</v>
      </c>
      <c r="T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1691.78</v>
      </c>
      <c r="U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1662.46</v>
      </c>
      <c r="V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1679.1000000000001</v>
      </c>
      <c r="W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1607.18</v>
      </c>
      <c r="X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1800.1399999999999</v>
      </c>
      <c r="Y551" s="105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1674.64</v>
      </c>
    </row>
    <row r="552" spans="1:25" x14ac:dyDescent="0.2">
      <c r="A552" s="78">
        <f t="shared" si="23"/>
        <v>42721</v>
      </c>
      <c r="B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1542.64</v>
      </c>
      <c r="C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1457.67</v>
      </c>
      <c r="D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1406.97</v>
      </c>
      <c r="E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1390.42</v>
      </c>
      <c r="F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1390.47</v>
      </c>
      <c r="G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1430.83</v>
      </c>
      <c r="H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1532.08</v>
      </c>
      <c r="I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1648.8700000000001</v>
      </c>
      <c r="J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1710.84</v>
      </c>
      <c r="K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1365.17</v>
      </c>
      <c r="L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1419.1599999999999</v>
      </c>
      <c r="M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1419.2199999999998</v>
      </c>
      <c r="N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1401.53</v>
      </c>
      <c r="O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1400.85</v>
      </c>
      <c r="P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1417.59</v>
      </c>
      <c r="Q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1417.69</v>
      </c>
      <c r="R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1527.77</v>
      </c>
      <c r="S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1695.8300000000002</v>
      </c>
      <c r="T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1713.46</v>
      </c>
      <c r="U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1695.56</v>
      </c>
      <c r="V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1635.3600000000001</v>
      </c>
      <c r="W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1652.14</v>
      </c>
      <c r="X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1831.52</v>
      </c>
      <c r="Y552" s="105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1714.19</v>
      </c>
    </row>
    <row r="553" spans="1:25" x14ac:dyDescent="0.2">
      <c r="A553" s="78">
        <f t="shared" si="23"/>
        <v>42722</v>
      </c>
      <c r="B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1540.51</v>
      </c>
      <c r="C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1459.75</v>
      </c>
      <c r="D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1414.05</v>
      </c>
      <c r="E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1392.29</v>
      </c>
      <c r="F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1392.38</v>
      </c>
      <c r="G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1417.35</v>
      </c>
      <c r="H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1524.27</v>
      </c>
      <c r="I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1645.94</v>
      </c>
      <c r="J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1706.19</v>
      </c>
      <c r="K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1410.17</v>
      </c>
      <c r="L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1382.3000000000002</v>
      </c>
      <c r="M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1385.5</v>
      </c>
      <c r="N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1385.96</v>
      </c>
      <c r="O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1385.12</v>
      </c>
      <c r="P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1384.6</v>
      </c>
      <c r="Q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1384.25</v>
      </c>
      <c r="R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1459.54</v>
      </c>
      <c r="S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1671.06</v>
      </c>
      <c r="T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1678.09</v>
      </c>
      <c r="U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1663.5600000000002</v>
      </c>
      <c r="V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1622.73</v>
      </c>
      <c r="W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1575.47</v>
      </c>
      <c r="X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1818.86</v>
      </c>
      <c r="Y553" s="105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1708.08</v>
      </c>
    </row>
    <row r="554" spans="1:25" x14ac:dyDescent="0.2">
      <c r="A554" s="78">
        <f t="shared" si="23"/>
        <v>42723</v>
      </c>
      <c r="B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1552.48</v>
      </c>
      <c r="C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1475.06</v>
      </c>
      <c r="D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1422.81</v>
      </c>
      <c r="E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1420.78</v>
      </c>
      <c r="F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1422.6100000000001</v>
      </c>
      <c r="G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1398.79</v>
      </c>
      <c r="H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1547.98</v>
      </c>
      <c r="I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1357.83</v>
      </c>
      <c r="J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1400.4</v>
      </c>
      <c r="K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1451.35</v>
      </c>
      <c r="L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1498.52</v>
      </c>
      <c r="M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1560.8799999999999</v>
      </c>
      <c r="N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1538.69</v>
      </c>
      <c r="O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1552.13</v>
      </c>
      <c r="P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1478.77</v>
      </c>
      <c r="Q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1502.8700000000001</v>
      </c>
      <c r="R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1604.47</v>
      </c>
      <c r="S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1711.1000000000001</v>
      </c>
      <c r="T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1804.6</v>
      </c>
      <c r="U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1775.56</v>
      </c>
      <c r="V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1681.39</v>
      </c>
      <c r="W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1613.79</v>
      </c>
      <c r="X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1813.33</v>
      </c>
      <c r="Y554" s="105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1679.72</v>
      </c>
    </row>
    <row r="555" spans="1:25" x14ac:dyDescent="0.2">
      <c r="A555" s="78">
        <f t="shared" si="23"/>
        <v>42724</v>
      </c>
      <c r="B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1579.52</v>
      </c>
      <c r="C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1499.53</v>
      </c>
      <c r="D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1455.4099999999999</v>
      </c>
      <c r="E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1447.85</v>
      </c>
      <c r="F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1447.92</v>
      </c>
      <c r="G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1488.99</v>
      </c>
      <c r="H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1596.85</v>
      </c>
      <c r="I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1376.98</v>
      </c>
      <c r="J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1442.92</v>
      </c>
      <c r="K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1492.18</v>
      </c>
      <c r="L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1567.72</v>
      </c>
      <c r="M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1604.07</v>
      </c>
      <c r="N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1549.13</v>
      </c>
      <c r="O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1548.54</v>
      </c>
      <c r="P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1431.84</v>
      </c>
      <c r="Q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1446.8899999999999</v>
      </c>
      <c r="R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1554.0700000000002</v>
      </c>
      <c r="S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1716.79</v>
      </c>
      <c r="T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1798.47</v>
      </c>
      <c r="U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1670.3</v>
      </c>
      <c r="V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1781.91</v>
      </c>
      <c r="W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1603.32</v>
      </c>
      <c r="X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1804.32</v>
      </c>
      <c r="Y555" s="105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1703.29</v>
      </c>
    </row>
    <row r="556" spans="1:25" x14ac:dyDescent="0.2">
      <c r="A556" s="78">
        <f t="shared" si="23"/>
        <v>42725</v>
      </c>
      <c r="B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1592.4</v>
      </c>
      <c r="C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1518.8</v>
      </c>
      <c r="D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1457.8600000000001</v>
      </c>
      <c r="E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1448.15</v>
      </c>
      <c r="F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1450.65</v>
      </c>
      <c r="G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1493.88</v>
      </c>
      <c r="H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1606.02</v>
      </c>
      <c r="I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1377.78</v>
      </c>
      <c r="J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1439.95</v>
      </c>
      <c r="K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1533.6599999999999</v>
      </c>
      <c r="L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1609.03</v>
      </c>
      <c r="M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1693.8899999999999</v>
      </c>
      <c r="N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1621.65</v>
      </c>
      <c r="O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1627.06</v>
      </c>
      <c r="P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1468.75</v>
      </c>
      <c r="Q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1510.2</v>
      </c>
      <c r="R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1546.08</v>
      </c>
      <c r="S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1823.6399999999999</v>
      </c>
      <c r="T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1806.14</v>
      </c>
      <c r="U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1715.3600000000001</v>
      </c>
      <c r="V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1745.75</v>
      </c>
      <c r="W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1653.6000000000001</v>
      </c>
      <c r="X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2041.04</v>
      </c>
      <c r="Y556" s="105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1723.54</v>
      </c>
    </row>
    <row r="557" spans="1:25" x14ac:dyDescent="0.2">
      <c r="A557" s="78">
        <f t="shared" si="23"/>
        <v>42726</v>
      </c>
      <c r="B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1591.0600000000002</v>
      </c>
      <c r="C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1524.42</v>
      </c>
      <c r="D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1459.07</v>
      </c>
      <c r="E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1450.8600000000001</v>
      </c>
      <c r="F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1451.66</v>
      </c>
      <c r="G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1541.53</v>
      </c>
      <c r="H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1607.54</v>
      </c>
      <c r="I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1392.66</v>
      </c>
      <c r="J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1439.79</v>
      </c>
      <c r="K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1536.8000000000002</v>
      </c>
      <c r="L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1609.01</v>
      </c>
      <c r="M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1690.8</v>
      </c>
      <c r="N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1637.19</v>
      </c>
      <c r="O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1627.85</v>
      </c>
      <c r="P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1495.8200000000002</v>
      </c>
      <c r="Q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1513.14</v>
      </c>
      <c r="R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1549.1599999999999</v>
      </c>
      <c r="S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1813.93</v>
      </c>
      <c r="T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1796.03</v>
      </c>
      <c r="U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1763.97</v>
      </c>
      <c r="V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1780.05</v>
      </c>
      <c r="W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1705.65</v>
      </c>
      <c r="X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2016.04</v>
      </c>
      <c r="Y557" s="105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1699.96</v>
      </c>
    </row>
    <row r="558" spans="1:25" x14ac:dyDescent="0.2">
      <c r="A558" s="78">
        <f t="shared" si="23"/>
        <v>42727</v>
      </c>
      <c r="B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1581.07</v>
      </c>
      <c r="C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1510.31</v>
      </c>
      <c r="D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1443.26</v>
      </c>
      <c r="E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1420.1200000000001</v>
      </c>
      <c r="F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1420.24</v>
      </c>
      <c r="G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1472.1399999999999</v>
      </c>
      <c r="H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1574.76</v>
      </c>
      <c r="I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1358.63</v>
      </c>
      <c r="J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1397.49</v>
      </c>
      <c r="K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1528</v>
      </c>
      <c r="L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1614.9</v>
      </c>
      <c r="M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1686.93</v>
      </c>
      <c r="N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1648.83</v>
      </c>
      <c r="O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1637.43</v>
      </c>
      <c r="P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1536.59</v>
      </c>
      <c r="Q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1583.85</v>
      </c>
      <c r="R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1628.41</v>
      </c>
      <c r="S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1806.47</v>
      </c>
      <c r="T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1783.27</v>
      </c>
      <c r="U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1712.31</v>
      </c>
      <c r="V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1755.67</v>
      </c>
      <c r="W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1686.8700000000001</v>
      </c>
      <c r="X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2044.33</v>
      </c>
      <c r="Y558" s="105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1698.4</v>
      </c>
    </row>
    <row r="559" spans="1:25" x14ac:dyDescent="0.2">
      <c r="A559" s="78">
        <f t="shared" si="23"/>
        <v>42728</v>
      </c>
      <c r="B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1666.49</v>
      </c>
      <c r="C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1510.96</v>
      </c>
      <c r="D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1448.15</v>
      </c>
      <c r="E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1416.6</v>
      </c>
      <c r="F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1416.53</v>
      </c>
      <c r="G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1440.73</v>
      </c>
      <c r="H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1557.37</v>
      </c>
      <c r="I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1684.32</v>
      </c>
      <c r="J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1793.7299999999998</v>
      </c>
      <c r="K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1479.8899999999999</v>
      </c>
      <c r="L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1516.92</v>
      </c>
      <c r="M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1516.8600000000001</v>
      </c>
      <c r="N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1428.5</v>
      </c>
      <c r="O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1419.1599999999999</v>
      </c>
      <c r="P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1421.29</v>
      </c>
      <c r="Q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1423.4299999999998</v>
      </c>
      <c r="R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1549.6100000000001</v>
      </c>
      <c r="S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1892.19</v>
      </c>
      <c r="T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1853.8799999999999</v>
      </c>
      <c r="U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1824.66</v>
      </c>
      <c r="V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1701.75</v>
      </c>
      <c r="W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1635.61</v>
      </c>
      <c r="X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2049.38</v>
      </c>
      <c r="Y559" s="105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1715.68</v>
      </c>
    </row>
    <row r="560" spans="1:25" x14ac:dyDescent="0.2">
      <c r="A560" s="78">
        <f t="shared" si="23"/>
        <v>42729</v>
      </c>
      <c r="B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1585.92</v>
      </c>
      <c r="C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1513.69</v>
      </c>
      <c r="D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1448.2800000000002</v>
      </c>
      <c r="E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1416.15</v>
      </c>
      <c r="F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1415.97</v>
      </c>
      <c r="G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1438.82</v>
      </c>
      <c r="H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1518.6399999999999</v>
      </c>
      <c r="I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1533.39</v>
      </c>
      <c r="J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1753.65</v>
      </c>
      <c r="K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1339.03</v>
      </c>
      <c r="L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1401.91</v>
      </c>
      <c r="M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1402.34</v>
      </c>
      <c r="N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1394.05</v>
      </c>
      <c r="O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1401.61</v>
      </c>
      <c r="P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1401.3899999999999</v>
      </c>
      <c r="Q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1399.93</v>
      </c>
      <c r="R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1479.25</v>
      </c>
      <c r="S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1822.04</v>
      </c>
      <c r="T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1859.5400000000002</v>
      </c>
      <c r="U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1679.78</v>
      </c>
      <c r="V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1610</v>
      </c>
      <c r="W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1552.91</v>
      </c>
      <c r="X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1766.74</v>
      </c>
      <c r="Y560" s="105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1664.69</v>
      </c>
    </row>
    <row r="561" spans="1:25" x14ac:dyDescent="0.2">
      <c r="A561" s="78">
        <f t="shared" si="23"/>
        <v>42730</v>
      </c>
      <c r="B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1548.72</v>
      </c>
      <c r="C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1490.31</v>
      </c>
      <c r="D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1470.46</v>
      </c>
      <c r="E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1436.98</v>
      </c>
      <c r="F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1441.99</v>
      </c>
      <c r="G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1500.88</v>
      </c>
      <c r="H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1613.11</v>
      </c>
      <c r="I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1367.92</v>
      </c>
      <c r="J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1420.38</v>
      </c>
      <c r="K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1508.53</v>
      </c>
      <c r="L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1615.55</v>
      </c>
      <c r="M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1687.48</v>
      </c>
      <c r="N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1622.59</v>
      </c>
      <c r="O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1625.01</v>
      </c>
      <c r="P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1500.8200000000002</v>
      </c>
      <c r="Q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1499.55</v>
      </c>
      <c r="R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1539.56</v>
      </c>
      <c r="S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1806.9499999999998</v>
      </c>
      <c r="T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1814.44</v>
      </c>
      <c r="U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1775.77</v>
      </c>
      <c r="V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1679.5</v>
      </c>
      <c r="W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1639.92</v>
      </c>
      <c r="X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1770.92</v>
      </c>
      <c r="Y561" s="105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1668.51</v>
      </c>
    </row>
    <row r="562" spans="1:25" x14ac:dyDescent="0.2">
      <c r="A562" s="78">
        <f t="shared" si="23"/>
        <v>42731</v>
      </c>
      <c r="B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1596.1000000000001</v>
      </c>
      <c r="C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1523.48</v>
      </c>
      <c r="D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1457.1599999999999</v>
      </c>
      <c r="E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1436.18</v>
      </c>
      <c r="F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1439.56</v>
      </c>
      <c r="G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1470.6799999999998</v>
      </c>
      <c r="H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1532.8899999999999</v>
      </c>
      <c r="I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1368.55</v>
      </c>
      <c r="J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1404.63</v>
      </c>
      <c r="K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1525.22</v>
      </c>
      <c r="L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1584.17</v>
      </c>
      <c r="M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1641.45</v>
      </c>
      <c r="N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1589.85</v>
      </c>
      <c r="O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1571.94</v>
      </c>
      <c r="P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1431</v>
      </c>
      <c r="Q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1427.77</v>
      </c>
      <c r="R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1535.27</v>
      </c>
      <c r="S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1780.41</v>
      </c>
      <c r="T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1787.99</v>
      </c>
      <c r="U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1764.82</v>
      </c>
      <c r="V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1775.5800000000002</v>
      </c>
      <c r="W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1691.49</v>
      </c>
      <c r="X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2019.29</v>
      </c>
      <c r="Y562" s="105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1729.97</v>
      </c>
    </row>
    <row r="563" spans="1:25" x14ac:dyDescent="0.2">
      <c r="A563" s="78">
        <f t="shared" si="23"/>
        <v>42732</v>
      </c>
      <c r="B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1629.4</v>
      </c>
      <c r="C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1469.8899999999999</v>
      </c>
      <c r="D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1394.23</v>
      </c>
      <c r="E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1363.0900000000001</v>
      </c>
      <c r="F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1371.82</v>
      </c>
      <c r="G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1419.17</v>
      </c>
      <c r="H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1568.11</v>
      </c>
      <c r="I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1381.8600000000001</v>
      </c>
      <c r="J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1408.04</v>
      </c>
      <c r="K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1470.55</v>
      </c>
      <c r="L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1572.36</v>
      </c>
      <c r="M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1697.08</v>
      </c>
      <c r="N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1626.26</v>
      </c>
      <c r="O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1570.86</v>
      </c>
      <c r="P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1468.87</v>
      </c>
      <c r="Q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1576.1100000000001</v>
      </c>
      <c r="R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1566.27</v>
      </c>
      <c r="S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1755.83</v>
      </c>
      <c r="T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1762.86</v>
      </c>
      <c r="U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1690.37</v>
      </c>
      <c r="V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1723.1200000000001</v>
      </c>
      <c r="W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1574.11</v>
      </c>
      <c r="X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1812.74</v>
      </c>
      <c r="Y563" s="105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1666.2</v>
      </c>
    </row>
    <row r="564" spans="1:25" x14ac:dyDescent="0.2">
      <c r="A564" s="78">
        <f t="shared" si="23"/>
        <v>42733</v>
      </c>
      <c r="B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1546.56</v>
      </c>
      <c r="C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1468.32</v>
      </c>
      <c r="D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1381.72</v>
      </c>
      <c r="E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1370.43</v>
      </c>
      <c r="F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1379.38</v>
      </c>
      <c r="G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1418.85</v>
      </c>
      <c r="H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1509.21</v>
      </c>
      <c r="I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1408.12</v>
      </c>
      <c r="J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1386.01</v>
      </c>
      <c r="K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1412.31</v>
      </c>
      <c r="L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1439.87</v>
      </c>
      <c r="M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1550.2800000000002</v>
      </c>
      <c r="N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1558.99</v>
      </c>
      <c r="O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1499.56</v>
      </c>
      <c r="P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1411.0500000000002</v>
      </c>
      <c r="Q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1412.75</v>
      </c>
      <c r="R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1509.8400000000001</v>
      </c>
      <c r="S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1699.57</v>
      </c>
      <c r="T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1703.46</v>
      </c>
      <c r="U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1676.6100000000001</v>
      </c>
      <c r="V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1693.86</v>
      </c>
      <c r="W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1598.57</v>
      </c>
      <c r="X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1821.99</v>
      </c>
      <c r="Y564" s="105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1655.53</v>
      </c>
    </row>
    <row r="565" spans="1:25" x14ac:dyDescent="0.2">
      <c r="A565" s="78">
        <f t="shared" si="23"/>
        <v>42734</v>
      </c>
      <c r="B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1546.1</v>
      </c>
      <c r="C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1407.5</v>
      </c>
      <c r="D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1377.98</v>
      </c>
      <c r="E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1367.77</v>
      </c>
      <c r="F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1367.24</v>
      </c>
      <c r="G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1398.31</v>
      </c>
      <c r="H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1504.8200000000002</v>
      </c>
      <c r="I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1407.49</v>
      </c>
      <c r="J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1385.4299999999998</v>
      </c>
      <c r="K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1396.74</v>
      </c>
      <c r="L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1416.49</v>
      </c>
      <c r="M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1528.9299999999998</v>
      </c>
      <c r="N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1486.4</v>
      </c>
      <c r="O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1472.41</v>
      </c>
      <c r="P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1399.04</v>
      </c>
      <c r="Q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1400.1100000000001</v>
      </c>
      <c r="R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1450.4299999999998</v>
      </c>
      <c r="S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1677.31</v>
      </c>
      <c r="T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1673.84</v>
      </c>
      <c r="U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1608</v>
      </c>
      <c r="V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1628.27</v>
      </c>
      <c r="W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1594.56</v>
      </c>
      <c r="X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1805.22</v>
      </c>
      <c r="Y565" s="135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1660.6000000000001</v>
      </c>
    </row>
    <row r="566" spans="1:25" x14ac:dyDescent="0.2">
      <c r="A566" s="78">
        <f t="shared" si="23"/>
        <v>42735</v>
      </c>
      <c r="B566" s="135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1499.47</v>
      </c>
      <c r="C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1393.83</v>
      </c>
      <c r="D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1356.99</v>
      </c>
      <c r="E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1348.67</v>
      </c>
      <c r="F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1348.78</v>
      </c>
      <c r="G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1374.87</v>
      </c>
      <c r="H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1437.46</v>
      </c>
      <c r="I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1526.7800000000002</v>
      </c>
      <c r="J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1627.04</v>
      </c>
      <c r="K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1342.21</v>
      </c>
      <c r="L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1400.65</v>
      </c>
      <c r="M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1406.69</v>
      </c>
      <c r="N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1343.02</v>
      </c>
      <c r="O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1362.3200000000002</v>
      </c>
      <c r="P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1362.5</v>
      </c>
      <c r="Q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1351.79</v>
      </c>
      <c r="R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1456.45</v>
      </c>
      <c r="S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1703.91</v>
      </c>
      <c r="T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1614.95</v>
      </c>
      <c r="U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1582.3899999999999</v>
      </c>
      <c r="V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1544.08</v>
      </c>
      <c r="W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1483.97</v>
      </c>
      <c r="X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1785.07</v>
      </c>
      <c r="Y566" s="143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1668.17</v>
      </c>
    </row>
    <row r="567" spans="1:25" x14ac:dyDescent="0.25">
      <c r="A567" s="93"/>
      <c r="B567" s="77"/>
      <c r="C567" s="77"/>
      <c r="D567" s="77"/>
    </row>
    <row r="568" spans="1:25" x14ac:dyDescent="0.25">
      <c r="A568" s="86" t="s">
        <v>152</v>
      </c>
      <c r="B568" s="77"/>
      <c r="C568" s="77"/>
      <c r="D568" s="77"/>
    </row>
    <row r="569" spans="1:25" ht="12.75" x14ac:dyDescent="0.2">
      <c r="A569" s="172" t="s">
        <v>48</v>
      </c>
      <c r="B569" s="183" t="s">
        <v>121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5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5" ht="12.75" x14ac:dyDescent="0.2">
      <c r="A571" s="173"/>
      <c r="B571" s="175" t="s">
        <v>122</v>
      </c>
      <c r="C571" s="166" t="s">
        <v>123</v>
      </c>
      <c r="D571" s="166" t="s">
        <v>124</v>
      </c>
      <c r="E571" s="166" t="s">
        <v>125</v>
      </c>
      <c r="F571" s="166" t="s">
        <v>126</v>
      </c>
      <c r="G571" s="166" t="s">
        <v>127</v>
      </c>
      <c r="H571" s="166" t="s">
        <v>128</v>
      </c>
      <c r="I571" s="166" t="s">
        <v>129</v>
      </c>
      <c r="J571" s="166" t="s">
        <v>130</v>
      </c>
      <c r="K571" s="166" t="s">
        <v>131</v>
      </c>
      <c r="L571" s="166" t="s">
        <v>132</v>
      </c>
      <c r="M571" s="166" t="s">
        <v>133</v>
      </c>
      <c r="N571" s="177" t="s">
        <v>134</v>
      </c>
      <c r="O571" s="166" t="s">
        <v>135</v>
      </c>
      <c r="P571" s="166" t="s">
        <v>136</v>
      </c>
      <c r="Q571" s="166" t="s">
        <v>137</v>
      </c>
      <c r="R571" s="166" t="s">
        <v>138</v>
      </c>
      <c r="S571" s="166" t="s">
        <v>139</v>
      </c>
      <c r="T571" s="166" t="s">
        <v>140</v>
      </c>
      <c r="U571" s="166" t="s">
        <v>141</v>
      </c>
      <c r="V571" s="166" t="s">
        <v>142</v>
      </c>
      <c r="W571" s="166" t="s">
        <v>143</v>
      </c>
      <c r="X571" s="166" t="s">
        <v>144</v>
      </c>
      <c r="Y571" s="166" t="s">
        <v>145</v>
      </c>
    </row>
    <row r="572" spans="1:25" ht="12.75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5" x14ac:dyDescent="0.2">
      <c r="A573" s="78">
        <f>A536</f>
        <v>42705</v>
      </c>
      <c r="B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1392.65</v>
      </c>
      <c r="C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1333.44</v>
      </c>
      <c r="D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1293.76</v>
      </c>
      <c r="E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1302.58</v>
      </c>
      <c r="F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1302.5</v>
      </c>
      <c r="G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1292.69</v>
      </c>
      <c r="H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1343.04</v>
      </c>
      <c r="I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1395.44</v>
      </c>
      <c r="J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1330.3000000000002</v>
      </c>
      <c r="K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1336.87</v>
      </c>
      <c r="L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1326.15</v>
      </c>
      <c r="M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1355.53</v>
      </c>
      <c r="N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1357.08</v>
      </c>
      <c r="O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1299.0500000000002</v>
      </c>
      <c r="P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1353.49</v>
      </c>
      <c r="Q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1353.8899999999999</v>
      </c>
      <c r="R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1308.1600000000001</v>
      </c>
      <c r="S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1429.3200000000002</v>
      </c>
      <c r="T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1506.28</v>
      </c>
      <c r="U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1500.46</v>
      </c>
      <c r="V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1580.01</v>
      </c>
      <c r="W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1520.59</v>
      </c>
      <c r="X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1670.02</v>
      </c>
      <c r="Y573" s="105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1435.32</v>
      </c>
    </row>
    <row r="574" spans="1:25" x14ac:dyDescent="0.2">
      <c r="A574" s="78">
        <f>A573+1</f>
        <v>42706</v>
      </c>
      <c r="B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1393.44</v>
      </c>
      <c r="C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1333.72</v>
      </c>
      <c r="D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1294.19</v>
      </c>
      <c r="E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1302.17</v>
      </c>
      <c r="F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1302.3400000000001</v>
      </c>
      <c r="G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1292.6100000000001</v>
      </c>
      <c r="H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1332.1999999999998</v>
      </c>
      <c r="I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1395.6399999999999</v>
      </c>
      <c r="J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1330.17</v>
      </c>
      <c r="K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1315.67</v>
      </c>
      <c r="L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1300.51</v>
      </c>
      <c r="M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1396.09</v>
      </c>
      <c r="N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1398.01</v>
      </c>
      <c r="O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1397.94</v>
      </c>
      <c r="P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1325</v>
      </c>
      <c r="Q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1357.51</v>
      </c>
      <c r="R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1392.08</v>
      </c>
      <c r="S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1548.26</v>
      </c>
      <c r="T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1545.02</v>
      </c>
      <c r="U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1507.73</v>
      </c>
      <c r="V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1456.13</v>
      </c>
      <c r="W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1420.1100000000001</v>
      </c>
      <c r="X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1663.72</v>
      </c>
      <c r="Y574" s="105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1489.02</v>
      </c>
    </row>
    <row r="575" spans="1:25" x14ac:dyDescent="0.2">
      <c r="A575" s="78">
        <f t="shared" ref="A575:A603" si="24">A574+1</f>
        <v>42707</v>
      </c>
      <c r="B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1398.71</v>
      </c>
      <c r="C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1318.69</v>
      </c>
      <c r="D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1298.1799999999998</v>
      </c>
      <c r="E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1297.8499999999999</v>
      </c>
      <c r="F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1314.15</v>
      </c>
      <c r="G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1314.2</v>
      </c>
      <c r="H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1316.6100000000001</v>
      </c>
      <c r="I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1434.6599999999999</v>
      </c>
      <c r="J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1531.98</v>
      </c>
      <c r="K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1338.17</v>
      </c>
      <c r="L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1338.3899999999999</v>
      </c>
      <c r="M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1338.0700000000002</v>
      </c>
      <c r="N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1321.8000000000002</v>
      </c>
      <c r="O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1326.9299999999998</v>
      </c>
      <c r="P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1327.08</v>
      </c>
      <c r="Q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1312.03</v>
      </c>
      <c r="R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1367.48</v>
      </c>
      <c r="S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1463.1599999999999</v>
      </c>
      <c r="T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1457.5700000000002</v>
      </c>
      <c r="U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1428.22</v>
      </c>
      <c r="V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1396.63</v>
      </c>
      <c r="W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1375.01</v>
      </c>
      <c r="X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1662.28</v>
      </c>
      <c r="Y575" s="105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1481.38</v>
      </c>
    </row>
    <row r="576" spans="1:25" x14ac:dyDescent="0.2">
      <c r="A576" s="78">
        <f t="shared" si="24"/>
        <v>42708</v>
      </c>
      <c r="B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1433.3400000000001</v>
      </c>
      <c r="C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1319.83</v>
      </c>
      <c r="D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1297.8499999999999</v>
      </c>
      <c r="E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1297.6300000000001</v>
      </c>
      <c r="F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1314.08</v>
      </c>
      <c r="G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1314.19</v>
      </c>
      <c r="H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1319.82</v>
      </c>
      <c r="I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1442.3200000000002</v>
      </c>
      <c r="J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1468.38</v>
      </c>
      <c r="K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1364.6399999999999</v>
      </c>
      <c r="L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1365.0700000000002</v>
      </c>
      <c r="M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1364.86</v>
      </c>
      <c r="N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1353.1399999999999</v>
      </c>
      <c r="O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1364.6100000000001</v>
      </c>
      <c r="P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1364.4299999999998</v>
      </c>
      <c r="Q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1337.2</v>
      </c>
      <c r="R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1328.44</v>
      </c>
      <c r="S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1466.85</v>
      </c>
      <c r="T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1459.02</v>
      </c>
      <c r="U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1427.41</v>
      </c>
      <c r="V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1396.71</v>
      </c>
      <c r="W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1375.7</v>
      </c>
      <c r="X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1667.33</v>
      </c>
      <c r="Y576" s="105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1466.31</v>
      </c>
    </row>
    <row r="577" spans="1:25" x14ac:dyDescent="0.2">
      <c r="A577" s="78">
        <f t="shared" si="24"/>
        <v>42709</v>
      </c>
      <c r="B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1418.46</v>
      </c>
      <c r="C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1334.0500000000002</v>
      </c>
      <c r="D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1293.46</v>
      </c>
      <c r="E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1302.5</v>
      </c>
      <c r="F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1302.44</v>
      </c>
      <c r="G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1292.49</v>
      </c>
      <c r="H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1347.47</v>
      </c>
      <c r="I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1395.77</v>
      </c>
      <c r="J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1307.6399999999999</v>
      </c>
      <c r="K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1323.41</v>
      </c>
      <c r="L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1358.96</v>
      </c>
      <c r="M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1476.73</v>
      </c>
      <c r="N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1476.22</v>
      </c>
      <c r="O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1477.06</v>
      </c>
      <c r="P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1383.57</v>
      </c>
      <c r="Q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1382.7800000000002</v>
      </c>
      <c r="R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1418.21</v>
      </c>
      <c r="S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1492.1200000000001</v>
      </c>
      <c r="T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1548.65</v>
      </c>
      <c r="U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1512.65</v>
      </c>
      <c r="V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1475.42</v>
      </c>
      <c r="W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1435.27</v>
      </c>
      <c r="X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1662.04</v>
      </c>
      <c r="Y577" s="105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1481.58</v>
      </c>
    </row>
    <row r="578" spans="1:25" x14ac:dyDescent="0.2">
      <c r="A578" s="78">
        <f t="shared" si="24"/>
        <v>42710</v>
      </c>
      <c r="B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1409.4299999999998</v>
      </c>
      <c r="C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1331.15</v>
      </c>
      <c r="D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1313.8899999999999</v>
      </c>
      <c r="E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1341.29</v>
      </c>
      <c r="F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1324.44</v>
      </c>
      <c r="G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1293.3600000000001</v>
      </c>
      <c r="H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1344.65</v>
      </c>
      <c r="I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1397.1599999999999</v>
      </c>
      <c r="J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1308.3800000000001</v>
      </c>
      <c r="K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1326.8</v>
      </c>
      <c r="L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1300.9000000000001</v>
      </c>
      <c r="M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1401.26</v>
      </c>
      <c r="N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1375.25</v>
      </c>
      <c r="O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1375.81</v>
      </c>
      <c r="P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1314.22</v>
      </c>
      <c r="Q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1339.48</v>
      </c>
      <c r="R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1415.37</v>
      </c>
      <c r="S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1497.17</v>
      </c>
      <c r="T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1472.6599999999999</v>
      </c>
      <c r="U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1447.38</v>
      </c>
      <c r="V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1472.54</v>
      </c>
      <c r="W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1429.5</v>
      </c>
      <c r="X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1644.12</v>
      </c>
      <c r="Y578" s="105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1490.19</v>
      </c>
    </row>
    <row r="579" spans="1:25" x14ac:dyDescent="0.2">
      <c r="A579" s="78">
        <f t="shared" si="24"/>
        <v>42711</v>
      </c>
      <c r="B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1407.19</v>
      </c>
      <c r="C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1332.32</v>
      </c>
      <c r="D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1292.99</v>
      </c>
      <c r="E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1313.66</v>
      </c>
      <c r="F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1313.54</v>
      </c>
      <c r="G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1293.48</v>
      </c>
      <c r="H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1375.7</v>
      </c>
      <c r="I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1396.76</v>
      </c>
      <c r="J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1331.25</v>
      </c>
      <c r="K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1316.74</v>
      </c>
      <c r="L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1294.72</v>
      </c>
      <c r="M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1386.27</v>
      </c>
      <c r="N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1373.1</v>
      </c>
      <c r="O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1373.5500000000002</v>
      </c>
      <c r="P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1354.3899999999999</v>
      </c>
      <c r="Q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1353.58</v>
      </c>
      <c r="R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1469.69</v>
      </c>
      <c r="S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1548.48</v>
      </c>
      <c r="T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1532.31</v>
      </c>
      <c r="U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1497.71</v>
      </c>
      <c r="V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1512.58</v>
      </c>
      <c r="W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1490.42</v>
      </c>
      <c r="X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1683.3700000000001</v>
      </c>
      <c r="Y579" s="105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1561.94</v>
      </c>
    </row>
    <row r="580" spans="1:25" x14ac:dyDescent="0.2">
      <c r="A580" s="78">
        <f t="shared" si="24"/>
        <v>42712</v>
      </c>
      <c r="B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1444.44</v>
      </c>
      <c r="C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1389.62</v>
      </c>
      <c r="D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1346.41</v>
      </c>
      <c r="E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1330.9499999999998</v>
      </c>
      <c r="F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1331.16</v>
      </c>
      <c r="G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1358.92</v>
      </c>
      <c r="H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1463.25</v>
      </c>
      <c r="I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1331.2800000000002</v>
      </c>
      <c r="J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1323.35</v>
      </c>
      <c r="K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1334.67</v>
      </c>
      <c r="L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1360.56</v>
      </c>
      <c r="M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1425.6</v>
      </c>
      <c r="N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1393.36</v>
      </c>
      <c r="O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1393.52</v>
      </c>
      <c r="P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1337.54</v>
      </c>
      <c r="Q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1351.63</v>
      </c>
      <c r="R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1451.58</v>
      </c>
      <c r="S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1544.29</v>
      </c>
      <c r="T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1550.34</v>
      </c>
      <c r="U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1532.71</v>
      </c>
      <c r="V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1556.33</v>
      </c>
      <c r="W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1493.05</v>
      </c>
      <c r="X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1692.16</v>
      </c>
      <c r="Y580" s="105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1568.14</v>
      </c>
    </row>
    <row r="581" spans="1:25" x14ac:dyDescent="0.2">
      <c r="A581" s="78">
        <f t="shared" si="24"/>
        <v>42713</v>
      </c>
      <c r="B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1480.5500000000002</v>
      </c>
      <c r="C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1393.46</v>
      </c>
      <c r="D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1346.3200000000002</v>
      </c>
      <c r="E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1346.17</v>
      </c>
      <c r="F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1345.6999999999998</v>
      </c>
      <c r="G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1373.63</v>
      </c>
      <c r="H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1466.99</v>
      </c>
      <c r="I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1316.77</v>
      </c>
      <c r="J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1362.09</v>
      </c>
      <c r="K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1353.0900000000001</v>
      </c>
      <c r="L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1431.7</v>
      </c>
      <c r="M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1542.31</v>
      </c>
      <c r="N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1493.8000000000002</v>
      </c>
      <c r="O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1476.0900000000001</v>
      </c>
      <c r="P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1356.56</v>
      </c>
      <c r="Q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1376.08</v>
      </c>
      <c r="R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1496</v>
      </c>
      <c r="S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1591.16</v>
      </c>
      <c r="T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1657.77</v>
      </c>
      <c r="U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1633.8300000000002</v>
      </c>
      <c r="V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1569.37</v>
      </c>
      <c r="W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1522</v>
      </c>
      <c r="X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1715.14</v>
      </c>
      <c r="Y581" s="105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1608.29</v>
      </c>
    </row>
    <row r="582" spans="1:25" x14ac:dyDescent="0.2">
      <c r="A582" s="78">
        <f t="shared" si="24"/>
        <v>42714</v>
      </c>
      <c r="B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1492.25</v>
      </c>
      <c r="C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1423.3200000000002</v>
      </c>
      <c r="D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1365.02</v>
      </c>
      <c r="E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1341.56</v>
      </c>
      <c r="F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1349.65</v>
      </c>
      <c r="G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1386.91</v>
      </c>
      <c r="H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1505.61</v>
      </c>
      <c r="I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1587.64</v>
      </c>
      <c r="J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1637.91</v>
      </c>
      <c r="K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1349.62</v>
      </c>
      <c r="L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1350.67</v>
      </c>
      <c r="M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1373.99</v>
      </c>
      <c r="N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1374.63</v>
      </c>
      <c r="O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1376.01</v>
      </c>
      <c r="P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1373.63</v>
      </c>
      <c r="Q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1351.44</v>
      </c>
      <c r="R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1460.48</v>
      </c>
      <c r="S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1699.54</v>
      </c>
      <c r="T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1745.3</v>
      </c>
      <c r="U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1716.1</v>
      </c>
      <c r="V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1695.95</v>
      </c>
      <c r="W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1531.05</v>
      </c>
      <c r="X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1735.21</v>
      </c>
      <c r="Y582" s="105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1612.75</v>
      </c>
    </row>
    <row r="583" spans="1:25" x14ac:dyDescent="0.2">
      <c r="A583" s="78">
        <f t="shared" si="24"/>
        <v>42715</v>
      </c>
      <c r="B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1488.69</v>
      </c>
      <c r="C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1412.1100000000001</v>
      </c>
      <c r="D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1364.21</v>
      </c>
      <c r="E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1340</v>
      </c>
      <c r="F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1349.0500000000002</v>
      </c>
      <c r="G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1385.23</v>
      </c>
      <c r="H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1487.56</v>
      </c>
      <c r="I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1581.65</v>
      </c>
      <c r="J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1724.09</v>
      </c>
      <c r="K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1295.2</v>
      </c>
      <c r="L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1294.52</v>
      </c>
      <c r="M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1294.25</v>
      </c>
      <c r="N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1294.83</v>
      </c>
      <c r="O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1296.1600000000001</v>
      </c>
      <c r="P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1295.8900000000001</v>
      </c>
      <c r="Q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1293.73</v>
      </c>
      <c r="R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1346.13</v>
      </c>
      <c r="S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1600.18</v>
      </c>
      <c r="T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1763.63</v>
      </c>
      <c r="U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1730.9399999999998</v>
      </c>
      <c r="V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1585.42</v>
      </c>
      <c r="W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1518.48</v>
      </c>
      <c r="X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1735.37</v>
      </c>
      <c r="Y583" s="105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1613.77</v>
      </c>
    </row>
    <row r="584" spans="1:25" x14ac:dyDescent="0.2">
      <c r="A584" s="78">
        <f t="shared" si="24"/>
        <v>42716</v>
      </c>
      <c r="B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1500.51</v>
      </c>
      <c r="C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1420.96</v>
      </c>
      <c r="D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1347</v>
      </c>
      <c r="E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1346.49</v>
      </c>
      <c r="F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1349.5700000000002</v>
      </c>
      <c r="G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1367.4099999999999</v>
      </c>
      <c r="H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1531.72</v>
      </c>
      <c r="I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1316.19</v>
      </c>
      <c r="J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1396.2800000000002</v>
      </c>
      <c r="K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1433.96</v>
      </c>
      <c r="L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1467.88</v>
      </c>
      <c r="M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1602.64</v>
      </c>
      <c r="N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1552.08</v>
      </c>
      <c r="O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1507.05</v>
      </c>
      <c r="P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1388.29</v>
      </c>
      <c r="Q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1443.04</v>
      </c>
      <c r="R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1514.22</v>
      </c>
      <c r="S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1708.57</v>
      </c>
      <c r="T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1689.81</v>
      </c>
      <c r="U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1724.3</v>
      </c>
      <c r="V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1587.42</v>
      </c>
      <c r="W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1537.0500000000002</v>
      </c>
      <c r="X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1731.22</v>
      </c>
      <c r="Y584" s="105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1614.8200000000002</v>
      </c>
    </row>
    <row r="585" spans="1:25" x14ac:dyDescent="0.2">
      <c r="A585" s="78">
        <f t="shared" si="24"/>
        <v>42717</v>
      </c>
      <c r="B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1486.08</v>
      </c>
      <c r="C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1440.82</v>
      </c>
      <c r="D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1382.42</v>
      </c>
      <c r="E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1381.6</v>
      </c>
      <c r="F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1363.24</v>
      </c>
      <c r="G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1395.48</v>
      </c>
      <c r="H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1497.73</v>
      </c>
      <c r="I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1298.95</v>
      </c>
      <c r="J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1500.27</v>
      </c>
      <c r="K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1493.23</v>
      </c>
      <c r="L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1544.94</v>
      </c>
      <c r="M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1585.15</v>
      </c>
      <c r="N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1527.41</v>
      </c>
      <c r="O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1544.42</v>
      </c>
      <c r="P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1472.4099999999999</v>
      </c>
      <c r="Q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1471.33</v>
      </c>
      <c r="R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1456</v>
      </c>
      <c r="S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1589.78</v>
      </c>
      <c r="T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1600.15</v>
      </c>
      <c r="U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1686.14</v>
      </c>
      <c r="V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1606.02</v>
      </c>
      <c r="W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1547.99</v>
      </c>
      <c r="X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1727.6799999999998</v>
      </c>
      <c r="Y585" s="105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1611.03</v>
      </c>
    </row>
    <row r="586" spans="1:25" x14ac:dyDescent="0.2">
      <c r="A586" s="78">
        <f t="shared" si="24"/>
        <v>42718</v>
      </c>
      <c r="B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1530.21</v>
      </c>
      <c r="C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1449.1399999999999</v>
      </c>
      <c r="D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1371.38</v>
      </c>
      <c r="E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1370.56</v>
      </c>
      <c r="F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1371.33</v>
      </c>
      <c r="G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1374.06</v>
      </c>
      <c r="H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1525.3</v>
      </c>
      <c r="I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1330.4</v>
      </c>
      <c r="J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1345.96</v>
      </c>
      <c r="K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1372.1399999999999</v>
      </c>
      <c r="L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1373.43</v>
      </c>
      <c r="M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1481.35</v>
      </c>
      <c r="N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1480.44</v>
      </c>
      <c r="O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1478.6200000000001</v>
      </c>
      <c r="P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1374.8400000000001</v>
      </c>
      <c r="Q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1359.8000000000002</v>
      </c>
      <c r="R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1512.04</v>
      </c>
      <c r="S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1533.3899999999999</v>
      </c>
      <c r="T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1590.07</v>
      </c>
      <c r="U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1610.22</v>
      </c>
      <c r="V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1700.26</v>
      </c>
      <c r="W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1611.35</v>
      </c>
      <c r="X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1730.3999999999999</v>
      </c>
      <c r="Y586" s="105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1611.76</v>
      </c>
    </row>
    <row r="587" spans="1:25" x14ac:dyDescent="0.2">
      <c r="A587" s="78">
        <f t="shared" si="24"/>
        <v>42719</v>
      </c>
      <c r="B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1483.58</v>
      </c>
      <c r="C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1408.9299999999998</v>
      </c>
      <c r="D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1366.73</v>
      </c>
      <c r="E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1365.76</v>
      </c>
      <c r="F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1365.83</v>
      </c>
      <c r="G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1366.2</v>
      </c>
      <c r="H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1482.24</v>
      </c>
      <c r="I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1332.7800000000002</v>
      </c>
      <c r="J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1343.28</v>
      </c>
      <c r="K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1348.27</v>
      </c>
      <c r="L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1391.27</v>
      </c>
      <c r="M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1500.19</v>
      </c>
      <c r="N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1500.5300000000002</v>
      </c>
      <c r="O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1496.8400000000001</v>
      </c>
      <c r="P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1467.0900000000001</v>
      </c>
      <c r="Q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1465.71</v>
      </c>
      <c r="R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1517.4499999999998</v>
      </c>
      <c r="S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1586.64</v>
      </c>
      <c r="T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1522.1</v>
      </c>
      <c r="U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1535</v>
      </c>
      <c r="V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1615.25</v>
      </c>
      <c r="W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1532.15</v>
      </c>
      <c r="X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1727.71</v>
      </c>
      <c r="Y587" s="105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1606.04</v>
      </c>
    </row>
    <row r="588" spans="1:25" x14ac:dyDescent="0.2">
      <c r="A588" s="78">
        <f t="shared" si="24"/>
        <v>42720</v>
      </c>
      <c r="B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1480.74</v>
      </c>
      <c r="C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1400.3200000000002</v>
      </c>
      <c r="D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1364.9</v>
      </c>
      <c r="E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1364.47</v>
      </c>
      <c r="F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1364.93</v>
      </c>
      <c r="G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1368.99</v>
      </c>
      <c r="H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1480.25</v>
      </c>
      <c r="I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1309.99</v>
      </c>
      <c r="J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1345.0500000000002</v>
      </c>
      <c r="K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1387.83</v>
      </c>
      <c r="L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1429.08</v>
      </c>
      <c r="M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1488.09</v>
      </c>
      <c r="N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1477.49</v>
      </c>
      <c r="O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1488.33</v>
      </c>
      <c r="P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1421.76</v>
      </c>
      <c r="Q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1441.5700000000002</v>
      </c>
      <c r="R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1528.59</v>
      </c>
      <c r="S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1622.2</v>
      </c>
      <c r="T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1620.95</v>
      </c>
      <c r="U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1593.43</v>
      </c>
      <c r="V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1609.05</v>
      </c>
      <c r="W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1541.55</v>
      </c>
      <c r="X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1722.6499999999999</v>
      </c>
      <c r="Y588" s="105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1604.86</v>
      </c>
    </row>
    <row r="589" spans="1:25" x14ac:dyDescent="0.2">
      <c r="A589" s="78">
        <f t="shared" si="24"/>
        <v>42721</v>
      </c>
      <c r="B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1480.97</v>
      </c>
      <c r="C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1401.23</v>
      </c>
      <c r="D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1353.6399999999999</v>
      </c>
      <c r="E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1338.1</v>
      </c>
      <c r="F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1338.15</v>
      </c>
      <c r="G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1376.0300000000002</v>
      </c>
      <c r="H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1471.0700000000002</v>
      </c>
      <c r="I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1580.68</v>
      </c>
      <c r="J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1638.84</v>
      </c>
      <c r="K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1314.4099999999999</v>
      </c>
      <c r="L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1365.08</v>
      </c>
      <c r="M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1365.13</v>
      </c>
      <c r="N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1348.53</v>
      </c>
      <c r="O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1347.8899999999999</v>
      </c>
      <c r="P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1363.6</v>
      </c>
      <c r="Q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1363.7</v>
      </c>
      <c r="R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1467.01</v>
      </c>
      <c r="S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1624.75</v>
      </c>
      <c r="T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1641.3</v>
      </c>
      <c r="U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1624.5</v>
      </c>
      <c r="V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1568</v>
      </c>
      <c r="W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1583.74</v>
      </c>
      <c r="X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1752.1</v>
      </c>
      <c r="Y589" s="105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1641.98</v>
      </c>
    </row>
    <row r="590" spans="1:25" x14ac:dyDescent="0.2">
      <c r="A590" s="78">
        <f t="shared" si="24"/>
        <v>42722</v>
      </c>
      <c r="B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1478.98</v>
      </c>
      <c r="C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1403.18</v>
      </c>
      <c r="D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1360.28</v>
      </c>
      <c r="E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1339.8600000000001</v>
      </c>
      <c r="F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1339.94</v>
      </c>
      <c r="G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1363.38</v>
      </c>
      <c r="H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1463.73</v>
      </c>
      <c r="I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1577.93</v>
      </c>
      <c r="J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1634.48</v>
      </c>
      <c r="K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1356.6399999999999</v>
      </c>
      <c r="L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1330.48</v>
      </c>
      <c r="M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1333.49</v>
      </c>
      <c r="N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1333.92</v>
      </c>
      <c r="O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1333.12</v>
      </c>
      <c r="P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1332.64</v>
      </c>
      <c r="Q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1332.31</v>
      </c>
      <c r="R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1402.98</v>
      </c>
      <c r="S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1601.5</v>
      </c>
      <c r="T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1608.1000000000001</v>
      </c>
      <c r="U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1594.46</v>
      </c>
      <c r="V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1556.1399999999999</v>
      </c>
      <c r="W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1511.79</v>
      </c>
      <c r="X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1740.23</v>
      </c>
      <c r="Y590" s="105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1636.25</v>
      </c>
    </row>
    <row r="591" spans="1:25" x14ac:dyDescent="0.2">
      <c r="A591" s="78">
        <f t="shared" si="24"/>
        <v>42723</v>
      </c>
      <c r="B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1490.2</v>
      </c>
      <c r="C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1417.54</v>
      </c>
      <c r="D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1368.5</v>
      </c>
      <c r="E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1366.6</v>
      </c>
      <c r="F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1368.3200000000002</v>
      </c>
      <c r="G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1345.96</v>
      </c>
      <c r="H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1485.98</v>
      </c>
      <c r="I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1307.52</v>
      </c>
      <c r="J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1347.47</v>
      </c>
      <c r="K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1395.29</v>
      </c>
      <c r="L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1439.5700000000002</v>
      </c>
      <c r="M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1498.0900000000001</v>
      </c>
      <c r="N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1477.27</v>
      </c>
      <c r="O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1489.88</v>
      </c>
      <c r="P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1421.02</v>
      </c>
      <c r="Q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1443.64</v>
      </c>
      <c r="R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1539</v>
      </c>
      <c r="S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1639.0900000000001</v>
      </c>
      <c r="T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1726.84</v>
      </c>
      <c r="U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1699.58</v>
      </c>
      <c r="V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1611.2</v>
      </c>
      <c r="W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1547.75</v>
      </c>
      <c r="X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1735.04</v>
      </c>
      <c r="Y591" s="105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1609.64</v>
      </c>
    </row>
    <row r="592" spans="1:25" x14ac:dyDescent="0.2">
      <c r="A592" s="78">
        <f t="shared" si="24"/>
        <v>42724</v>
      </c>
      <c r="B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1515.5900000000001</v>
      </c>
      <c r="C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1440.51</v>
      </c>
      <c r="D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1399.1</v>
      </c>
      <c r="E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</v>
      </c>
      <c r="F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1392.07</v>
      </c>
      <c r="G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1430.62</v>
      </c>
      <c r="H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1531.85</v>
      </c>
      <c r="I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1325.49</v>
      </c>
      <c r="J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1387.38</v>
      </c>
      <c r="K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1433.62</v>
      </c>
      <c r="L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1504.52</v>
      </c>
      <c r="M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1538.63</v>
      </c>
      <c r="N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1487.06</v>
      </c>
      <c r="O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1486.51</v>
      </c>
      <c r="P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1376.98</v>
      </c>
      <c r="Q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1391.1</v>
      </c>
      <c r="R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1491.7</v>
      </c>
      <c r="S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1644.43</v>
      </c>
      <c r="T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1721.0900000000001</v>
      </c>
      <c r="U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1600.79</v>
      </c>
      <c r="V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1705.54</v>
      </c>
      <c r="W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1537.92</v>
      </c>
      <c r="X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1726.58</v>
      </c>
      <c r="Y592" s="105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1631.76</v>
      </c>
    </row>
    <row r="593" spans="1:25" x14ac:dyDescent="0.2">
      <c r="A593" s="78">
        <f t="shared" si="24"/>
        <v>42725</v>
      </c>
      <c r="B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1527.67</v>
      </c>
      <c r="C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1458.5900000000001</v>
      </c>
      <c r="D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1401.4</v>
      </c>
      <c r="E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1392.29</v>
      </c>
      <c r="F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1394.64</v>
      </c>
      <c r="G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1435.1999999999998</v>
      </c>
      <c r="H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1540.46</v>
      </c>
      <c r="I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1326.24</v>
      </c>
      <c r="J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1384.5900000000001</v>
      </c>
      <c r="K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1472.54</v>
      </c>
      <c r="L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1543.29</v>
      </c>
      <c r="M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1622.93</v>
      </c>
      <c r="N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1555.13</v>
      </c>
      <c r="O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1560.21</v>
      </c>
      <c r="P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1411.63</v>
      </c>
      <c r="Q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1450.5300000000002</v>
      </c>
      <c r="R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1484.2</v>
      </c>
      <c r="S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1744.71</v>
      </c>
      <c r="T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1728.28</v>
      </c>
      <c r="U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1643.0800000000002</v>
      </c>
      <c r="V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1671.6100000000001</v>
      </c>
      <c r="W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1585.1200000000001</v>
      </c>
      <c r="X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1948.76</v>
      </c>
      <c r="Y593" s="105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1650.76</v>
      </c>
    </row>
    <row r="594" spans="1:25" x14ac:dyDescent="0.2">
      <c r="A594" s="78">
        <f t="shared" si="24"/>
        <v>42726</v>
      </c>
      <c r="B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1526.42</v>
      </c>
      <c r="C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1463.87</v>
      </c>
      <c r="D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1402.54</v>
      </c>
      <c r="E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1394.83</v>
      </c>
      <c r="F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1395.58</v>
      </c>
      <c r="G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1479.94</v>
      </c>
      <c r="H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1541.8899999999999</v>
      </c>
      <c r="I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1340.21</v>
      </c>
      <c r="J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1384.45</v>
      </c>
      <c r="K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1475.5</v>
      </c>
      <c r="L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1543.26</v>
      </c>
      <c r="M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1620.04</v>
      </c>
      <c r="N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1569.72</v>
      </c>
      <c r="O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1560.9499999999998</v>
      </c>
      <c r="P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1437.0300000000002</v>
      </c>
      <c r="Q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1453.2800000000002</v>
      </c>
      <c r="R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1487.1</v>
      </c>
      <c r="S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1735.6</v>
      </c>
      <c r="T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1718.8</v>
      </c>
      <c r="U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1688.71</v>
      </c>
      <c r="V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1703.8</v>
      </c>
      <c r="W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1633.97</v>
      </c>
      <c r="X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1925.29</v>
      </c>
      <c r="Y594" s="105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1628.63</v>
      </c>
    </row>
    <row r="595" spans="1:25" x14ac:dyDescent="0.2">
      <c r="A595" s="78">
        <f t="shared" si="24"/>
        <v>42727</v>
      </c>
      <c r="B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1517.04</v>
      </c>
      <c r="C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1450.63</v>
      </c>
      <c r="D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1387.6999999999998</v>
      </c>
      <c r="E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1365.98</v>
      </c>
      <c r="F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1366.09</v>
      </c>
      <c r="G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1414.8</v>
      </c>
      <c r="H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1511.12</v>
      </c>
      <c r="I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1308.27</v>
      </c>
      <c r="J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1344.74</v>
      </c>
      <c r="K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1467.23</v>
      </c>
      <c r="L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1548.8</v>
      </c>
      <c r="M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1616.4</v>
      </c>
      <c r="N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1580.6399999999999</v>
      </c>
      <c r="O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1569.94</v>
      </c>
      <c r="P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1475.3</v>
      </c>
      <c r="Q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1519.65</v>
      </c>
      <c r="R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1561.48</v>
      </c>
      <c r="S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1728.5900000000001</v>
      </c>
      <c r="T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1706.8200000000002</v>
      </c>
      <c r="U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1640.22</v>
      </c>
      <c r="V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1680.92</v>
      </c>
      <c r="W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1616.3500000000001</v>
      </c>
      <c r="X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1951.84</v>
      </c>
      <c r="Y595" s="105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1627.16</v>
      </c>
    </row>
    <row r="596" spans="1:25" x14ac:dyDescent="0.2">
      <c r="A596" s="78">
        <f t="shared" si="24"/>
        <v>42728</v>
      </c>
      <c r="B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1597.22</v>
      </c>
      <c r="C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1451.23</v>
      </c>
      <c r="D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1392.29</v>
      </c>
      <c r="E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1362.67</v>
      </c>
      <c r="F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1362.6100000000001</v>
      </c>
      <c r="G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1385.33</v>
      </c>
      <c r="H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1494.8</v>
      </c>
      <c r="I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1613.95</v>
      </c>
      <c r="J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1716.6399999999999</v>
      </c>
      <c r="K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1422.08</v>
      </c>
      <c r="L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1456.83</v>
      </c>
      <c r="M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1456.78</v>
      </c>
      <c r="N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1373.85</v>
      </c>
      <c r="O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1365.08</v>
      </c>
      <c r="P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1367.08</v>
      </c>
      <c r="Q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1369.0900000000001</v>
      </c>
      <c r="R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1487.52</v>
      </c>
      <c r="S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1809.06</v>
      </c>
      <c r="T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1773.09</v>
      </c>
      <c r="U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1745.67</v>
      </c>
      <c r="V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1630.3</v>
      </c>
      <c r="W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1568.23</v>
      </c>
      <c r="X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1956.5800000000002</v>
      </c>
      <c r="Y596" s="105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1643.38</v>
      </c>
    </row>
    <row r="597" spans="1:25" x14ac:dyDescent="0.2">
      <c r="A597" s="78">
        <f t="shared" si="24"/>
        <v>42729</v>
      </c>
      <c r="B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1521.5900000000001</v>
      </c>
      <c r="C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1453.8</v>
      </c>
      <c r="D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1392.41</v>
      </c>
      <c r="E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1362.26</v>
      </c>
      <c r="F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1362.08</v>
      </c>
      <c r="G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1383.53</v>
      </c>
      <c r="H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1458.45</v>
      </c>
      <c r="I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1472.29</v>
      </c>
      <c r="J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1679.02</v>
      </c>
      <c r="K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1289.8699999999999</v>
      </c>
      <c r="L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1348.89</v>
      </c>
      <c r="M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1349.29</v>
      </c>
      <c r="N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1341.51</v>
      </c>
      <c r="O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1348.6</v>
      </c>
      <c r="P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1348.4</v>
      </c>
      <c r="Q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1347.03</v>
      </c>
      <c r="R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1421.48</v>
      </c>
      <c r="S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1743.21</v>
      </c>
      <c r="T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1778.4</v>
      </c>
      <c r="U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1609.69</v>
      </c>
      <c r="V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1544.19</v>
      </c>
      <c r="W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1490.6100000000001</v>
      </c>
      <c r="X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1691.31</v>
      </c>
      <c r="Y597" s="105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1595.52</v>
      </c>
    </row>
    <row r="598" spans="1:25" x14ac:dyDescent="0.2">
      <c r="A598" s="78">
        <f t="shared" si="24"/>
        <v>42730</v>
      </c>
      <c r="B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1486.68</v>
      </c>
      <c r="C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1431.85</v>
      </c>
      <c r="D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1413.22</v>
      </c>
      <c r="E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1381.8000000000002</v>
      </c>
      <c r="F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1386.51</v>
      </c>
      <c r="G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1441.78</v>
      </c>
      <c r="H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1547.1100000000001</v>
      </c>
      <c r="I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1316.98</v>
      </c>
      <c r="J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1366.22</v>
      </c>
      <c r="K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1448.95</v>
      </c>
      <c r="L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1549.4</v>
      </c>
      <c r="M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1616.92</v>
      </c>
      <c r="N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1556.01</v>
      </c>
      <c r="O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1558.28</v>
      </c>
      <c r="P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1441.73</v>
      </c>
      <c r="Q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1440.53</v>
      </c>
      <c r="R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1478.08</v>
      </c>
      <c r="S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1729.04</v>
      </c>
      <c r="T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1736.07</v>
      </c>
      <c r="U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1699.78</v>
      </c>
      <c r="V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1609.43</v>
      </c>
      <c r="W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1572.27</v>
      </c>
      <c r="X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1695.23</v>
      </c>
      <c r="Y598" s="105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1599.11</v>
      </c>
    </row>
    <row r="599" spans="1:25" x14ac:dyDescent="0.2">
      <c r="A599" s="78">
        <f t="shared" si="24"/>
        <v>42731</v>
      </c>
      <c r="B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1531.15</v>
      </c>
      <c r="C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1462.99</v>
      </c>
      <c r="D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1400.74</v>
      </c>
      <c r="E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1381.05</v>
      </c>
      <c r="F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1384.22</v>
      </c>
      <c r="G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1413.4299999999998</v>
      </c>
      <c r="H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1471.83</v>
      </c>
      <c r="I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1317.58</v>
      </c>
      <c r="J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1351.44</v>
      </c>
      <c r="K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1464.62</v>
      </c>
      <c r="L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1519.95</v>
      </c>
      <c r="M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1573.72</v>
      </c>
      <c r="N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1525.28</v>
      </c>
      <c r="O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1508.47</v>
      </c>
      <c r="P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1376.19</v>
      </c>
      <c r="Q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1373.16</v>
      </c>
      <c r="R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1474.05</v>
      </c>
      <c r="S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1704.13</v>
      </c>
      <c r="T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1711.25</v>
      </c>
      <c r="U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1689.5</v>
      </c>
      <c r="V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1699.6100000000001</v>
      </c>
      <c r="W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1620.67</v>
      </c>
      <c r="X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1928.34</v>
      </c>
      <c r="Y599" s="105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1656.79</v>
      </c>
    </row>
    <row r="600" spans="1:25" x14ac:dyDescent="0.2">
      <c r="A600" s="78">
        <f t="shared" si="24"/>
        <v>42732</v>
      </c>
      <c r="B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1562.3999999999999</v>
      </c>
      <c r="C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1412.69</v>
      </c>
      <c r="D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1341.67</v>
      </c>
      <c r="E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1312.46</v>
      </c>
      <c r="F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1320.6399999999999</v>
      </c>
      <c r="G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1365.0900000000001</v>
      </c>
      <c r="H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1504.88</v>
      </c>
      <c r="I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1330.0700000000002</v>
      </c>
      <c r="J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1354.6399999999999</v>
      </c>
      <c r="K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1413.31</v>
      </c>
      <c r="L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1508.87</v>
      </c>
      <c r="M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1625.93</v>
      </c>
      <c r="N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1559.46</v>
      </c>
      <c r="O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1507.46</v>
      </c>
      <c r="P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1411.74</v>
      </c>
      <c r="Q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1512.38</v>
      </c>
      <c r="R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1503.15</v>
      </c>
      <c r="S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1681.06</v>
      </c>
      <c r="T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1687.66</v>
      </c>
      <c r="U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1619.6299999999999</v>
      </c>
      <c r="V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1650.3700000000001</v>
      </c>
      <c r="W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1510.51</v>
      </c>
      <c r="X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1734.48</v>
      </c>
      <c r="Y600" s="105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1596.94</v>
      </c>
    </row>
    <row r="601" spans="1:25" x14ac:dyDescent="0.2">
      <c r="A601" s="78">
        <f t="shared" si="24"/>
        <v>42733</v>
      </c>
      <c r="B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1484.65</v>
      </c>
      <c r="C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1411.22</v>
      </c>
      <c r="D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1329.94</v>
      </c>
      <c r="E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1319.3400000000001</v>
      </c>
      <c r="F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1327.74</v>
      </c>
      <c r="G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1364.79</v>
      </c>
      <c r="H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1449.5900000000001</v>
      </c>
      <c r="I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1354.72</v>
      </c>
      <c r="J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1333.96</v>
      </c>
      <c r="K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1358.65</v>
      </c>
      <c r="L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1384.51</v>
      </c>
      <c r="M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1488.14</v>
      </c>
      <c r="N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1496.3200000000002</v>
      </c>
      <c r="O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1440.54</v>
      </c>
      <c r="P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1357.46</v>
      </c>
      <c r="Q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1359.06</v>
      </c>
      <c r="R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1450.19</v>
      </c>
      <c r="S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1628.27</v>
      </c>
      <c r="T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1631.91</v>
      </c>
      <c r="U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1606.72</v>
      </c>
      <c r="V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1622.9</v>
      </c>
      <c r="W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1533.47</v>
      </c>
      <c r="X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1743.16</v>
      </c>
      <c r="Y601" s="105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1586.93</v>
      </c>
    </row>
    <row r="602" spans="1:25" x14ac:dyDescent="0.2">
      <c r="A602" s="78">
        <f t="shared" si="24"/>
        <v>42734</v>
      </c>
      <c r="B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1484.22</v>
      </c>
      <c r="C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1354.14</v>
      </c>
      <c r="D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1326.4299999999998</v>
      </c>
      <c r="E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1316.8400000000001</v>
      </c>
      <c r="F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1316.34</v>
      </c>
      <c r="G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1345.51</v>
      </c>
      <c r="H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1445.47</v>
      </c>
      <c r="I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1354.1200000000001</v>
      </c>
      <c r="J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1333.42</v>
      </c>
      <c r="K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1344.03</v>
      </c>
      <c r="L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1362.58</v>
      </c>
      <c r="M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1468.1</v>
      </c>
      <c r="N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1428.19</v>
      </c>
      <c r="O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1415.05</v>
      </c>
      <c r="P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1346.19</v>
      </c>
      <c r="Q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1347.19</v>
      </c>
      <c r="R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1394.4299999999998</v>
      </c>
      <c r="S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1607.37</v>
      </c>
      <c r="T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1604.1200000000001</v>
      </c>
      <c r="U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1542.3200000000002</v>
      </c>
      <c r="V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1561.34</v>
      </c>
      <c r="W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1529.6999999999998</v>
      </c>
      <c r="X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1727.43</v>
      </c>
      <c r="Y602" s="135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1591.69</v>
      </c>
    </row>
    <row r="603" spans="1:25" x14ac:dyDescent="0.2">
      <c r="A603" s="78">
        <f t="shared" si="24"/>
        <v>42735</v>
      </c>
      <c r="B603" s="135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1440.46</v>
      </c>
      <c r="C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1341.3</v>
      </c>
      <c r="D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1306.73</v>
      </c>
      <c r="E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1298.92</v>
      </c>
      <c r="F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1299.03</v>
      </c>
      <c r="G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1323.51</v>
      </c>
      <c r="H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1382.25</v>
      </c>
      <c r="I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1466.0900000000001</v>
      </c>
      <c r="J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1560.19</v>
      </c>
      <c r="K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1292.8600000000001</v>
      </c>
      <c r="L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1347.7</v>
      </c>
      <c r="M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1353.38</v>
      </c>
      <c r="N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1293.6199999999999</v>
      </c>
      <c r="O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1311.73</v>
      </c>
      <c r="P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1311.8899999999999</v>
      </c>
      <c r="Q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1301.8499999999999</v>
      </c>
      <c r="R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1400.08</v>
      </c>
      <c r="S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1632.3300000000002</v>
      </c>
      <c r="T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1548.84</v>
      </c>
      <c r="U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1518.28</v>
      </c>
      <c r="V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1482.33</v>
      </c>
      <c r="W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1425.9</v>
      </c>
      <c r="X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1708.51</v>
      </c>
      <c r="Y603" s="143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1598.79</v>
      </c>
    </row>
    <row r="605" spans="1:25" x14ac:dyDescent="0.2">
      <c r="A605" s="170" t="s">
        <v>158</v>
      </c>
      <c r="B605" s="170"/>
      <c r="C605" s="170"/>
      <c r="D605" s="170"/>
      <c r="E605" s="170"/>
      <c r="F605" s="170"/>
      <c r="G605" s="170"/>
      <c r="H605" s="170"/>
      <c r="I605" s="170"/>
      <c r="J605" s="170"/>
      <c r="K605" s="170"/>
      <c r="L605" s="170"/>
      <c r="M605" s="170"/>
      <c r="N605" s="171" t="s">
        <v>5</v>
      </c>
      <c r="O605" s="171"/>
      <c r="P605" s="171" t="s">
        <v>155</v>
      </c>
      <c r="Q605" s="171"/>
      <c r="R605" s="171" t="s">
        <v>156</v>
      </c>
      <c r="S605" s="171"/>
      <c r="T605" s="171" t="s">
        <v>157</v>
      </c>
      <c r="U605" s="171"/>
      <c r="V605" s="87"/>
      <c r="W605" s="87"/>
      <c r="X605" s="87"/>
      <c r="Y605" s="87"/>
    </row>
    <row r="606" spans="1:25" ht="59.25" customHeight="1" x14ac:dyDescent="0.25">
      <c r="A606" s="170"/>
      <c r="B606" s="170"/>
      <c r="C606" s="170"/>
      <c r="D606" s="170"/>
      <c r="E606" s="170"/>
      <c r="F606" s="170"/>
      <c r="G606" s="170"/>
      <c r="H606" s="170"/>
      <c r="I606" s="170"/>
      <c r="J606" s="170"/>
      <c r="K606" s="170"/>
      <c r="L606" s="170"/>
      <c r="M606" s="170"/>
      <c r="N606" s="171"/>
      <c r="O606" s="171"/>
      <c r="P606" s="171"/>
      <c r="Q606" s="171"/>
      <c r="R606" s="171"/>
      <c r="S606" s="171"/>
      <c r="T606" s="171"/>
      <c r="U606" s="171"/>
    </row>
    <row r="607" spans="1:25" x14ac:dyDescent="0.25">
      <c r="A607" s="170"/>
      <c r="B607" s="170"/>
      <c r="C607" s="170"/>
      <c r="D607" s="170"/>
      <c r="E607" s="170"/>
      <c r="F607" s="170"/>
      <c r="G607" s="170"/>
      <c r="H607" s="170"/>
      <c r="I607" s="170"/>
      <c r="J607" s="170"/>
      <c r="K607" s="170"/>
      <c r="L607" s="170"/>
      <c r="M607" s="170"/>
      <c r="N607" s="168">
        <f>'Расчет сбытовых надбавок'!D3034+АТС!$B$24</f>
        <v>437453.93000000005</v>
      </c>
      <c r="O607" s="169"/>
      <c r="P607" s="168">
        <f>'Расчет сбытовых надбавок'!E3034+АТС!$B$24</f>
        <v>429742.54000000004</v>
      </c>
      <c r="Q607" s="169"/>
      <c r="R607" s="168">
        <f>'Расчет сбытовых надбавок'!F3034+АТС!$B$24</f>
        <v>401842.01</v>
      </c>
      <c r="S607" s="169"/>
      <c r="T607" s="168">
        <f>'Расчет сбытовых надбавок'!G3034+АТС!$B$24</f>
        <v>377157.80000000005</v>
      </c>
      <c r="U607" s="169"/>
    </row>
    <row r="608" spans="1:25" x14ac:dyDescent="0.25">
      <c r="A608" s="192"/>
      <c r="B608" s="192"/>
      <c r="C608" s="192"/>
      <c r="D608" s="192"/>
      <c r="E608" s="192"/>
      <c r="F608" s="189"/>
      <c r="G608" s="189"/>
      <c r="H608" s="189"/>
      <c r="I608" s="189"/>
      <c r="J608" s="189"/>
      <c r="K608" s="189"/>
      <c r="L608" s="189"/>
      <c r="M608" s="189"/>
    </row>
    <row r="609" spans="1:21" x14ac:dyDescent="0.25">
      <c r="A609" s="195" t="s">
        <v>159</v>
      </c>
      <c r="B609" s="196"/>
      <c r="C609" s="196"/>
      <c r="D609" s="196"/>
      <c r="E609" s="196"/>
      <c r="F609" s="196"/>
      <c r="G609" s="196"/>
      <c r="H609" s="196"/>
      <c r="I609" s="196"/>
      <c r="J609" s="196"/>
      <c r="K609" s="196"/>
      <c r="L609" s="196"/>
      <c r="M609" s="197"/>
      <c r="N609" s="204" t="s">
        <v>92</v>
      </c>
      <c r="O609" s="204"/>
      <c r="P609" s="204"/>
      <c r="Q609" s="204"/>
      <c r="R609" s="204"/>
      <c r="S609" s="204"/>
      <c r="T609" s="204"/>
      <c r="U609" s="204"/>
    </row>
    <row r="610" spans="1:21" x14ac:dyDescent="0.25">
      <c r="A610" s="198"/>
      <c r="B610" s="199"/>
      <c r="C610" s="199"/>
      <c r="D610" s="199"/>
      <c r="E610" s="199"/>
      <c r="F610" s="199"/>
      <c r="G610" s="199"/>
      <c r="H610" s="199"/>
      <c r="I610" s="199"/>
      <c r="J610" s="199"/>
      <c r="K610" s="199"/>
      <c r="L610" s="199"/>
      <c r="M610" s="200"/>
      <c r="N610" s="193" t="s">
        <v>0</v>
      </c>
      <c r="O610" s="193"/>
      <c r="P610" s="193" t="s">
        <v>1</v>
      </c>
      <c r="Q610" s="193"/>
      <c r="R610" s="193" t="s">
        <v>2</v>
      </c>
      <c r="S610" s="193"/>
      <c r="T610" s="193" t="s">
        <v>3</v>
      </c>
      <c r="U610" s="193"/>
    </row>
    <row r="611" spans="1:21" x14ac:dyDescent="0.25">
      <c r="A611" s="201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3"/>
      <c r="N611" s="194">
        <f>'РСТ РСО-А'!K8</f>
        <v>1115957.8</v>
      </c>
      <c r="O611" s="194"/>
      <c r="P611" s="194">
        <f>'РСТ РСО-А'!L8</f>
        <v>1749938.48</v>
      </c>
      <c r="Q611" s="194"/>
      <c r="R611" s="168">
        <f>'РСТ РСО-А'!M8</f>
        <v>1301293.19</v>
      </c>
      <c r="S611" s="169"/>
      <c r="T611" s="168">
        <f>'РСТ РСО-А'!N8</f>
        <v>1344377.08</v>
      </c>
      <c r="U611" s="169"/>
    </row>
  </sheetData>
  <mergeCells count="44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4" sqref="A44:XFD46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165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2016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110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53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2" t="s">
        <v>48</v>
      </c>
      <c r="B11" s="183" t="s">
        <v>121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122</v>
      </c>
      <c r="C13" s="166" t="s">
        <v>123</v>
      </c>
      <c r="D13" s="166" t="s">
        <v>124</v>
      </c>
      <c r="E13" s="166" t="s">
        <v>125</v>
      </c>
      <c r="F13" s="166" t="s">
        <v>126</v>
      </c>
      <c r="G13" s="166" t="s">
        <v>127</v>
      </c>
      <c r="H13" s="166" t="s">
        <v>128</v>
      </c>
      <c r="I13" s="166" t="s">
        <v>129</v>
      </c>
      <c r="J13" s="166" t="s">
        <v>130</v>
      </c>
      <c r="K13" s="166" t="s">
        <v>131</v>
      </c>
      <c r="L13" s="166" t="s">
        <v>132</v>
      </c>
      <c r="M13" s="166" t="s">
        <v>133</v>
      </c>
      <c r="N13" s="177" t="s">
        <v>134</v>
      </c>
      <c r="O13" s="166" t="s">
        <v>135</v>
      </c>
      <c r="P13" s="166" t="s">
        <v>136</v>
      </c>
      <c r="Q13" s="166" t="s">
        <v>137</v>
      </c>
      <c r="R13" s="166" t="s">
        <v>138</v>
      </c>
      <c r="S13" s="166" t="s">
        <v>139</v>
      </c>
      <c r="T13" s="166" t="s">
        <v>140</v>
      </c>
      <c r="U13" s="166" t="s">
        <v>141</v>
      </c>
      <c r="V13" s="166" t="s">
        <v>142</v>
      </c>
      <c r="W13" s="166" t="s">
        <v>143</v>
      </c>
      <c r="X13" s="166" t="s">
        <v>144</v>
      </c>
      <c r="Y13" s="166" t="s">
        <v>145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4.25" customHeight="1" x14ac:dyDescent="0.2">
      <c r="A15" s="78">
        <f>АТС!A41</f>
        <v>42705</v>
      </c>
      <c r="B15" s="8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2710.7400000000002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2642.07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2596.04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2606.27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2606.17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2594.8000000000002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2653.2000000000003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2713.98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2638.4300000000003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2646.04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2633.61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2667.69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2669.48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2602.17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2665.3100000000004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2665.79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2612.7400000000002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2753.27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2842.53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2835.79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2928.05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2859.13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3032.46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2760.2400000000002</v>
      </c>
      <c r="AA15" s="79"/>
    </row>
    <row r="16" spans="1:27" x14ac:dyDescent="0.2">
      <c r="A16" s="78">
        <f>A15+1</f>
        <v>42706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2711.65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2642.3900000000003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2596.54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2605.79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2605.9900000000002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2594.71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2640.62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2714.21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2638.27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2621.45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2603.87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2714.73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2716.9500000000003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2716.88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2632.28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2669.98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2710.08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2891.2200000000003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2887.46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2844.2200000000003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2784.36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2742.59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3025.15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2822.5200000000004</v>
      </c>
    </row>
    <row r="17" spans="1:25" x14ac:dyDescent="0.2">
      <c r="A17" s="78">
        <f t="shared" ref="A17:A45" si="0">A16+1</f>
        <v>42707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2717.77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2624.96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2601.16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2600.7800000000002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2619.69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2619.7399999999998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2622.54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2759.4700000000003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2872.3500000000004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2647.55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2647.8100000000004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2647.4300000000003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2628.5600000000004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2634.52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2634.6800000000003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2617.23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2681.54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2792.5200000000004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2786.04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2751.9900000000002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2715.36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2690.28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3023.4700000000003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2813.65</v>
      </c>
    </row>
    <row r="18" spans="1:25" x14ac:dyDescent="0.2">
      <c r="A18" s="78">
        <f t="shared" si="0"/>
        <v>42708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2757.94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2626.27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2600.7800000000002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2600.52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2619.6000000000004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2619.73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2626.26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2768.3500000000004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2798.57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2678.25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2678.7400000000002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2678.5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2664.92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2678.2200000000003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2678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2646.4300000000003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2636.27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2796.8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2787.7200000000003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2751.06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2715.44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2691.08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3029.34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2796.17</v>
      </c>
    </row>
    <row r="19" spans="1:25" x14ac:dyDescent="0.2">
      <c r="A19" s="78">
        <f t="shared" si="0"/>
        <v>42709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2740.67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2642.7700000000004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2595.69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2606.17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2606.11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2594.5700000000002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2658.34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2714.36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2612.1400000000003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2630.4300000000003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2671.66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2808.26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2807.67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2808.6400000000003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2700.21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2699.29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2740.3900000000003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2826.11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2891.6800000000003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2849.92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2806.74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2760.17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3023.19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2813.88</v>
      </c>
    </row>
    <row r="20" spans="1:25" x14ac:dyDescent="0.2">
      <c r="A20" s="78">
        <f t="shared" si="0"/>
        <v>42710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2730.2000000000003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2639.4100000000003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2619.38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2651.17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2631.63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2595.58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2655.0600000000004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2715.9700000000003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2613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2634.36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2604.3200000000002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2720.7200000000003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2690.55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2691.2000000000003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2619.7700000000004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2649.07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2737.09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2831.96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2803.54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2774.2200000000003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2803.4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2753.48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3002.41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2823.88</v>
      </c>
    </row>
    <row r="21" spans="1:25" x14ac:dyDescent="0.2">
      <c r="A21" s="78">
        <f t="shared" si="0"/>
        <v>42711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2727.6000000000004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2640.76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2595.1400000000003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2619.12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2618.98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2595.7200000000003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2691.08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2715.51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2639.52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2622.69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2597.15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2703.34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2688.0600000000004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2688.58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2666.36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2665.4300000000003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2800.09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2891.4800000000005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2872.73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2832.59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2849.84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2824.1400000000003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3047.9300000000003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2907.09</v>
      </c>
    </row>
    <row r="22" spans="1:25" x14ac:dyDescent="0.2">
      <c r="A22" s="78">
        <f t="shared" si="0"/>
        <v>42712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2770.8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2707.23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2657.11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2639.1800000000003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2639.42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2671.61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2792.63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2639.56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2630.36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2643.4900000000002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2673.52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2748.95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2711.56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2711.75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2646.82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2663.17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2779.08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2886.62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2893.6400000000003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2873.19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2900.59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2827.19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3058.13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2914.29</v>
      </c>
    </row>
    <row r="23" spans="1:25" x14ac:dyDescent="0.2">
      <c r="A23" s="78">
        <f t="shared" si="0"/>
        <v>42713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2812.69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2711.6800000000003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2657.01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2656.83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2656.28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2688.67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2796.96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2622.73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2675.29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2664.8500000000004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2756.03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2884.32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2828.05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2807.5200000000004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2668.88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2691.5200000000004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2830.61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2940.98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3018.24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2990.48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2915.71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2860.7700000000004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3084.79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2960.8500000000004</v>
      </c>
    </row>
    <row r="24" spans="1:25" x14ac:dyDescent="0.2">
      <c r="A24" s="78">
        <f t="shared" si="0"/>
        <v>42714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2826.26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2746.3100000000004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2678.69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2651.4900000000002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2660.87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2704.08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2841.75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2936.91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2995.2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2660.83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2662.04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2689.09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2689.84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2691.4300000000003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2688.67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2662.94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2789.41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3066.69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3119.76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3085.9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3062.5200000000004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2871.26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3108.07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2966.0299999999997</v>
      </c>
    </row>
    <row r="25" spans="1:25" x14ac:dyDescent="0.2">
      <c r="A25" s="78">
        <f t="shared" si="0"/>
        <v>42715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2822.1400000000003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2733.31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2677.75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2649.67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2660.16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2702.13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2820.82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2929.95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3095.16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2597.71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2596.92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2596.61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2597.2800000000002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2598.8200000000002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2598.5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2596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2656.78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2951.45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3141.03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3103.11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2934.32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2856.6800000000003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3108.25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2967.21</v>
      </c>
    </row>
    <row r="26" spans="1:25" x14ac:dyDescent="0.2">
      <c r="A26" s="78">
        <f t="shared" si="0"/>
        <v>42716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2835.84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2743.57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2657.79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2657.2000000000003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2660.78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2681.4700000000003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2872.04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2622.0600000000004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2714.95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2758.65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2798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2954.3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2895.66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2843.4300000000003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2705.6800000000003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2769.1800000000003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2851.75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3077.17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3055.41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3095.4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2936.65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2878.2200000000003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3103.4300000000003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2968.4300000000003</v>
      </c>
    </row>
    <row r="27" spans="1:25" x14ac:dyDescent="0.2">
      <c r="A27" s="78">
        <f t="shared" si="0"/>
        <v>42717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2819.11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2766.61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2698.87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2697.92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2676.62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2714.03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2832.62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2602.0600000000004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2835.57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2827.4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2887.37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2934.0200000000004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2867.04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2886.7700000000004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2803.25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2802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2784.2200000000003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2939.3900000000003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2951.41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3051.15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2958.2200000000003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2890.91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3099.33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2964.04</v>
      </c>
    </row>
    <row r="28" spans="1:25" x14ac:dyDescent="0.2">
      <c r="A28" s="78">
        <f t="shared" si="0"/>
        <v>42718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2870.29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2776.26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2686.07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2685.12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2686.01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2689.17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2864.59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2638.54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2656.58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2686.95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2688.44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2813.61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2812.57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2810.46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2690.08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2672.6400000000003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2849.2200000000003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2873.9800000000005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2939.7200000000003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2963.09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3067.5200000000004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2964.41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3102.48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2964.88</v>
      </c>
    </row>
    <row r="29" spans="1:25" x14ac:dyDescent="0.2">
      <c r="A29" s="78">
        <f t="shared" si="0"/>
        <v>42719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2816.21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2729.62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2680.67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2679.55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2679.63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2680.0600000000004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2814.65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2641.3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2653.48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2659.27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2709.13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2835.4700000000003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2835.86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2831.58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2797.08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2795.4800000000005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2855.49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2935.7400000000002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2860.88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2875.8500000000004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2968.9300000000003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2872.54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3099.37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2958.25</v>
      </c>
    </row>
    <row r="30" spans="1:25" x14ac:dyDescent="0.2">
      <c r="A30" s="78">
        <f t="shared" si="0"/>
        <v>42720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2812.91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2719.6400000000003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2678.55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2678.05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2678.59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2683.29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2812.3500000000004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2614.86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2655.52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2705.1400000000003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2752.9900000000002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2821.4300000000003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2809.1400000000003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2821.7200000000003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2744.5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2767.48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2868.41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2976.9800000000005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2975.54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2943.62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2961.74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2883.44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3093.5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2956.88</v>
      </c>
    </row>
    <row r="31" spans="1:25" x14ac:dyDescent="0.2">
      <c r="A31" s="78">
        <f t="shared" si="0"/>
        <v>42721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2813.1800000000003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2720.6800000000003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2665.4900000000002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2647.4700000000003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2647.52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2691.46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2801.69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2928.83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2996.29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2619.9900000000002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2678.76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2678.82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2659.5600000000004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2658.82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2677.04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2677.16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2796.99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2979.95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2999.1400000000003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2979.65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2914.12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2932.38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3127.66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2999.9300000000003</v>
      </c>
    </row>
    <row r="32" spans="1:25" x14ac:dyDescent="0.2">
      <c r="A32" s="78">
        <f t="shared" si="0"/>
        <v>42722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2810.87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2722.95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2673.2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2649.5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2649.61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2676.79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2793.1800000000003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2925.63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2991.2300000000005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2668.9700000000003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2638.63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2642.12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2642.62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2641.7000000000003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2641.13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2640.75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2722.7200000000003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2952.9800000000005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2960.6400000000003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2944.8199999999997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2900.37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2848.92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3113.88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2993.29</v>
      </c>
    </row>
    <row r="33" spans="1:25" x14ac:dyDescent="0.2">
      <c r="A33" s="78">
        <f t="shared" si="0"/>
        <v>42723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2823.8900000000003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2739.61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2682.73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2680.52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2682.51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2656.58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2818.9900000000002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2612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2658.34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2713.8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2765.16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2833.04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2808.8900000000003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2823.5200000000004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2743.65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2769.88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2880.4900000000002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2996.5699999999997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3098.36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3066.74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2964.2300000000005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2890.63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3107.86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2962.41</v>
      </c>
    </row>
    <row r="34" spans="1:25" x14ac:dyDescent="0.2">
      <c r="A34" s="78">
        <f t="shared" si="0"/>
        <v>42724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2853.33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2766.25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2718.2200000000003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2709.99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2710.0600000000004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2754.78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2872.19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2632.84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2704.62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2758.25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2840.49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2880.05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2820.25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2819.61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2692.56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2708.94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2825.63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3002.7700000000004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3091.69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2952.15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3073.65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2879.2300000000005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3098.05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2988.07</v>
      </c>
    </row>
    <row r="35" spans="1:25" x14ac:dyDescent="0.2">
      <c r="A35" s="78">
        <f t="shared" si="0"/>
        <v>42725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2867.3500000000004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2787.2200000000003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2720.8900000000003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2710.32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2713.04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2760.09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2882.17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2633.71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2701.3900000000003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2803.4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2885.46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2977.84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2899.2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2905.09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2732.75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2777.87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2816.92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3119.08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3100.03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3001.21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3034.3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2933.9800000000005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3355.75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3010.12</v>
      </c>
    </row>
    <row r="36" spans="1:25" x14ac:dyDescent="0.2">
      <c r="A36" s="78">
        <f t="shared" si="0"/>
        <v>42726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2865.8900000000003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2793.3500000000004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2722.21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2713.27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2714.1400000000003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2811.9800000000005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2883.83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2649.91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2701.2200000000003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2806.83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2885.4300000000003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2974.4800000000005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2916.11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2905.94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2762.2200000000003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2781.0699999999997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2820.28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3108.5200000000004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3089.0299999999997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3054.13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3071.6400000000003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2990.6400000000003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3328.53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2984.4400000000005</v>
      </c>
    </row>
    <row r="37" spans="1:25" x14ac:dyDescent="0.2">
      <c r="A37" s="78">
        <f t="shared" si="0"/>
        <v>42727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2855.0200000000004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2777.9900000000002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2704.9900000000002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2679.8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2679.9300000000003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2736.4300000000003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2848.1400000000003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2612.87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2655.17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2797.2400000000002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2891.8500000000004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2970.26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2928.78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2916.37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2806.6000000000004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2858.05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2906.5600000000004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3100.3900000000003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3075.1400000000003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2997.8900000000003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3045.09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2970.2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3359.33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2982.74</v>
      </c>
    </row>
    <row r="38" spans="1:25" x14ac:dyDescent="0.2">
      <c r="A38" s="78">
        <f t="shared" si="0"/>
        <v>42728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2948.01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2778.69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2710.32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2675.9700000000003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2675.8900000000003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2702.2400000000002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2829.2200000000003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2967.42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3086.52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2744.88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2785.1800000000003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2785.12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2688.9300000000003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2678.76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2681.08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2683.41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2820.7700000000004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3193.71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3152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3120.2000000000003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2986.3900000000003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2914.3900000000003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3364.83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3001.5600000000004</v>
      </c>
    </row>
    <row r="39" spans="1:25" x14ac:dyDescent="0.2">
      <c r="A39" s="78">
        <f t="shared" si="0"/>
        <v>42729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2860.3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2781.67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2710.46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2675.48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2675.28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2700.16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2787.0600000000004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2803.11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3042.9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2591.5300000000002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2659.98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2660.44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2651.42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2659.65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2659.41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2657.82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2744.17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3117.3500000000004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3158.1600000000003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2962.4800000000005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2886.51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2824.36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3057.1400000000003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2946.04</v>
      </c>
    </row>
    <row r="40" spans="1:25" x14ac:dyDescent="0.2">
      <c r="A40" s="78">
        <f t="shared" si="0"/>
        <v>42730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2819.8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2756.21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2734.6000000000004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2698.15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2703.61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2767.7200000000003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2889.8900000000003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2622.98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2680.09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2776.04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2892.55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2970.86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2900.2200000000003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2902.8500000000004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2767.66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2766.2700000000004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2809.83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3100.91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3109.07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3066.9700000000003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2962.17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2919.08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3061.69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2950.21</v>
      </c>
    </row>
    <row r="41" spans="1:25" x14ac:dyDescent="0.2">
      <c r="A41" s="78">
        <f t="shared" si="0"/>
        <v>42731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2871.38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2792.32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2720.12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2697.29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2700.9700000000003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2734.84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2802.57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2623.67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2662.94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2794.2200000000003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2858.3900000000003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2920.75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2864.58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2845.08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2691.65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2688.1400000000003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2805.15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3072.0200000000004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3080.2700000000004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3055.05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3066.7700000000004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2975.2200000000003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3332.07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3017.11</v>
      </c>
    </row>
    <row r="42" spans="1:25" x14ac:dyDescent="0.2">
      <c r="A42" s="78">
        <f t="shared" si="0"/>
        <v>42732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2907.63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2733.9900000000002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2651.61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2617.7200000000003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2627.2200000000003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2678.77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2840.91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2638.1600000000003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2666.65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2734.7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2845.54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2981.3100000000004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2904.2200000000003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2843.9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2732.88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2849.61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2838.9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3045.26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3052.91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2974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3009.66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2847.44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3107.21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2947.69</v>
      </c>
    </row>
    <row r="43" spans="1:25" x14ac:dyDescent="0.2">
      <c r="A43" s="78">
        <f t="shared" si="0"/>
        <v>42733</v>
      </c>
      <c r="B43" s="105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2817.45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2732.27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2638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2625.71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2635.4500000000003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2678.42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2776.78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2666.7400000000002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2642.67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2671.31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2701.3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2821.5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2830.9800000000005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2766.28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2669.9300000000003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2671.78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2777.4700000000003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2984.0200000000004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2988.25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2959.0299999999997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2977.8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2874.07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3117.28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2936.08</v>
      </c>
    </row>
    <row r="44" spans="1:25" x14ac:dyDescent="0.2">
      <c r="A44" s="78">
        <f t="shared" si="0"/>
        <v>42734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2816.95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2666.07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2633.9300000000003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2622.8100000000004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2622.23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2656.0600000000004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2772.01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2666.05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2642.04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2654.3500000000004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2675.86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2798.25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2751.95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2736.7200000000003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2656.8500000000004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2658.02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2712.8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2959.7799999999997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2956.01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2884.33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2906.4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2869.7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3099.0299999999997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2941.6000000000004</v>
      </c>
    </row>
    <row r="45" spans="1:25" x14ac:dyDescent="0.2">
      <c r="A45" s="78">
        <f t="shared" si="0"/>
        <v>42735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2766.19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2651.1800000000003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2611.08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2602.02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2602.15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2630.54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2698.6800000000003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2795.91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2905.0600000000004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2594.9899999999998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2658.6000000000004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2665.1800000000003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2595.87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2616.88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2617.0700000000002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2605.42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2719.36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2988.74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2891.9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2856.45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2814.75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2749.3100000000004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3077.09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2949.84</v>
      </c>
    </row>
    <row r="47" spans="1:25" x14ac:dyDescent="0.25">
      <c r="A47" s="86" t="s">
        <v>150</v>
      </c>
    </row>
    <row r="48" spans="1:25" ht="12.75" x14ac:dyDescent="0.2">
      <c r="A48" s="172" t="s">
        <v>48</v>
      </c>
      <c r="B48" s="183" t="s">
        <v>121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122</v>
      </c>
      <c r="C50" s="166" t="s">
        <v>123</v>
      </c>
      <c r="D50" s="166" t="s">
        <v>124</v>
      </c>
      <c r="E50" s="166" t="s">
        <v>125</v>
      </c>
      <c r="F50" s="166" t="s">
        <v>126</v>
      </c>
      <c r="G50" s="166" t="s">
        <v>127</v>
      </c>
      <c r="H50" s="166" t="s">
        <v>128</v>
      </c>
      <c r="I50" s="166" t="s">
        <v>129</v>
      </c>
      <c r="J50" s="166" t="s">
        <v>130</v>
      </c>
      <c r="K50" s="166" t="s">
        <v>131</v>
      </c>
      <c r="L50" s="166" t="s">
        <v>132</v>
      </c>
      <c r="M50" s="166" t="s">
        <v>133</v>
      </c>
      <c r="N50" s="177" t="s">
        <v>134</v>
      </c>
      <c r="O50" s="166" t="s">
        <v>135</v>
      </c>
      <c r="P50" s="166" t="s">
        <v>136</v>
      </c>
      <c r="Q50" s="166" t="s">
        <v>137</v>
      </c>
      <c r="R50" s="166" t="s">
        <v>138</v>
      </c>
      <c r="S50" s="166" t="s">
        <v>139</v>
      </c>
      <c r="T50" s="166" t="s">
        <v>140</v>
      </c>
      <c r="U50" s="166" t="s">
        <v>141</v>
      </c>
      <c r="V50" s="166" t="s">
        <v>142</v>
      </c>
      <c r="W50" s="166" t="s">
        <v>143</v>
      </c>
      <c r="X50" s="166" t="s">
        <v>144</v>
      </c>
      <c r="Y50" s="166" t="s">
        <v>145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78">
        <f t="shared" ref="A52:A80" si="1">A15</f>
        <v>42705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2693.95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2626.4900000000002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2581.27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2591.33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2591.23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2580.0500000000002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2637.42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2697.13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2622.91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2630.3900000000003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2618.1800000000003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2651.6600000000003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2653.42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2587.3000000000002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2649.33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2649.79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2597.6800000000003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2735.73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2823.42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2816.79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2907.4300000000003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2839.73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3010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2742.57</v>
      </c>
      <c r="AA52" s="79"/>
    </row>
    <row r="53" spans="1:27" x14ac:dyDescent="0.2">
      <c r="A53" s="78">
        <f t="shared" si="1"/>
        <v>42706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2694.8500000000004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2626.8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2581.7600000000002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2590.8500000000004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2591.0500000000002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2579.9700000000003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2625.07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2697.36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2622.76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2606.2400000000002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2588.9700000000003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2697.87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2700.0600000000004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2699.98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2616.87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2653.91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2693.3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2871.25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2867.5600000000004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2825.08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2766.28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2725.24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3002.8100000000004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2803.76</v>
      </c>
    </row>
    <row r="54" spans="1:27" x14ac:dyDescent="0.2">
      <c r="A54" s="78">
        <f t="shared" si="1"/>
        <v>42707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2700.86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2609.6800000000003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2586.3100000000004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2585.9300000000003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2604.5100000000002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2604.56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2607.3100000000004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2741.82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2852.71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2631.88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2632.13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2631.76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2613.2200000000003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2619.0700000000002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2619.23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2602.09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2665.27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2774.29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2767.92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2734.48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2698.4900000000002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2673.86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3001.17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2795.05</v>
      </c>
    </row>
    <row r="55" spans="1:27" x14ac:dyDescent="0.2">
      <c r="A55" s="78">
        <f t="shared" si="1"/>
        <v>42708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2740.32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2610.9700000000003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2585.9300000000003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2585.6800000000003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2604.42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2604.5500000000002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2610.96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2750.55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2780.24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2662.03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2662.5200000000004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2662.28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2648.94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2662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2661.79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2630.77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2620.79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2778.4900000000002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2769.58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2733.56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2698.57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2674.63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3006.9300000000003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2777.88</v>
      </c>
    </row>
    <row r="56" spans="1:27" x14ac:dyDescent="0.2">
      <c r="A56" s="78">
        <f t="shared" si="1"/>
        <v>42709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2723.3500000000004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2627.1800000000003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2580.9300000000003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2591.23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2591.16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2579.83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2642.4700000000003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2697.51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2597.09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2615.0500000000002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2655.56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2789.75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2789.17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2790.13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2683.61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2682.71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2723.08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2807.29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2871.7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2830.6800000000003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2788.26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2742.51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3000.8900000000003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2795.28</v>
      </c>
    </row>
    <row r="57" spans="1:27" x14ac:dyDescent="0.2">
      <c r="A57" s="78">
        <f t="shared" si="1"/>
        <v>42710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2713.07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2623.88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2604.21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2635.4300000000003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2616.23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2580.8200000000002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2639.26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2699.09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2597.9300000000003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2618.92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2589.41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2703.76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2674.12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2674.76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2604.58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2633.37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2719.84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2813.04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2785.12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2756.31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2784.98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2735.9300000000003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2980.4800000000005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2805.09</v>
      </c>
    </row>
    <row r="58" spans="1:27" x14ac:dyDescent="0.2">
      <c r="A58" s="78">
        <f t="shared" si="1"/>
        <v>42711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2710.51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2625.21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2580.3900000000003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2603.94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2603.8100000000004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2580.96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2674.63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2698.6400000000003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2623.9900000000002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2607.46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2582.36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2686.69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2671.67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2672.19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2650.3500000000004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2649.44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2781.73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2871.5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2853.09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2813.65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2830.6000000000004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2805.36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3025.2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2886.84</v>
      </c>
    </row>
    <row r="59" spans="1:27" x14ac:dyDescent="0.2">
      <c r="A59" s="78">
        <f t="shared" si="1"/>
        <v>42712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2752.96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2690.5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2641.27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2623.65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2623.8900000000003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2655.51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2774.4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2624.03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2614.9900000000002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2627.88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2657.38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2731.4900000000002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2694.76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2694.95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2631.16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2647.2200000000003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2761.09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2866.73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2873.62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2853.54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2880.45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2808.34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3035.2200000000003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2893.91</v>
      </c>
    </row>
    <row r="60" spans="1:27" x14ac:dyDescent="0.2">
      <c r="A60" s="78">
        <f t="shared" si="1"/>
        <v>42713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2794.11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2694.87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2641.17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2640.9900000000002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2640.45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2672.27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2778.65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2607.5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2659.13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2648.87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2738.44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2864.4700000000003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2809.2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2789.0200000000004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2652.83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2675.07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2811.71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2920.1400000000003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2996.04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2968.76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2895.3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2841.34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3061.4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2939.66</v>
      </c>
    </row>
    <row r="61" spans="1:27" x14ac:dyDescent="0.2">
      <c r="A61" s="78">
        <f t="shared" si="1"/>
        <v>42714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2807.44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2728.8900000000003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2662.4700000000003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2635.7400000000002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2644.96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2687.41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2822.66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2916.13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2973.4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2644.92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2646.11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2672.69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2673.42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2674.9900000000002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2672.27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2646.9900000000002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2771.2400000000002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3043.63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3095.76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3062.5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3039.5299999999997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2851.6400000000003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3084.28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2944.74</v>
      </c>
    </row>
    <row r="62" spans="1:27" x14ac:dyDescent="0.2">
      <c r="A62" s="78">
        <f t="shared" si="1"/>
        <v>42715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2803.3900000000003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2716.12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2661.54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2633.96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2644.27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2685.4900000000002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2802.09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2909.3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3071.6000000000004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2582.92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2582.1400000000003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2581.84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2582.4900000000002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2584.0100000000002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2583.69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2581.23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2640.94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2930.42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3116.65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3079.41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2913.6000000000004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2837.32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3084.45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2945.9</v>
      </c>
    </row>
    <row r="63" spans="1:27" x14ac:dyDescent="0.2">
      <c r="A63" s="78">
        <f t="shared" si="1"/>
        <v>42716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2816.84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2726.2000000000003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2641.9300000000003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2641.3500000000004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2644.87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2665.19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2852.41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2606.83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2698.08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2741.02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2779.67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2933.2200000000003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2875.61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2824.3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2688.98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2751.36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2832.4700000000003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3053.92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3032.54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3071.84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2915.88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2858.4800000000005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3079.7200000000003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2947.1000000000004</v>
      </c>
    </row>
    <row r="64" spans="1:27" x14ac:dyDescent="0.2">
      <c r="A64" s="78">
        <f t="shared" si="1"/>
        <v>42717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2800.41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2748.84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2682.29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2681.36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2660.44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2697.1800000000003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2813.6800000000003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2587.1800000000003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2816.58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2808.5600000000004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2867.4700000000003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2913.29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2847.5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2866.88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2784.83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2783.6000000000004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2766.1400000000003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2918.57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2930.38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3028.36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2937.07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2870.95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3075.69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2942.78</v>
      </c>
    </row>
    <row r="65" spans="1:25" x14ac:dyDescent="0.2">
      <c r="A65" s="78">
        <f t="shared" si="1"/>
        <v>42718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2850.69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2758.32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2669.71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2668.78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2669.66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2672.76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2845.09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2623.02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2640.75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2670.58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2672.05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2795.01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2793.9800000000005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2791.91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2673.65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2656.5200000000004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2829.99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2854.32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2918.8900000000003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2941.8500000000004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3044.4400000000005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2943.15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3078.79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2943.61</v>
      </c>
    </row>
    <row r="66" spans="1:25" x14ac:dyDescent="0.2">
      <c r="A66" s="78">
        <f t="shared" si="1"/>
        <v>42719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2797.5600000000004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2712.5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2664.41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2663.3100000000004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2663.3900000000003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2663.8100000000004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2796.03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2625.74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2637.7000000000003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2643.3900000000003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2692.37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2816.4800000000005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2816.87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2812.66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2778.7700000000004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2777.2000000000003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2836.15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2914.9900000000002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2841.45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2856.15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2947.59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2852.9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3075.73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2937.1000000000004</v>
      </c>
    </row>
    <row r="67" spans="1:25" x14ac:dyDescent="0.2">
      <c r="A67" s="78">
        <f t="shared" si="1"/>
        <v>42720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2794.32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2702.69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2662.33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2661.84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2662.37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2666.9900000000002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2793.7700000000004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2599.7600000000002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2639.71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2688.46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2735.46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2802.69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2790.62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2802.9700000000003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2727.12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2749.69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2848.84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2955.5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2954.08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2922.7200000000003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2940.52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2863.61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3069.9700000000003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2935.75</v>
      </c>
    </row>
    <row r="68" spans="1:25" x14ac:dyDescent="0.2">
      <c r="A68" s="78">
        <f t="shared" si="1"/>
        <v>42721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2794.59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2703.7200000000003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2649.5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2631.8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2631.8500000000004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2675.01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2783.3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2908.2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2974.4700000000003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2604.8000000000002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2662.53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2662.59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2643.6800000000003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2642.95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2660.8500000000004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2660.96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2778.6800000000003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2958.41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2977.2700000000004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2958.12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2893.75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2911.6900000000005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3103.5200000000004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2978.05</v>
      </c>
    </row>
    <row r="69" spans="1:25" x14ac:dyDescent="0.2">
      <c r="A69" s="78">
        <f t="shared" si="1"/>
        <v>42722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2792.3100000000004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2705.94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2657.07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2633.8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2633.9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2660.6000000000004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2774.94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2905.0600000000004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2969.5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2652.92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2623.11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2626.54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2627.03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2626.13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2625.57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2625.2000000000003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2705.7200000000003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2931.92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2939.44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2923.9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2880.24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2829.7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3089.99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2971.5200000000004</v>
      </c>
    </row>
    <row r="70" spans="1:25" x14ac:dyDescent="0.2">
      <c r="A70" s="78">
        <f t="shared" si="1"/>
        <v>42723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2805.11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2722.3100000000004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2666.44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2664.26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2666.2200000000003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2640.75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2800.3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2596.9500000000003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2642.4700000000003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2696.95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2747.41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2814.09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2790.37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2804.74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2726.28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2752.05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2860.71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2974.74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3074.74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3043.6800000000003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2942.9700000000003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2870.67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3084.08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2941.1900000000005</v>
      </c>
    </row>
    <row r="71" spans="1:25" x14ac:dyDescent="0.2">
      <c r="A71" s="78">
        <f t="shared" si="1"/>
        <v>42724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2834.03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2748.4900000000002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2701.3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2693.21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2693.29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2737.21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2852.5600000000004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2617.4300000000003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2687.94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2740.63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2821.41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2860.28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2801.53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2800.9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2676.09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2692.1800000000003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2806.8100000000004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2980.83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3068.1800000000003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2931.11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3050.4700000000003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2859.4800000000005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3074.4300000000003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2966.4</v>
      </c>
    </row>
    <row r="72" spans="1:25" x14ac:dyDescent="0.2">
      <c r="A72" s="78">
        <f t="shared" si="1"/>
        <v>42725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2847.8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2769.09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2703.92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2693.54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2696.21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2742.44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2862.36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2618.2800000000002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2684.76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2784.98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2865.59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2956.34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2879.08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2884.87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2715.57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2759.9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2798.26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3095.1000000000004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3076.38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2979.3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3011.8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2913.26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3327.59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2988.05</v>
      </c>
    </row>
    <row r="73" spans="1:25" x14ac:dyDescent="0.2">
      <c r="A73" s="78">
        <f t="shared" si="1"/>
        <v>42726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2846.37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2775.1000000000004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2705.21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2696.44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2697.29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2793.41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2864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2634.2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2684.6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2788.3500000000004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2865.5600000000004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2953.04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2895.71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2885.71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2744.52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2763.04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2801.57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3084.7200000000003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3065.57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3031.29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3048.4900000000002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2968.92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3300.8500000000004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2962.83</v>
      </c>
    </row>
    <row r="74" spans="1:25" x14ac:dyDescent="0.2">
      <c r="A74" s="78">
        <f t="shared" si="1"/>
        <v>42727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2835.69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2760.01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2688.3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2663.56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2663.69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2719.19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2828.9300000000003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2597.8000000000002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2639.36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2778.9300000000003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2871.87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2948.9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2908.15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2895.96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2788.12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2838.66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2886.32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3076.7300000000005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3051.9300000000003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2976.04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3022.41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2948.83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3331.11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2961.16</v>
      </c>
    </row>
    <row r="75" spans="1:25" x14ac:dyDescent="0.2">
      <c r="A75" s="78">
        <f t="shared" si="1"/>
        <v>42728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2927.04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2760.7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2693.54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2659.8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2659.7200000000003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2685.61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2810.34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2946.11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3063.11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2727.4900000000002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2767.08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2767.0200000000004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2672.5200000000004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2662.53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2664.82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2667.1000000000004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2802.04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3168.41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3127.44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3096.1900000000005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2964.7400000000002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2894.01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3336.51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2979.6400000000003</v>
      </c>
    </row>
    <row r="76" spans="1:25" x14ac:dyDescent="0.2">
      <c r="A76" s="78">
        <f t="shared" si="1"/>
        <v>42729</v>
      </c>
      <c r="B76" s="134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2840.87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2763.63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2693.6800000000003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2659.32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2659.12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2683.5600000000004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2768.9300000000003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2784.69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3020.25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2576.84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2644.09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2644.54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2635.6800000000003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2643.76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2643.53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2641.9700000000003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2726.79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3093.3900000000003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3133.4900000000002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2941.25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2866.62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2805.57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3034.25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2925.11</v>
      </c>
    </row>
    <row r="77" spans="1:25" x14ac:dyDescent="0.2">
      <c r="A77" s="78">
        <f t="shared" si="1"/>
        <v>42730</v>
      </c>
      <c r="B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2801.09</v>
      </c>
      <c r="C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2738.62</v>
      </c>
      <c r="D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2717.3900000000003</v>
      </c>
      <c r="E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2681.59</v>
      </c>
      <c r="F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2686.95</v>
      </c>
      <c r="G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2749.9300000000003</v>
      </c>
      <c r="H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2869.95</v>
      </c>
      <c r="I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2607.73</v>
      </c>
      <c r="J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2663.84</v>
      </c>
      <c r="K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2758.1000000000004</v>
      </c>
      <c r="L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2872.5600000000004</v>
      </c>
      <c r="M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2949.49</v>
      </c>
      <c r="N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2880.09</v>
      </c>
      <c r="O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2882.6800000000003</v>
      </c>
      <c r="P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2749.87</v>
      </c>
      <c r="Q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2748.5</v>
      </c>
      <c r="R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2791.3</v>
      </c>
      <c r="S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3077.25</v>
      </c>
      <c r="T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3085.26</v>
      </c>
      <c r="U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3043.9</v>
      </c>
      <c r="V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2940.95</v>
      </c>
      <c r="W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2898.62</v>
      </c>
      <c r="X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3038.7200000000003</v>
      </c>
      <c r="Y77" s="134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2929.2</v>
      </c>
    </row>
    <row r="78" spans="1:25" x14ac:dyDescent="0.2">
      <c r="A78" s="78">
        <f t="shared" si="1"/>
        <v>42731</v>
      </c>
      <c r="B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2851.76</v>
      </c>
      <c r="C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2774.1000000000004</v>
      </c>
      <c r="D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2703.17</v>
      </c>
      <c r="E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2680.73</v>
      </c>
      <c r="F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2684.3500000000004</v>
      </c>
      <c r="G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2717.63</v>
      </c>
      <c r="H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2784.17</v>
      </c>
      <c r="I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2608.41</v>
      </c>
      <c r="J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2646.9900000000002</v>
      </c>
      <c r="K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2775.96</v>
      </c>
      <c r="L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2839</v>
      </c>
      <c r="M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2900.26</v>
      </c>
      <c r="N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2845.08</v>
      </c>
      <c r="O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2825.92</v>
      </c>
      <c r="P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2675.2000000000003</v>
      </c>
      <c r="Q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2671.75</v>
      </c>
      <c r="R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2786.7</v>
      </c>
      <c r="S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3048.86</v>
      </c>
      <c r="T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3056.9700000000003</v>
      </c>
      <c r="U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3032.1900000000005</v>
      </c>
      <c r="V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3043.7</v>
      </c>
      <c r="W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2953.7700000000004</v>
      </c>
      <c r="X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3304.33</v>
      </c>
      <c r="Y78" s="134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2994.92</v>
      </c>
    </row>
    <row r="79" spans="1:25" x14ac:dyDescent="0.2">
      <c r="A79" s="78">
        <f t="shared" si="1"/>
        <v>42732</v>
      </c>
      <c r="B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2887.37</v>
      </c>
      <c r="C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2716.79</v>
      </c>
      <c r="D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2635.87</v>
      </c>
      <c r="E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2602.5700000000002</v>
      </c>
      <c r="F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2611.9</v>
      </c>
      <c r="G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2662.54</v>
      </c>
      <c r="H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2821.83</v>
      </c>
      <c r="I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2622.65</v>
      </c>
      <c r="J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2650.6400000000003</v>
      </c>
      <c r="K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2717.4900000000002</v>
      </c>
      <c r="L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2826.37</v>
      </c>
      <c r="M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2959.76</v>
      </c>
      <c r="N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2884.0200000000004</v>
      </c>
      <c r="O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2824.76</v>
      </c>
      <c r="P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2715.7000000000003</v>
      </c>
      <c r="Q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2830.38</v>
      </c>
      <c r="R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2819.86</v>
      </c>
      <c r="S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3022.57</v>
      </c>
      <c r="T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3030.09</v>
      </c>
      <c r="U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2952.57</v>
      </c>
      <c r="V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2987.6000000000004</v>
      </c>
      <c r="W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2828.24</v>
      </c>
      <c r="X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3083.44</v>
      </c>
      <c r="Y79" s="134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2926.73</v>
      </c>
    </row>
    <row r="80" spans="1:25" x14ac:dyDescent="0.2">
      <c r="A80" s="78">
        <f t="shared" si="1"/>
        <v>42733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2798.78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2715.11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2622.5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2610.42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2619.9900000000002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2662.21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2758.83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2650.73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2627.08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2655.21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2684.6800000000003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2802.76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2812.07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2748.51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2653.86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2655.6800000000003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2759.51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2962.42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2966.57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2937.86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2956.3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2854.4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3093.33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2915.3100000000004</v>
      </c>
    </row>
    <row r="81" spans="1:27" x14ac:dyDescent="0.2">
      <c r="A81" s="78">
        <f t="shared" ref="A81:A82" si="2">A44</f>
        <v>42734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2798.29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2650.07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2618.4900000000002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2607.5700000000002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2607.0100000000002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2640.2400000000002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2754.1400000000003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2650.05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2626.46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2638.55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2659.6800000000003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2779.92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2734.44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2719.48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2641.01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2642.16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2695.98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2938.6000000000004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2934.9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2864.4800000000005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2886.17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2850.11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3075.4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2920.74</v>
      </c>
    </row>
    <row r="82" spans="1:27" x14ac:dyDescent="0.2">
      <c r="A82" s="78">
        <f t="shared" si="2"/>
        <v>42735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2748.42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2635.44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2596.0500000000002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2587.15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2587.27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2615.17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2682.1000000000004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2777.62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2884.8500000000004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2580.2399999999998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2642.73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2649.2000000000003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2581.11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2601.75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2601.9300000000003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2590.4900000000002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2702.42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2967.05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2871.92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2837.09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2796.13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2731.84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3053.8500000000004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2928.84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2" t="s">
        <v>48</v>
      </c>
      <c r="B85" s="183" t="s">
        <v>121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122</v>
      </c>
      <c r="C87" s="166" t="s">
        <v>123</v>
      </c>
      <c r="D87" s="166" t="s">
        <v>124</v>
      </c>
      <c r="E87" s="166" t="s">
        <v>125</v>
      </c>
      <c r="F87" s="166" t="s">
        <v>126</v>
      </c>
      <c r="G87" s="166" t="s">
        <v>127</v>
      </c>
      <c r="H87" s="166" t="s">
        <v>128</v>
      </c>
      <c r="I87" s="166" t="s">
        <v>129</v>
      </c>
      <c r="J87" s="166" t="s">
        <v>130</v>
      </c>
      <c r="K87" s="166" t="s">
        <v>131</v>
      </c>
      <c r="L87" s="166" t="s">
        <v>132</v>
      </c>
      <c r="M87" s="166" t="s">
        <v>133</v>
      </c>
      <c r="N87" s="177" t="s">
        <v>134</v>
      </c>
      <c r="O87" s="166" t="s">
        <v>135</v>
      </c>
      <c r="P87" s="166" t="s">
        <v>136</v>
      </c>
      <c r="Q87" s="166" t="s">
        <v>137</v>
      </c>
      <c r="R87" s="166" t="s">
        <v>138</v>
      </c>
      <c r="S87" s="166" t="s">
        <v>139</v>
      </c>
      <c r="T87" s="166" t="s">
        <v>140</v>
      </c>
      <c r="U87" s="166" t="s">
        <v>141</v>
      </c>
      <c r="V87" s="166" t="s">
        <v>142</v>
      </c>
      <c r="W87" s="166" t="s">
        <v>143</v>
      </c>
      <c r="X87" s="166" t="s">
        <v>144</v>
      </c>
      <c r="Y87" s="166" t="s">
        <v>145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8.75" customHeight="1" x14ac:dyDescent="0.2">
      <c r="A89" s="78">
        <f t="shared" ref="A89:A117" si="3">A52</f>
        <v>42705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2633.21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2570.13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2527.8500000000004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2537.25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2537.15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2526.71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2580.3500000000004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2636.1800000000003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2566.7800000000002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2573.7800000000002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2562.36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2593.6600000000003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2595.3100000000004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2533.48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2591.48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2591.92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2543.19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2672.28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2754.27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2748.08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2832.83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2769.52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2928.74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2678.6800000000003</v>
      </c>
      <c r="AA89" s="79"/>
    </row>
    <row r="90" spans="1:27" x14ac:dyDescent="0.2">
      <c r="A90" s="78">
        <f t="shared" si="3"/>
        <v>42706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2634.05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2570.42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2528.3000000000002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2536.8000000000002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2536.9900000000002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2526.62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2568.8000000000002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2636.3900000000003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2566.6400000000003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2551.19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2535.04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2636.87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2638.92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2638.85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2561.1400000000003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2595.77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2632.6000000000004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2799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2795.55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2755.82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2700.84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2662.4700000000003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2922.0200000000004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2735.8900000000003</v>
      </c>
    </row>
    <row r="91" spans="1:27" x14ac:dyDescent="0.2">
      <c r="A91" s="78">
        <f t="shared" si="3"/>
        <v>42707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2639.67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2554.41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2532.5500000000002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2532.2000000000003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2549.5700000000002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2549.62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2552.19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2677.9700000000003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2781.66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2575.16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2575.4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2575.0600000000004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2557.7200000000003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2563.19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2563.34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2547.3100000000004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2606.3900000000003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2708.33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2702.38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2671.1000000000004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2637.4500000000003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2614.42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2920.4800000000005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2727.7400000000002</v>
      </c>
    </row>
    <row r="92" spans="1:27" x14ac:dyDescent="0.2">
      <c r="A92" s="78">
        <f t="shared" si="3"/>
        <v>42708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2676.5600000000004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2555.62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2532.2000000000003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2531.9700000000003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2549.4900000000002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2549.61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2555.61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2686.13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2713.8900000000003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2603.36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2603.8200000000002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2603.6000000000004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2591.12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2603.34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2603.1400000000003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2574.13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2564.8000000000002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2712.26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2703.9300000000003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2670.25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2637.53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2615.15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2925.87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2711.69</v>
      </c>
    </row>
    <row r="93" spans="1:27" x14ac:dyDescent="0.2">
      <c r="A93" s="78">
        <f t="shared" si="3"/>
        <v>42709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2660.7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2570.7700000000004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2527.5300000000002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2537.15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2537.1000000000004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2526.5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2585.0700000000002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2636.53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2542.6400000000003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2559.4300000000003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2597.3200000000002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2722.79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2722.25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2723.1400000000003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2623.54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2622.69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2660.4500000000003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2739.19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2799.42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2761.06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2721.3900000000003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2678.62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2920.2200000000003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2727.96</v>
      </c>
    </row>
    <row r="94" spans="1:27" x14ac:dyDescent="0.2">
      <c r="A94" s="78">
        <f t="shared" si="3"/>
        <v>42710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2651.09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2567.69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2549.29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2578.4900000000002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2560.54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2527.42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2582.0700000000002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2638.01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2543.42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2563.0500000000002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2535.4500000000003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2642.38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2614.67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2615.2600000000002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2549.6400000000003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2576.5600000000004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2657.42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2744.57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2718.46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2691.52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2718.33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2672.4700000000003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2901.1400000000003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2737.1400000000003</v>
      </c>
    </row>
    <row r="95" spans="1:27" x14ac:dyDescent="0.2">
      <c r="A95" s="78">
        <f t="shared" si="3"/>
        <v>42711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2648.7000000000003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2568.9300000000003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2527.02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2549.0500000000002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2548.92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2527.5500000000002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2615.15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2637.59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2567.79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2552.33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2528.87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2626.42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2612.38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2612.86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2592.44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2591.59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2715.29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2799.2300000000005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2782.01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2745.1400000000003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2760.9900000000002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2737.38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2942.95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2813.58</v>
      </c>
    </row>
    <row r="96" spans="1:27" x14ac:dyDescent="0.2">
      <c r="A96" s="78">
        <f t="shared" si="3"/>
        <v>42712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2688.38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2629.98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2583.94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2567.48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2567.7000000000003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2597.27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2708.4300000000003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2567.83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2559.38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2571.4300000000003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2599.02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2668.31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2633.96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2634.1400000000003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2574.4900000000002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2589.5100000000002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2695.9900000000002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2794.7700000000004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2801.2200000000003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2782.44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2807.6000000000004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2740.1800000000003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2952.32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2820.19</v>
      </c>
    </row>
    <row r="97" spans="1:25" x14ac:dyDescent="0.2">
      <c r="A97" s="78">
        <f t="shared" si="3"/>
        <v>42713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2726.86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2634.07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2583.8500000000004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2583.69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2583.1800000000003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2612.94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2712.41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2552.37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2600.65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2591.0600000000004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2674.8100000000004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2792.66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2740.9700000000003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2722.11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2594.7600000000002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2615.5600000000004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2743.32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2844.71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2915.6800000000003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2890.17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2821.49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2771.03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2976.8100000000004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2862.96</v>
      </c>
    </row>
    <row r="98" spans="1:25" x14ac:dyDescent="0.2">
      <c r="A98" s="78">
        <f t="shared" si="3"/>
        <v>42714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2739.33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2665.88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2603.77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2578.7800000000002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2587.4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2627.1000000000004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2753.56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2840.96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2894.5200000000004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2587.36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2588.48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2613.33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2614.0100000000002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2615.4700000000003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2612.94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2589.3000000000002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2705.48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2960.1800000000003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3008.9300000000003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2977.83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2956.36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2780.66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2998.1900000000005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2867.7200000000003</v>
      </c>
    </row>
    <row r="99" spans="1:25" x14ac:dyDescent="0.2">
      <c r="A99" s="78">
        <f t="shared" si="3"/>
        <v>42715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2735.54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2653.94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2602.9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2577.11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2586.75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2625.3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2734.33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2834.58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2986.34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2529.38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2528.6600000000003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2528.37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2528.98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2530.4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2530.11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2527.8100000000004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2583.6400000000003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2854.32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3028.4700000000003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2993.6400000000003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2838.59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2767.2700000000004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2998.36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2868.8</v>
      </c>
    </row>
    <row r="100" spans="1:25" x14ac:dyDescent="0.2">
      <c r="A100" s="78">
        <f t="shared" si="3"/>
        <v>42716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2748.12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2663.37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2584.5700000000002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2584.0300000000002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2587.31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2606.3200000000002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2781.38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2551.75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2637.07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2677.2200000000003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2713.36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2856.94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2803.07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2755.1000000000004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2628.56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2686.8900000000003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2762.7400000000002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2969.8100000000004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2949.82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2986.5600000000004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2840.73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2787.0600000000004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2993.9300000000003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2869.92</v>
      </c>
    </row>
    <row r="101" spans="1:25" x14ac:dyDescent="0.2">
      <c r="A101" s="78">
        <f t="shared" si="3"/>
        <v>42717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2732.76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2684.53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2622.3100000000004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2621.44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2601.87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2636.23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2745.16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2533.37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2747.88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2740.38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2795.4700000000003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2838.3100000000004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2776.79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2794.91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2718.19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2717.04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2700.71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2843.24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2854.29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2945.91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2860.54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2798.7200000000003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2990.16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2865.8900000000003</v>
      </c>
    </row>
    <row r="102" spans="1:25" x14ac:dyDescent="0.2">
      <c r="A102" s="78">
        <f t="shared" si="3"/>
        <v>42718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2779.77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2693.4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2610.54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2609.6800000000003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2610.5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2613.4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2774.54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2566.8900000000003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2583.46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2611.3500000000004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2612.73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2727.71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2726.75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2724.81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2614.23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2598.21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2760.41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2783.16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2843.55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2865.0200000000004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2960.95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2866.23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2993.0600000000004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2866.66</v>
      </c>
    </row>
    <row r="103" spans="1:25" x14ac:dyDescent="0.2">
      <c r="A103" s="78">
        <f t="shared" si="3"/>
        <v>42719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2730.09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2650.55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2605.59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2604.5600000000004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2604.63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2605.0300000000002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2728.6600000000003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2569.42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2580.61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2585.9300000000003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2631.73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2747.78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2748.15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2744.21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2712.5200000000004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2711.05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2766.1800000000003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2839.9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2771.13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2784.88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2870.38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2781.84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2990.2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2860.57</v>
      </c>
    </row>
    <row r="104" spans="1:25" x14ac:dyDescent="0.2">
      <c r="A104" s="78">
        <f t="shared" si="3"/>
        <v>42720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2727.0600000000004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2641.38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2603.6400000000003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2603.1800000000003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2603.6800000000003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2608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2726.55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2545.1400000000003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2582.4899999999998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2628.07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2672.0200000000004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2734.8900000000003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2723.6000000000004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2735.15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2664.23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2685.33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2778.04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2877.78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2876.45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2847.13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2863.77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2791.8500000000004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2984.8100000000004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2859.3100000000004</v>
      </c>
    </row>
    <row r="105" spans="1:25" x14ac:dyDescent="0.2">
      <c r="A105" s="78">
        <f t="shared" si="3"/>
        <v>42721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2727.31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2642.34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2591.65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2575.09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2575.1400000000003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2615.5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2716.76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2833.55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2895.51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2549.84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2603.83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2603.8900000000003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2586.2000000000003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2585.52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2602.2600000000002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2602.36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2712.44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2880.5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2898.13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2880.2300000000005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2820.0299999999997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2836.8100000000004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3016.19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2898.86</v>
      </c>
    </row>
    <row r="106" spans="1:25" x14ac:dyDescent="0.2">
      <c r="A106" s="78">
        <f t="shared" si="3"/>
        <v>42722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2725.19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2644.42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2598.7200000000003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2576.96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2577.0500000000002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2602.0200000000004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2708.94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2830.61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2890.87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2594.84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2566.9700000000003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2570.1800000000003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2570.63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2569.79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2569.27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2568.92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2644.21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2855.7300000000005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2862.76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2848.23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2807.4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2760.1400000000003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3003.53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2892.76</v>
      </c>
    </row>
    <row r="107" spans="1:25" x14ac:dyDescent="0.2">
      <c r="A107" s="78">
        <f t="shared" si="3"/>
        <v>42723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2737.15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2659.73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2607.48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2605.4500000000003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2607.2800000000002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2583.46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2732.65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2542.5100000000002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2585.0700000000002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2636.02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2683.2000000000003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2745.55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2723.37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2736.8100000000004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2663.44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2687.54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2789.1400000000003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2895.77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2989.27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2960.2300000000005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2866.0600000000004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2798.46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2998.01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2864.4</v>
      </c>
    </row>
    <row r="108" spans="1:25" x14ac:dyDescent="0.2">
      <c r="A108" s="78">
        <f t="shared" si="3"/>
        <v>42724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2764.19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2684.21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2640.08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2632.52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2632.59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2673.66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2781.5200000000004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2561.65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2627.59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2676.86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2752.4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2788.74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2733.8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2733.21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2616.5100000000002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2631.5600000000004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2738.7400000000002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2901.4700000000003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2983.1400000000003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2854.9700000000003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2966.58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2787.99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2988.99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2887.9700000000003</v>
      </c>
    </row>
    <row r="109" spans="1:25" x14ac:dyDescent="0.2">
      <c r="A109" s="78">
        <f t="shared" si="3"/>
        <v>42725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2777.07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2703.4700000000003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2642.53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2632.82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2635.33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2678.55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2790.69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2562.4500000000003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2624.62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2718.33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2793.7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2878.5600000000004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2806.32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2811.7400000000002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2653.4300000000003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2694.88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2730.75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3008.3100000000004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2990.8100000000004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2900.0299999999997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2930.4300000000003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2838.28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3225.71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2908.2200000000003</v>
      </c>
    </row>
    <row r="110" spans="1:25" x14ac:dyDescent="0.2">
      <c r="A110" s="78">
        <f t="shared" si="3"/>
        <v>42726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2775.73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2709.09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2643.7400000000002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2635.54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2636.33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2726.21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2792.21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2577.34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2624.4700000000003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2721.48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2793.6800000000003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2875.48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2821.87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2812.5200000000004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2680.5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2697.81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2733.84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2998.6000000000004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2980.7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2948.6400000000003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2964.7300000000005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2890.33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3200.71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2884.63</v>
      </c>
    </row>
    <row r="111" spans="1:25" x14ac:dyDescent="0.2">
      <c r="A111" s="78">
        <f t="shared" si="3"/>
        <v>42727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2765.7400000000002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2694.98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2627.9300000000003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2604.79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2604.91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2656.8100000000004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2759.4300000000003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2543.31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2582.16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2712.67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2799.57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2871.6000000000004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2833.5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2822.1000000000004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2721.26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2768.52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2813.09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2991.1400000000003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2967.9400000000005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2896.9800000000005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2940.34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2871.54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3229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2883.07</v>
      </c>
    </row>
    <row r="112" spans="1:25" x14ac:dyDescent="0.2">
      <c r="A112" s="78">
        <f t="shared" si="3"/>
        <v>42728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2851.17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2695.63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2632.82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2601.27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2601.2000000000003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2625.41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2742.04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2869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2978.4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2664.57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2701.59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2701.53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2613.17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2603.83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2605.9700000000003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2608.1000000000004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2734.28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3076.87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3038.55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3009.33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2886.42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2820.28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3234.05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2900.3500000000004</v>
      </c>
    </row>
    <row r="113" spans="1:27" x14ac:dyDescent="0.2">
      <c r="A113" s="78">
        <f t="shared" si="3"/>
        <v>42729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2770.59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2698.36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2632.95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2600.83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2600.6400000000003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2623.4900000000002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2703.32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2718.06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2938.33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2523.7000000000003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2586.59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2587.0100000000002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2578.7200000000003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2586.2800000000002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2586.0600000000004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2584.6000000000004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2663.92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3006.7200000000003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3044.21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2864.45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2794.67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2737.58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2951.41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2849.36</v>
      </c>
    </row>
    <row r="114" spans="1:27" x14ac:dyDescent="0.2">
      <c r="A114" s="78">
        <f t="shared" si="3"/>
        <v>42730</v>
      </c>
      <c r="B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2733.3900000000003</v>
      </c>
      <c r="C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2674.98</v>
      </c>
      <c r="D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2655.13</v>
      </c>
      <c r="E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2621.65</v>
      </c>
      <c r="F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2626.66</v>
      </c>
      <c r="G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2685.5600000000004</v>
      </c>
      <c r="H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2797.78</v>
      </c>
      <c r="I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2552.59</v>
      </c>
      <c r="J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2605.0500000000002</v>
      </c>
      <c r="K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2693.2000000000003</v>
      </c>
      <c r="L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2800.2200000000003</v>
      </c>
      <c r="M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2872.15</v>
      </c>
      <c r="N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2807.26</v>
      </c>
      <c r="O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2809.6800000000003</v>
      </c>
      <c r="P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2685.5</v>
      </c>
      <c r="Q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2684.2200000000003</v>
      </c>
      <c r="R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2724.23</v>
      </c>
      <c r="S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2991.62</v>
      </c>
      <c r="T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2999.11</v>
      </c>
      <c r="U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2960.44</v>
      </c>
      <c r="V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2864.17</v>
      </c>
      <c r="W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2824.59</v>
      </c>
      <c r="X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2955.59</v>
      </c>
      <c r="Y114" s="134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2853.1800000000003</v>
      </c>
    </row>
    <row r="115" spans="1:27" x14ac:dyDescent="0.2">
      <c r="A115" s="78">
        <f t="shared" si="3"/>
        <v>42731</v>
      </c>
      <c r="B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2780.7700000000004</v>
      </c>
      <c r="C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2708.15</v>
      </c>
      <c r="D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2641.83</v>
      </c>
      <c r="E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2620.8500000000004</v>
      </c>
      <c r="F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2624.23</v>
      </c>
      <c r="G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2655.3500000000004</v>
      </c>
      <c r="H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2717.57</v>
      </c>
      <c r="I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2553.2200000000003</v>
      </c>
      <c r="J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2589.3000000000002</v>
      </c>
      <c r="K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2709.8900000000003</v>
      </c>
      <c r="L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2768.84</v>
      </c>
      <c r="M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2826.13</v>
      </c>
      <c r="N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2774.52</v>
      </c>
      <c r="O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2756.61</v>
      </c>
      <c r="P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2615.67</v>
      </c>
      <c r="Q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2612.4500000000003</v>
      </c>
      <c r="R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2719.94</v>
      </c>
      <c r="S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2965.08</v>
      </c>
      <c r="T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2972.66</v>
      </c>
      <c r="U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2949.4900000000002</v>
      </c>
      <c r="V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2960.25</v>
      </c>
      <c r="W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2876.16</v>
      </c>
      <c r="X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3203.96</v>
      </c>
      <c r="Y115" s="134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2914.6400000000003</v>
      </c>
    </row>
    <row r="116" spans="1:27" x14ac:dyDescent="0.2">
      <c r="A116" s="78">
        <f t="shared" si="3"/>
        <v>42732</v>
      </c>
      <c r="B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2814.07</v>
      </c>
      <c r="C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2654.57</v>
      </c>
      <c r="D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2578.9</v>
      </c>
      <c r="E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2547.7700000000004</v>
      </c>
      <c r="F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2556.4900000000002</v>
      </c>
      <c r="G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2603.84</v>
      </c>
      <c r="H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2752.78</v>
      </c>
      <c r="I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2566.54</v>
      </c>
      <c r="J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2592.71</v>
      </c>
      <c r="K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2655.2200000000003</v>
      </c>
      <c r="L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2757.03</v>
      </c>
      <c r="M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2881.76</v>
      </c>
      <c r="N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2810.94</v>
      </c>
      <c r="O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2755.53</v>
      </c>
      <c r="P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2653.54</v>
      </c>
      <c r="Q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2760.78</v>
      </c>
      <c r="R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2750.94</v>
      </c>
      <c r="S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2940.5</v>
      </c>
      <c r="T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2947.5299999999997</v>
      </c>
      <c r="U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2875.04</v>
      </c>
      <c r="V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2907.79</v>
      </c>
      <c r="W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2758.78</v>
      </c>
      <c r="X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2997.41</v>
      </c>
      <c r="Y116" s="134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2850.87</v>
      </c>
    </row>
    <row r="117" spans="1:27" x14ac:dyDescent="0.2">
      <c r="A117" s="78">
        <f t="shared" si="3"/>
        <v>42733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2731.23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2652.9900000000002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2566.4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2555.1000000000004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2564.0500000000002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2603.5200000000004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2693.88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2592.8000000000002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2570.6800000000003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2596.9900000000002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2624.54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2734.95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2743.66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2684.23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2595.7200000000003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2597.42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2694.51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2884.25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2888.13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2861.2799999999997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2878.53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2783.25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3006.6600000000003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2840.2</v>
      </c>
    </row>
    <row r="118" spans="1:27" x14ac:dyDescent="0.2">
      <c r="A118" s="78">
        <f t="shared" ref="A118:A119" si="4">A81</f>
        <v>42734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2730.77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2592.17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2562.65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2552.44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2551.91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2582.98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2689.4900000000002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2592.16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2570.1000000000004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2581.41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2601.17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2713.6000000000004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2671.07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2657.08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2583.71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2584.7800000000002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2635.1000000000004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2861.98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2858.51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2792.67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2812.94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2779.23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2989.8900000000003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2845.2700000000004</v>
      </c>
    </row>
    <row r="119" spans="1:27" x14ac:dyDescent="0.2">
      <c r="A119" s="78">
        <f t="shared" si="4"/>
        <v>42735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2684.15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2578.5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2541.66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2533.34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2533.46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2559.54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2622.13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2711.45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2811.71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2526.88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2585.3200000000002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2591.36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2527.69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2546.9899999999998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2547.17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2536.46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2641.12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2888.58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2799.62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2767.06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2728.75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2668.6400000000003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2969.7400000000002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2852.84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2" t="s">
        <v>48</v>
      </c>
      <c r="B122" s="183" t="s">
        <v>121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122</v>
      </c>
      <c r="C124" s="166" t="s">
        <v>123</v>
      </c>
      <c r="D124" s="166" t="s">
        <v>124</v>
      </c>
      <c r="E124" s="166" t="s">
        <v>125</v>
      </c>
      <c r="F124" s="166" t="s">
        <v>126</v>
      </c>
      <c r="G124" s="166" t="s">
        <v>127</v>
      </c>
      <c r="H124" s="166" t="s">
        <v>128</v>
      </c>
      <c r="I124" s="166" t="s">
        <v>129</v>
      </c>
      <c r="J124" s="166" t="s">
        <v>130</v>
      </c>
      <c r="K124" s="166" t="s">
        <v>131</v>
      </c>
      <c r="L124" s="166" t="s">
        <v>132</v>
      </c>
      <c r="M124" s="166" t="s">
        <v>133</v>
      </c>
      <c r="N124" s="177" t="s">
        <v>134</v>
      </c>
      <c r="O124" s="166" t="s">
        <v>135</v>
      </c>
      <c r="P124" s="166" t="s">
        <v>136</v>
      </c>
      <c r="Q124" s="166" t="s">
        <v>137</v>
      </c>
      <c r="R124" s="166" t="s">
        <v>138</v>
      </c>
      <c r="S124" s="166" t="s">
        <v>139</v>
      </c>
      <c r="T124" s="166" t="s">
        <v>140</v>
      </c>
      <c r="U124" s="166" t="s">
        <v>141</v>
      </c>
      <c r="V124" s="166" t="s">
        <v>142</v>
      </c>
      <c r="W124" s="166" t="s">
        <v>143</v>
      </c>
      <c r="X124" s="166" t="s">
        <v>144</v>
      </c>
      <c r="Y124" s="166" t="s">
        <v>145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8.75" customHeight="1" x14ac:dyDescent="0.2">
      <c r="A126" s="78">
        <f t="shared" ref="A126:A154" si="5">A89</f>
        <v>42705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2579.4700000000003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2520.2600000000002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2480.58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2489.4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2489.3200000000002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2479.5100000000002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2529.86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2582.2600000000002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2517.12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2523.69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2512.9700000000003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2542.3500000000004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2543.9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2485.87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2540.3000000000002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2540.71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2494.98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2616.1400000000003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2693.1000000000004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2687.28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2766.83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2707.41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2856.84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2622.1400000000003</v>
      </c>
      <c r="AA126" s="79"/>
    </row>
    <row r="127" spans="1:27" x14ac:dyDescent="0.2">
      <c r="A127" s="78">
        <f t="shared" si="5"/>
        <v>42706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2580.25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2520.54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2481.0100000000002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2488.98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2489.16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2479.4300000000003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2519.02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2582.46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2516.9899999999998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2502.4900000000002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2487.33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2582.91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2584.83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2584.7600000000002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2511.8200000000002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2544.33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2578.9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2735.08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2731.84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2694.55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2642.9500000000003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2606.9300000000003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2850.54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2675.84</v>
      </c>
    </row>
    <row r="128" spans="1:27" x14ac:dyDescent="0.2">
      <c r="A128" s="78">
        <f t="shared" si="5"/>
        <v>42707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2585.5300000000002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2505.5100000000002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2485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2484.67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2500.9700000000003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2501.02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2503.4300000000003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2621.48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2718.8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2524.9899999999998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2525.21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2524.8900000000003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2508.62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2513.75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2513.9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2498.8500000000004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2554.3000000000002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2649.9700000000003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2644.3900000000003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2615.04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2583.4500000000003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2561.83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2849.1000000000004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2668.2</v>
      </c>
    </row>
    <row r="129" spans="1:25" x14ac:dyDescent="0.2">
      <c r="A129" s="78">
        <f t="shared" si="5"/>
        <v>42708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2620.1600000000003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2506.65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2484.67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2484.4499999999998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2500.8900000000003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2501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2506.63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2629.1400000000003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2655.2000000000003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2551.4500000000003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2551.88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2551.6800000000003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2539.96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2551.4300000000003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2551.25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2524.02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2515.2600000000002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2653.67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2645.84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2614.23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2583.5300000000002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2562.52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2854.15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2653.13</v>
      </c>
    </row>
    <row r="130" spans="1:25" x14ac:dyDescent="0.2">
      <c r="A130" s="78">
        <f t="shared" si="5"/>
        <v>42709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2605.2800000000002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2520.87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2480.2800000000002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2489.3200000000002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2489.2600000000002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2479.3100000000004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2534.29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2582.59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2494.46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2510.23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2545.7800000000002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2663.55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2663.04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2663.88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2570.3900000000003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2569.6000000000004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2605.0300000000002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2678.94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2735.4700000000003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2699.4700000000003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2662.2400000000002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2622.09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2848.8500000000004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2668.4</v>
      </c>
    </row>
    <row r="131" spans="1:25" x14ac:dyDescent="0.2">
      <c r="A131" s="78">
        <f t="shared" si="5"/>
        <v>42710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2596.25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2517.9700000000003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2500.71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2528.11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2511.2600000000002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2480.1800000000003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2531.4700000000003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2583.98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2495.1999999999998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2513.62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2487.7200000000003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2588.08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2562.0600000000004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2562.63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2501.04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2526.3000000000002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2602.19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2683.9900000000002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2659.48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2634.2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2659.36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2616.3200000000002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2830.94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2677.01</v>
      </c>
    </row>
    <row r="132" spans="1:25" x14ac:dyDescent="0.2">
      <c r="A132" s="78">
        <f t="shared" si="5"/>
        <v>42711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2594.0100000000002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2519.1400000000003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2479.81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2500.48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2500.3500000000004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2480.3000000000002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2562.52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2583.58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2518.0700000000002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2503.5600000000004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2481.54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2573.09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2559.92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2560.37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2541.21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2540.4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2656.51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2735.3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2719.13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2684.53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2699.4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2677.2400000000002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2870.1800000000003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2748.76</v>
      </c>
    </row>
    <row r="133" spans="1:25" x14ac:dyDescent="0.2">
      <c r="A133" s="78">
        <f t="shared" si="5"/>
        <v>42712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2631.26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2576.44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2533.23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2517.77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2517.98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2545.7400000000002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2650.07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2518.1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2510.17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2521.4900000000002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2547.38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2612.42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2580.1800000000003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2580.34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2524.36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2538.4499999999998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2638.4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2731.11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2737.16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2719.53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2743.15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2679.87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2878.9800000000005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2754.96</v>
      </c>
    </row>
    <row r="134" spans="1:25" x14ac:dyDescent="0.2">
      <c r="A134" s="78">
        <f t="shared" si="5"/>
        <v>42713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2667.37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2580.2800000000002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2533.1400000000003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2532.9900000000002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2532.52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2560.4500000000003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2653.8100000000004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2503.59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2548.91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2539.91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2618.5200000000004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2729.13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2680.61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2662.91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2543.38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2562.9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2682.82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2777.98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2844.59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2820.65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2756.19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2708.82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2901.96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2795.11</v>
      </c>
    </row>
    <row r="135" spans="1:25" x14ac:dyDescent="0.2">
      <c r="A135" s="78">
        <f t="shared" si="5"/>
        <v>42714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2679.07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2610.13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2551.84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2528.38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2536.4700000000003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2573.73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2692.4300000000003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2774.46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2824.7300000000005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2536.44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2537.48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2560.8100000000004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2561.4499999999998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2562.83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2560.4500000000003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2538.2600000000002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2647.3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2886.36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2932.12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2902.92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2882.77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2717.87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2922.03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2799.57</v>
      </c>
    </row>
    <row r="136" spans="1:25" x14ac:dyDescent="0.2">
      <c r="A136" s="78">
        <f t="shared" si="5"/>
        <v>42715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2675.51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2598.9300000000003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2551.0300000000002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2526.8200000000002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2535.86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2572.0500000000002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2674.38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2768.4700000000003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2910.91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2482.02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2481.34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2481.0700000000002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2481.65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2482.98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2482.6999999999998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2480.5500000000002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2532.9499999999998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2787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2950.45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2917.76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2772.2400000000002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2705.29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2922.19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2800.59</v>
      </c>
    </row>
    <row r="137" spans="1:25" x14ac:dyDescent="0.2">
      <c r="A137" s="78">
        <f t="shared" si="5"/>
        <v>42716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2687.32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2607.7800000000002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2533.8200000000002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2533.3100000000004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2536.3900000000003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2554.23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2718.54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2503.0100000000002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2583.1000000000004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2620.7800000000002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2654.7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2789.46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2738.9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2693.87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2575.11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2629.86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2701.04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2895.3900000000003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2876.63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2911.12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2774.2400000000002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2723.87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2918.0299999999997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2801.6400000000003</v>
      </c>
    </row>
    <row r="138" spans="1:25" x14ac:dyDescent="0.2">
      <c r="A138" s="78">
        <f t="shared" si="5"/>
        <v>42717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2672.9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2627.6400000000003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2569.2400000000002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2568.42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2550.06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2582.3000000000002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2684.55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2485.7700000000004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2687.09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2680.05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2731.76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2771.9700000000003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2714.23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2731.2400000000002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2659.23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2658.15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2642.82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2776.6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2786.9700000000003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2872.96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2792.84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2734.8100000000004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2914.5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2797.8500000000004</v>
      </c>
    </row>
    <row r="139" spans="1:25" x14ac:dyDescent="0.2">
      <c r="A139" s="78">
        <f t="shared" si="5"/>
        <v>42718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2717.03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2635.96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2558.2000000000003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2557.38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2558.15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2560.87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2712.11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2517.2200000000003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2532.7800000000002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2558.96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2560.25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2668.16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2667.26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2665.44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2561.6600000000003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2546.62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2698.86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2720.21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2776.8900000000003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2797.04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2887.07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2798.17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2917.2200000000003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2798.58</v>
      </c>
    </row>
    <row r="140" spans="1:25" x14ac:dyDescent="0.2">
      <c r="A140" s="78">
        <f t="shared" si="5"/>
        <v>42719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2670.4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2595.75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2553.5500000000002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2552.58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2552.6400000000003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2553.02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2669.0600000000004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2519.6000000000004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2530.1000000000004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2535.09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2578.08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2687.01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2687.3500000000004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2683.6600000000003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2653.9100000000003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2652.53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2704.27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2773.46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2708.92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2721.82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2802.07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2718.9700000000003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2914.5299999999997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2792.86</v>
      </c>
    </row>
    <row r="141" spans="1:25" x14ac:dyDescent="0.2">
      <c r="A141" s="78">
        <f t="shared" si="5"/>
        <v>42720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2667.5600000000004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2587.1400000000003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2551.7200000000003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2551.29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2551.75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2555.81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2667.07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2496.8100000000004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2531.87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2574.65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2615.9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2674.91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2664.3100000000004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2675.15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2608.58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2628.3900000000003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2715.41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2809.01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2807.7700000000004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2780.25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2795.87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2728.37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2909.4700000000003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2791.6800000000003</v>
      </c>
    </row>
    <row r="142" spans="1:25" x14ac:dyDescent="0.2">
      <c r="A142" s="78">
        <f t="shared" si="5"/>
        <v>42721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2667.79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2588.04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2540.46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2524.92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2524.9700000000003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2562.8500000000004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2657.8900000000003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2767.5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2825.66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2501.23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2551.9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2551.9499999999998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2535.3500000000004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2534.71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2550.42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2550.52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2653.83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2811.57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2828.12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2811.32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2754.82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2770.5600000000004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2938.92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2828.8</v>
      </c>
    </row>
    <row r="143" spans="1:25" x14ac:dyDescent="0.2">
      <c r="A143" s="78">
        <f t="shared" si="5"/>
        <v>42722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2665.8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2589.9899999999998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2547.1000000000004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2526.6800000000003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2526.7600000000002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2550.2000000000003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2650.55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2764.75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2821.3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2543.46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2517.3000000000002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2520.31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2520.7400000000002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2519.94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2519.46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2519.13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2589.8000000000002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2788.32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2794.92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2781.2799999999997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2742.96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2698.61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2927.05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2823.07</v>
      </c>
    </row>
    <row r="144" spans="1:25" x14ac:dyDescent="0.2">
      <c r="A144" s="78">
        <f t="shared" si="5"/>
        <v>42723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2677.02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2604.36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2555.3200000000002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2553.42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2555.13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2532.7800000000002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2672.8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2494.34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2534.29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2582.11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2626.3900000000003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2684.9100000000003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2664.09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2676.7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2607.84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2630.46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2725.82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2825.9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2913.66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2886.4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2798.0200000000004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2734.57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2921.86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2796.45</v>
      </c>
    </row>
    <row r="145" spans="1:25" x14ac:dyDescent="0.2">
      <c r="A145" s="78">
        <f t="shared" si="5"/>
        <v>42724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2702.4100000000003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2627.33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2585.92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2578.8200000000002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2578.8900000000003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2617.44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2718.67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2512.31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2574.2000000000003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2620.44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2691.34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2725.4500000000003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2673.88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2673.33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2563.79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2577.92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2678.52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2831.25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2907.91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2787.61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2892.36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2724.7400000000002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2913.4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2818.58</v>
      </c>
    </row>
    <row r="146" spans="1:25" x14ac:dyDescent="0.2">
      <c r="A146" s="78">
        <f t="shared" si="5"/>
        <v>42725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2714.49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2645.41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2588.2200000000003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2579.11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2581.46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2622.02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2727.27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2513.0600000000004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2571.4100000000003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2659.36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2730.11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2809.75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2741.9500000000003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2747.03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2598.4500000000003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2637.3500000000004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2671.02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2931.5299999999997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2915.1000000000004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2829.9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2858.4300000000003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2771.94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3135.58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2837.58</v>
      </c>
    </row>
    <row r="147" spans="1:25" x14ac:dyDescent="0.2">
      <c r="A147" s="78">
        <f t="shared" si="5"/>
        <v>42726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2713.2400000000002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2650.69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2589.36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2581.65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2582.4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2666.75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2728.71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2527.0300000000002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2571.2600000000002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2662.3100000000004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2730.08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2806.86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2756.54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2747.77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2623.8500000000004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2640.1000000000004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2673.92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2922.42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2905.62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2875.53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2890.62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2820.79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3112.11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2815.4500000000003</v>
      </c>
    </row>
    <row r="148" spans="1:25" x14ac:dyDescent="0.2">
      <c r="A148" s="78">
        <f t="shared" si="5"/>
        <v>42727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2703.86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2637.4500000000003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2574.5100000000002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2552.8000000000002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2552.91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2601.62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2697.9300000000003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2495.09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2531.56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2654.05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2735.62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2803.2200000000003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2767.46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2756.76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2662.12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2706.4700000000003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2748.3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2915.41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2893.6400000000003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2827.04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2867.74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2803.16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3138.66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2813.9800000000005</v>
      </c>
    </row>
    <row r="149" spans="1:25" x14ac:dyDescent="0.2">
      <c r="A149" s="78">
        <f t="shared" si="5"/>
        <v>42728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2784.04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2638.05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2579.11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2549.4899999999998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2549.4300000000003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2572.15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2681.62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2800.7700000000004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2903.46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2608.9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2643.65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2643.6000000000004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2560.67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2551.9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2553.9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2555.91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2674.33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2995.87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2959.91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2932.4900000000002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2817.12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2755.05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3143.4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2830.2</v>
      </c>
    </row>
    <row r="150" spans="1:25" x14ac:dyDescent="0.2">
      <c r="A150" s="78">
        <f t="shared" si="5"/>
        <v>42729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2708.41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2640.62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2579.23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2549.0700000000002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2548.9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2570.3500000000004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2645.27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2659.11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2865.84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2476.69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2535.71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2536.11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2528.33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2535.42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2535.21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2533.8500000000004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2608.29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2930.03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2965.2200000000003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2796.51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2731.01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2677.4300000000003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2878.13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2782.34</v>
      </c>
    </row>
    <row r="151" spans="1:25" x14ac:dyDescent="0.2">
      <c r="A151" s="78">
        <f t="shared" si="5"/>
        <v>42730</v>
      </c>
      <c r="B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2673.5</v>
      </c>
      <c r="C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2618.67</v>
      </c>
      <c r="D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2600.04</v>
      </c>
      <c r="E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2568.62</v>
      </c>
      <c r="F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2573.3200000000002</v>
      </c>
      <c r="G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2628.6000000000004</v>
      </c>
      <c r="H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2733.9300000000003</v>
      </c>
      <c r="I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2503.8000000000002</v>
      </c>
      <c r="J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2553.04</v>
      </c>
      <c r="K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2635.77</v>
      </c>
      <c r="L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2736.2200000000003</v>
      </c>
      <c r="M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2803.74</v>
      </c>
      <c r="N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2742.83</v>
      </c>
      <c r="O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2745.1000000000004</v>
      </c>
      <c r="P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2628.55</v>
      </c>
      <c r="Q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2627.34</v>
      </c>
      <c r="R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2664.9</v>
      </c>
      <c r="S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2915.86</v>
      </c>
      <c r="T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2922.8900000000003</v>
      </c>
      <c r="U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2886.6000000000004</v>
      </c>
      <c r="V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2796.25</v>
      </c>
      <c r="W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2759.09</v>
      </c>
      <c r="X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2882.05</v>
      </c>
      <c r="Y151" s="134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2785.9300000000003</v>
      </c>
    </row>
    <row r="152" spans="1:25" x14ac:dyDescent="0.2">
      <c r="A152" s="78">
        <f t="shared" si="5"/>
        <v>42731</v>
      </c>
      <c r="B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2717.96</v>
      </c>
      <c r="C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2649.8100000000004</v>
      </c>
      <c r="D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2587.5600000000004</v>
      </c>
      <c r="E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2567.87</v>
      </c>
      <c r="F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2571.04</v>
      </c>
      <c r="G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2600.25</v>
      </c>
      <c r="H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2658.65</v>
      </c>
      <c r="I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2504.4</v>
      </c>
      <c r="J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2538.2600000000002</v>
      </c>
      <c r="K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2651.44</v>
      </c>
      <c r="L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2706.77</v>
      </c>
      <c r="M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2760.54</v>
      </c>
      <c r="N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2712.1000000000004</v>
      </c>
      <c r="O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2695.29</v>
      </c>
      <c r="P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2563.0100000000002</v>
      </c>
      <c r="Q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2559.98</v>
      </c>
      <c r="R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2660.87</v>
      </c>
      <c r="S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2890.95</v>
      </c>
      <c r="T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2898.07</v>
      </c>
      <c r="U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2876.32</v>
      </c>
      <c r="V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2886.42</v>
      </c>
      <c r="W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2807.4900000000002</v>
      </c>
      <c r="X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3115.16</v>
      </c>
      <c r="Y152" s="134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2843.61</v>
      </c>
    </row>
    <row r="153" spans="1:25" x14ac:dyDescent="0.2">
      <c r="A153" s="78">
        <f t="shared" si="5"/>
        <v>42732</v>
      </c>
      <c r="B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2749.2200000000003</v>
      </c>
      <c r="C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2599.5100000000002</v>
      </c>
      <c r="D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2528.4900000000002</v>
      </c>
      <c r="E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2499.2800000000002</v>
      </c>
      <c r="F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2507.46</v>
      </c>
      <c r="G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2551.91</v>
      </c>
      <c r="H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2691.7000000000003</v>
      </c>
      <c r="I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2516.8900000000003</v>
      </c>
      <c r="J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2541.46</v>
      </c>
      <c r="K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2600.13</v>
      </c>
      <c r="L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2695.69</v>
      </c>
      <c r="M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2812.75</v>
      </c>
      <c r="N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2746.28</v>
      </c>
      <c r="O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2694.28</v>
      </c>
      <c r="P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2598.5600000000004</v>
      </c>
      <c r="Q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2699.2</v>
      </c>
      <c r="R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2689.9700000000003</v>
      </c>
      <c r="S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2867.88</v>
      </c>
      <c r="T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2874.48</v>
      </c>
      <c r="U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2806.45</v>
      </c>
      <c r="V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2837.19</v>
      </c>
      <c r="W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2697.33</v>
      </c>
      <c r="X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2921.3</v>
      </c>
      <c r="Y153" s="134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2783.76</v>
      </c>
    </row>
    <row r="154" spans="1:25" x14ac:dyDescent="0.2">
      <c r="A154" s="78">
        <f t="shared" si="5"/>
        <v>42733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2671.4700000000003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2598.04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2516.7600000000002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2506.16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2514.5600000000004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2551.61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2636.4100000000003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2541.54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2520.7800000000002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2545.4700000000003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2571.33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2674.96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2683.1400000000003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2627.36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2544.2800000000002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2545.88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2637.01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2815.09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2818.73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2793.5299999999997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2809.7200000000003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2720.29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2929.9800000000005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2773.75</v>
      </c>
    </row>
    <row r="155" spans="1:25" x14ac:dyDescent="0.2">
      <c r="A155" s="78">
        <f t="shared" ref="A155:A156" si="6">A118</f>
        <v>42734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2671.04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2540.9499999999998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2513.25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2503.6600000000003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2503.16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2532.33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2632.29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2540.94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2520.2400000000002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2530.8500000000004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2549.3900000000003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2654.92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2615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2601.87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2533.0100000000002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2534.0100000000002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2581.25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2794.19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2790.9300000000003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2729.1400000000003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2748.16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2716.52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2914.24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2778.51</v>
      </c>
    </row>
    <row r="156" spans="1:25" x14ac:dyDescent="0.2">
      <c r="A156" s="78">
        <f t="shared" si="6"/>
        <v>42735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2627.28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2528.12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2493.5500000000002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2485.73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2485.84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2510.33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2569.0700000000002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2652.91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2747.01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2479.67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2534.5200000000004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2540.19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2480.4300000000003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2498.5500000000002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2498.71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2488.67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2586.9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2819.15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2735.66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2705.1000000000004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2669.15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2612.7200000000003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2895.33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2785.61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2" t="s">
        <v>48</v>
      </c>
      <c r="B160" s="183" t="s">
        <v>121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7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7" ht="12.75" customHeight="1" x14ac:dyDescent="0.2">
      <c r="A162" s="173"/>
      <c r="B162" s="175" t="s">
        <v>122</v>
      </c>
      <c r="C162" s="166" t="s">
        <v>123</v>
      </c>
      <c r="D162" s="166" t="s">
        <v>124</v>
      </c>
      <c r="E162" s="166" t="s">
        <v>125</v>
      </c>
      <c r="F162" s="166" t="s">
        <v>126</v>
      </c>
      <c r="G162" s="166" t="s">
        <v>127</v>
      </c>
      <c r="H162" s="166" t="s">
        <v>128</v>
      </c>
      <c r="I162" s="166" t="s">
        <v>129</v>
      </c>
      <c r="J162" s="166" t="s">
        <v>130</v>
      </c>
      <c r="K162" s="166" t="s">
        <v>131</v>
      </c>
      <c r="L162" s="166" t="s">
        <v>132</v>
      </c>
      <c r="M162" s="166" t="s">
        <v>133</v>
      </c>
      <c r="N162" s="177" t="s">
        <v>134</v>
      </c>
      <c r="O162" s="166" t="s">
        <v>135</v>
      </c>
      <c r="P162" s="166" t="s">
        <v>136</v>
      </c>
      <c r="Q162" s="166" t="s">
        <v>137</v>
      </c>
      <c r="R162" s="166" t="s">
        <v>138</v>
      </c>
      <c r="S162" s="166" t="s">
        <v>139</v>
      </c>
      <c r="T162" s="166" t="s">
        <v>140</v>
      </c>
      <c r="U162" s="166" t="s">
        <v>141</v>
      </c>
      <c r="V162" s="166" t="s">
        <v>142</v>
      </c>
      <c r="W162" s="166" t="s">
        <v>143</v>
      </c>
      <c r="X162" s="166" t="s">
        <v>144</v>
      </c>
      <c r="Y162" s="166" t="s">
        <v>145</v>
      </c>
    </row>
    <row r="163" spans="1:27" ht="11.25" customHeight="1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7" ht="15.75" customHeight="1" x14ac:dyDescent="0.2">
      <c r="A164" s="78">
        <f>A126</f>
        <v>42705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3314.4300000000003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3245.76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3199.73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3209.96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3209.86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3198.4900000000002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3256.8900000000003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3317.67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3242.12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3249.73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3237.3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3271.38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3273.17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3205.86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3269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3269.4800000000005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3216.4300000000003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3356.96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3446.2200000000003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3439.4800000000005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3531.74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3462.82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3636.15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3363.9300000000003</v>
      </c>
      <c r="AA164" s="79"/>
    </row>
    <row r="165" spans="1:27" x14ac:dyDescent="0.2">
      <c r="A165" s="78">
        <f>A164+1</f>
        <v>42706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3315.34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3246.08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3200.23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3209.48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3209.6800000000003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3198.4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3244.3100000000004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3317.9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3241.96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3225.1400000000003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3207.5600000000004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3318.42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3320.6400000000003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3320.57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3235.9700000000003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3273.67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3313.7700000000004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3494.91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3491.15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3447.91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3388.05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3346.28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3628.84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3426.21</v>
      </c>
    </row>
    <row r="166" spans="1:27" x14ac:dyDescent="0.2">
      <c r="A166" s="78">
        <f t="shared" ref="A166:A194" si="7">A165+1</f>
        <v>42707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3321.46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3228.65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3204.8500000000004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3204.4700000000003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3223.38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3223.4300000000003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3226.2300000000005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3363.1600000000003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3476.04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3251.2400000000002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3251.5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3251.1200000000003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3232.25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3238.21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3238.37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3220.92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3285.23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3396.21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3389.7300000000005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3355.6800000000003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3319.05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3293.9700000000003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3627.16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3417.34</v>
      </c>
    </row>
    <row r="167" spans="1:27" x14ac:dyDescent="0.2">
      <c r="A167" s="78">
        <f t="shared" si="7"/>
        <v>42708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3361.63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3229.96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3204.4700000000003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3204.21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3223.29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3223.42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3229.9500000000003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3372.04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3402.26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3281.9400000000005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3282.4300000000003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3282.19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3268.61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3281.91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3281.69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3250.12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3239.96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3400.4900000000002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3391.41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3354.75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3319.13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3294.7700000000004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3633.03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3399.86</v>
      </c>
    </row>
    <row r="168" spans="1:27" x14ac:dyDescent="0.2">
      <c r="A168" s="78">
        <f t="shared" si="7"/>
        <v>42709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3344.36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3246.46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3199.38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3209.86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3209.8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3198.26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3262.03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3318.05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3215.83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3234.12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3275.3500000000004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3411.9500000000003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3411.36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3412.33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3303.9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3302.98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3344.08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3429.8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3495.37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3453.61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3410.4300000000003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3363.86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3626.88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3417.57</v>
      </c>
    </row>
    <row r="169" spans="1:27" x14ac:dyDescent="0.2">
      <c r="A169" s="78">
        <f t="shared" si="7"/>
        <v>42710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3333.8900000000003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3243.1000000000004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3223.07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3254.86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3235.32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3199.2700000000004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3258.75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3319.6600000000003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3216.69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3238.05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3208.01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3324.4100000000003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3294.2400000000002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3294.8900000000003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3223.46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3252.76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3340.78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3435.65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3407.2300000000005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3377.91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3407.09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3357.17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3606.1000000000004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3427.57</v>
      </c>
    </row>
    <row r="170" spans="1:27" x14ac:dyDescent="0.2">
      <c r="A170" s="78">
        <f t="shared" si="7"/>
        <v>42711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3331.29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3244.4500000000003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3198.83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3222.8100000000004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3222.67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3199.4100000000003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3294.7700000000004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3319.2000000000003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3243.21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3226.38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3200.84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3307.03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3291.75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3292.27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3270.05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3269.12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3403.78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3495.17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3476.42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3436.28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3453.53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3427.83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3651.62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3510.78</v>
      </c>
    </row>
    <row r="171" spans="1:27" x14ac:dyDescent="0.2">
      <c r="A171" s="78">
        <f t="shared" si="7"/>
        <v>42712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3374.4900000000002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3310.92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3260.8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3242.87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3243.11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3275.3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3396.32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3243.25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3234.05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3247.1800000000003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3277.21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3352.6400000000003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3315.25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3315.44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3250.51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3266.86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3382.7700000000004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3490.3100000000004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3497.33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3476.88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3504.28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3430.88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3661.82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3517.9800000000005</v>
      </c>
    </row>
    <row r="172" spans="1:27" x14ac:dyDescent="0.2">
      <c r="A172" s="78">
        <f t="shared" si="7"/>
        <v>42713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3416.38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3315.37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3260.7000000000003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3260.5200000000004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3259.9700000000003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3292.36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3400.6500000000005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3226.42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3278.98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3268.54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3359.7200000000003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3488.01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3431.74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3411.21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3272.57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3295.21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3434.3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3544.67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3621.9300000000003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3594.17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3519.4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3464.46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3688.4800000000005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3564.54</v>
      </c>
    </row>
    <row r="173" spans="1:27" x14ac:dyDescent="0.2">
      <c r="A173" s="78">
        <f t="shared" si="7"/>
        <v>42714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3429.95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3350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3282.38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3255.1800000000003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3264.5600000000004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3307.77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3445.44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3540.6000000000004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3598.8900000000003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3264.5200000000004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3265.73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3292.78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3293.53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3295.12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3292.36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3266.63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3393.1000000000004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3670.38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3723.45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3689.59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3666.21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3474.9500000000003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3711.76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3569.7200000000003</v>
      </c>
    </row>
    <row r="174" spans="1:27" x14ac:dyDescent="0.2">
      <c r="A174" s="78">
        <f t="shared" si="7"/>
        <v>42715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3425.83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3337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3281.4400000000005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3253.36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3263.8500000000004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3305.82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3424.51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3533.6400000000003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3698.8500000000004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3201.4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3200.61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3200.3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3200.9700000000003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3202.51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3202.19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3199.69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3260.4700000000003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3555.1400000000003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3744.7200000000003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3706.8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3538.01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3460.37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3711.94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3570.9000000000005</v>
      </c>
    </row>
    <row r="175" spans="1:27" x14ac:dyDescent="0.2">
      <c r="A175" s="78">
        <f t="shared" si="7"/>
        <v>42716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3439.53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3347.26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3261.4800000000005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3260.8900000000003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3264.4700000000003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3285.1600000000003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3475.7300000000005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3225.75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3318.6400000000003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3362.34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3401.69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3557.9900000000002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3499.3500000000004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3447.12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3309.37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3372.87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3455.4400000000005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3680.86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3659.1000000000004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3699.09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3540.34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3481.9100000000003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3707.12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3572.12</v>
      </c>
    </row>
    <row r="176" spans="1:27" x14ac:dyDescent="0.2">
      <c r="A176" s="78">
        <f t="shared" si="7"/>
        <v>42717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3422.8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3370.3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3302.5600000000004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3301.61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3280.3100000000004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3317.7200000000003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3436.3100000000004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3205.75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3439.26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3431.09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3491.0600000000004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3537.71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3470.7300000000005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3490.46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3406.94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3405.69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3387.91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3543.08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3555.1000000000004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3654.84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3561.91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3494.6000000000004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3703.0200000000004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3567.7300000000005</v>
      </c>
    </row>
    <row r="177" spans="1:25" x14ac:dyDescent="0.2">
      <c r="A177" s="78">
        <f t="shared" si="7"/>
        <v>42718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3473.9800000000005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3379.9500000000003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3289.76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3288.8100000000004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3289.7000000000003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3292.86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3468.28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3242.23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3260.2700000000004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3290.6400000000003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3292.13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3417.3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3416.26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3414.15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3293.7700000000004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3276.3300000000004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3452.91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3477.67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3543.4100000000003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3566.78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3671.21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3568.1000000000004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3706.17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3568.57</v>
      </c>
    </row>
    <row r="178" spans="1:25" x14ac:dyDescent="0.2">
      <c r="A178" s="78">
        <f t="shared" si="7"/>
        <v>42719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3419.9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3333.3100000000004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3284.36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3283.2400000000002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3283.32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3283.75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3418.34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3244.9900000000002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3257.17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3262.96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3312.82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3439.16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3439.55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3435.2700000000004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3400.7700000000004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3399.17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3459.1800000000003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3539.4300000000003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3464.57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3479.54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3572.62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3476.2300000000005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3703.0600000000004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3561.9400000000005</v>
      </c>
    </row>
    <row r="179" spans="1:25" x14ac:dyDescent="0.2">
      <c r="A179" s="78">
        <f t="shared" si="7"/>
        <v>42720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3416.6000000000004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3323.33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3282.2400000000002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3281.7400000000002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3282.28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3286.98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3416.04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3218.55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3259.21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3308.83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3356.6800000000003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3425.12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3412.83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3425.41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3348.19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3371.17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3472.1000000000004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3580.67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3579.2300000000005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3547.3100000000004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3565.4300000000003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3487.13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3697.1900000000005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3560.57</v>
      </c>
    </row>
    <row r="180" spans="1:25" x14ac:dyDescent="0.2">
      <c r="A180" s="78">
        <f t="shared" si="7"/>
        <v>42721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3416.87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3324.37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3269.1800000000003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3251.1600000000003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3251.21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3295.15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3405.38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3532.5200000000004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3599.9800000000005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3223.6800000000003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3282.4500000000003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3282.51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3263.25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3262.51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3280.73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3280.8500000000004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3400.6800000000003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3583.6400000000003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3602.83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3583.34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3517.8100000000004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3536.07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3731.3500000000004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3603.62</v>
      </c>
    </row>
    <row r="181" spans="1:25" x14ac:dyDescent="0.2">
      <c r="A181" s="78">
        <f t="shared" si="7"/>
        <v>42722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3414.5600000000004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3326.6400000000003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3276.8900000000003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3253.19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3253.3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3280.4800000000005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3396.87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3529.32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3594.92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3272.6600000000003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3242.32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3245.8100000000004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3246.3100000000004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3245.3900000000003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3244.82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3244.44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3326.4100000000003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3556.67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3564.33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3548.51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3504.0600000000004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3452.61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3717.57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3596.9800000000005</v>
      </c>
    </row>
    <row r="182" spans="1:25" x14ac:dyDescent="0.2">
      <c r="A182" s="78">
        <f t="shared" si="7"/>
        <v>42723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3427.58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3343.3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3286.42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3284.21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3286.2000000000003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3260.2700000000004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3422.6800000000003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3215.69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3262.03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3317.4900000000002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3368.8500000000004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3436.7300000000005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3412.58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3427.21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3347.34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3373.57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3484.1800000000003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3600.26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3702.05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3670.4300000000003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3567.92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3494.32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3711.55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3566.1000000000004</v>
      </c>
    </row>
    <row r="183" spans="1:25" x14ac:dyDescent="0.2">
      <c r="A183" s="78">
        <f t="shared" si="7"/>
        <v>42724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3457.0200000000004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3369.9400000000005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3321.9100000000003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3313.6800000000003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3313.75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3358.4700000000003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3475.88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3236.53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3308.3100000000004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3361.9400000000005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3444.1800000000003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3483.7400000000002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3423.9400000000005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3423.3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3296.25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3312.63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3429.32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3606.46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3695.38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3555.84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3677.34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3482.92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3701.74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3591.76</v>
      </c>
    </row>
    <row r="184" spans="1:25" x14ac:dyDescent="0.2">
      <c r="A184" s="78">
        <f t="shared" si="7"/>
        <v>42725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3471.04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3390.91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3324.58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3314.01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3316.73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3363.78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3485.86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3237.4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3305.0800000000004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3407.09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3489.1500000000005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3581.53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3502.8900000000003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3508.78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3336.44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3381.5600000000004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3420.61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3722.7700000000004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3703.7200000000003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3604.9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3637.9900000000002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3537.67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3959.4400000000005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3613.8100000000004</v>
      </c>
    </row>
    <row r="185" spans="1:25" x14ac:dyDescent="0.2">
      <c r="A185" s="78">
        <f t="shared" si="7"/>
        <v>42726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3469.58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3397.04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3325.9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3316.96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3317.83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3415.67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3487.5200000000004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3253.6000000000004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3304.91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3410.5200000000004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3489.12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3578.17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3519.8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3509.63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3365.91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3384.76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3423.9700000000003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3712.21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3692.7200000000003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3657.82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3675.33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3594.33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3932.2200000000003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3588.13</v>
      </c>
    </row>
    <row r="186" spans="1:25" x14ac:dyDescent="0.2">
      <c r="A186" s="78">
        <f t="shared" si="7"/>
        <v>42727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3458.71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3381.6800000000003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3308.6800000000003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3283.4900000000002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3283.62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3340.12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3451.83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3216.5600000000004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3258.86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3400.9300000000003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3495.54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3573.9500000000003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3532.4700000000003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3520.0600000000004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3410.29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3461.7400000000002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3510.25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3704.08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3678.83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3601.58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3648.78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3573.8900000000003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3963.0200000000004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3586.4300000000003</v>
      </c>
    </row>
    <row r="187" spans="1:25" x14ac:dyDescent="0.2">
      <c r="A187" s="78">
        <f t="shared" si="7"/>
        <v>42728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3551.7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3382.38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3314.01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3279.66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3279.58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3305.9300000000003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3432.91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3571.11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3690.21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3348.57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3388.87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3388.8100000000004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3292.6200000000003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3282.4500000000003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3284.77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3287.1000000000004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3424.46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3797.4000000000005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3755.69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3723.8900000000003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3590.08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3518.08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3968.5200000000004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3605.25</v>
      </c>
    </row>
    <row r="188" spans="1:25" x14ac:dyDescent="0.2">
      <c r="A188" s="78">
        <f t="shared" si="7"/>
        <v>42729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3463.99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3385.36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3314.15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3279.17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3278.9700000000003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3303.8500000000004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3390.75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3406.8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3646.59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3195.2200000000003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3263.67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3264.13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3255.11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3263.34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3263.1000000000004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3261.51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3347.86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3721.04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3761.8500000000004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3566.17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3490.2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3428.05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3660.83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3549.7300000000005</v>
      </c>
    </row>
    <row r="189" spans="1:25" x14ac:dyDescent="0.2">
      <c r="A189" s="78">
        <f t="shared" si="7"/>
        <v>42730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3423.4900000000002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3359.9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3338.29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3301.84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3307.3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3371.4100000000003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3493.58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3226.67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3283.78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3379.7300000000005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3496.2400000000002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3574.55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3503.91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3506.54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3371.3500000000004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3369.96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3413.5200000000004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3704.6000000000004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3712.76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3670.66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3565.86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3522.7700000000004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3665.38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3553.9</v>
      </c>
    </row>
    <row r="190" spans="1:25" x14ac:dyDescent="0.2">
      <c r="A190" s="78">
        <f t="shared" si="7"/>
        <v>42731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3475.07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3396.01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3323.8100000000004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3300.9800000000005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3304.6600000000003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3338.53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3406.26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3227.36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3266.63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3397.9100000000003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3462.08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3524.4400000000005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3468.2700000000004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3448.7700000000004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3295.34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3291.83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3408.84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3675.71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3683.96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3658.7400000000002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3670.46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3578.91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3935.76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3620.8</v>
      </c>
    </row>
    <row r="191" spans="1:25" x14ac:dyDescent="0.2">
      <c r="A191" s="78">
        <f t="shared" si="7"/>
        <v>42732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3511.32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3337.6800000000003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3255.3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3221.4100000000003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3230.91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3282.46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3444.6000000000004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3241.8500000000004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3270.34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3338.3900000000003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3449.2300000000005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3585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3507.91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3447.59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3336.57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3453.3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3442.59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3648.95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3656.6000000000004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3577.6900000000005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3613.3500000000004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3451.13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3710.9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3551.38</v>
      </c>
    </row>
    <row r="192" spans="1:25" x14ac:dyDescent="0.2">
      <c r="A192" s="78">
        <f t="shared" si="7"/>
        <v>42733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3421.1400000000003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3335.96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3241.69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3229.4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3239.1400000000003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3282.11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3380.4700000000003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3270.4300000000003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3246.36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3275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3304.9900000000002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3425.19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3434.67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3369.9700000000003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3273.6200000000003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3275.4700000000003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3381.1600000000003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3587.71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3591.94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3562.7200000000003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3581.4900000000002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3477.76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3720.9700000000003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3539.7700000000004</v>
      </c>
    </row>
    <row r="193" spans="1:27" x14ac:dyDescent="0.2">
      <c r="A193" s="78">
        <f t="shared" si="7"/>
        <v>42734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3420.6400000000003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3269.76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3237.62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3226.5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3225.92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3259.75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3375.7000000000003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3269.7400000000002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3245.73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3258.04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3279.55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3401.9400000000005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3355.6400000000003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3340.4100000000003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3260.54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3261.71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3316.4900000000002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3563.4700000000003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3559.7000000000003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3488.0200000000004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3510.09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3473.3900000000003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3702.7200000000003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3545.29</v>
      </c>
    </row>
    <row r="194" spans="1:27" x14ac:dyDescent="0.2">
      <c r="A194" s="78">
        <f t="shared" si="7"/>
        <v>42735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3369.88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3254.87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3214.7700000000004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3205.71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3205.84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3234.23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3302.3700000000003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3399.6000000000004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3508.75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3198.6800000000003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3262.29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3268.87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3199.5600000000004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3220.57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3220.76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3209.11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3323.05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3592.4300000000003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3495.59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3460.1400000000003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3418.44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3353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3680.78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3553.53</v>
      </c>
    </row>
    <row r="195" spans="1:27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2" t="s">
        <v>48</v>
      </c>
      <c r="B197" s="183" t="s">
        <v>121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customHeight="1" x14ac:dyDescent="0.2">
      <c r="A199" s="173"/>
      <c r="B199" s="175" t="s">
        <v>122</v>
      </c>
      <c r="C199" s="166" t="s">
        <v>123</v>
      </c>
      <c r="D199" s="166" t="s">
        <v>124</v>
      </c>
      <c r="E199" s="166" t="s">
        <v>125</v>
      </c>
      <c r="F199" s="166" t="s">
        <v>126</v>
      </c>
      <c r="G199" s="166" t="s">
        <v>127</v>
      </c>
      <c r="H199" s="166" t="s">
        <v>128</v>
      </c>
      <c r="I199" s="166" t="s">
        <v>129</v>
      </c>
      <c r="J199" s="166" t="s">
        <v>130</v>
      </c>
      <c r="K199" s="166" t="s">
        <v>131</v>
      </c>
      <c r="L199" s="166" t="s">
        <v>132</v>
      </c>
      <c r="M199" s="166" t="s">
        <v>133</v>
      </c>
      <c r="N199" s="177" t="s">
        <v>134</v>
      </c>
      <c r="O199" s="166" t="s">
        <v>135</v>
      </c>
      <c r="P199" s="166" t="s">
        <v>136</v>
      </c>
      <c r="Q199" s="166" t="s">
        <v>137</v>
      </c>
      <c r="R199" s="166" t="s">
        <v>138</v>
      </c>
      <c r="S199" s="166" t="s">
        <v>139</v>
      </c>
      <c r="T199" s="166" t="s">
        <v>140</v>
      </c>
      <c r="U199" s="166" t="s">
        <v>141</v>
      </c>
      <c r="V199" s="166" t="s">
        <v>142</v>
      </c>
      <c r="W199" s="166" t="s">
        <v>143</v>
      </c>
      <c r="X199" s="166" t="s">
        <v>144</v>
      </c>
      <c r="Y199" s="166" t="s">
        <v>145</v>
      </c>
    </row>
    <row r="200" spans="1:27" ht="11.25" customHeight="1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ht="15.75" customHeight="1" x14ac:dyDescent="0.2">
      <c r="A201" s="78">
        <f>A164</f>
        <v>42705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3297.6400000000003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3230.1800000000003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3184.96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3195.0200000000004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3194.92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3183.7400000000002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3241.11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3300.82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3226.6000000000004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3234.08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3221.87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3255.3500000000004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3257.11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3190.9900000000002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3253.0200000000004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3253.4800000000005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3201.3700000000003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3339.42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3427.11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3420.4800000000005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3511.12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3443.42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3613.6900000000005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3346.26</v>
      </c>
      <c r="AA201" s="79"/>
    </row>
    <row r="202" spans="1:27" x14ac:dyDescent="0.2">
      <c r="A202" s="78">
        <f>A201+1</f>
        <v>42706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3298.54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3230.4900000000002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3185.4500000000003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3194.54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3194.7400000000002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3183.6600000000003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3228.76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3301.05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3226.4500000000003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3209.9300000000003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3192.6600000000003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3301.5600000000004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3303.75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3303.67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3220.5600000000004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3257.6000000000004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3296.9900000000002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3474.9400000000005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3471.25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3428.7700000000004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3369.9700000000003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3328.9300000000003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3606.5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3407.4500000000003</v>
      </c>
    </row>
    <row r="203" spans="1:27" x14ac:dyDescent="0.2">
      <c r="A203" s="78">
        <f t="shared" ref="A203:A231" si="8">A202+1</f>
        <v>42707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3304.55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3213.37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3190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3189.6200000000003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3208.2000000000003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3208.25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3211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3345.51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3456.4000000000005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3235.57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3235.82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3235.4500000000003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3216.9100000000003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3222.76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3222.92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3205.78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3268.96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3377.98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3371.61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3338.17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3302.1800000000003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3277.55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3604.86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3398.74</v>
      </c>
    </row>
    <row r="204" spans="1:27" x14ac:dyDescent="0.2">
      <c r="A204" s="78">
        <f t="shared" si="8"/>
        <v>42708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3344.01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3214.66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3189.6200000000003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3189.37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3208.11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3208.2400000000002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3214.65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3354.2400000000002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3383.9300000000003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3265.7200000000003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3266.21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3265.9700000000003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3252.63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3265.69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3265.48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3234.46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3224.4800000000005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3382.1800000000003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3373.2700000000004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3337.25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3302.26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3278.32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3610.62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3381.57</v>
      </c>
    </row>
    <row r="205" spans="1:27" x14ac:dyDescent="0.2">
      <c r="A205" s="78">
        <f t="shared" si="8"/>
        <v>42709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3327.04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3230.8700000000003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3184.6200000000003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3194.92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3194.8500000000004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3183.5200000000004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3246.1600000000003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3301.2000000000003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3200.78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3218.7400000000002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3259.25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3393.4400000000005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3392.86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3393.82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3287.3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3286.4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3326.7700000000004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3410.9800000000005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3475.3900000000003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3434.37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3391.95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3346.2000000000003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3604.58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3398.9700000000003</v>
      </c>
    </row>
    <row r="206" spans="1:27" x14ac:dyDescent="0.2">
      <c r="A206" s="78">
        <f t="shared" si="8"/>
        <v>42710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3316.76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3227.57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3207.9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3239.12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3219.92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3184.51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3242.9500000000003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3302.78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3201.62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3222.61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3193.1000000000004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3307.4500000000003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3277.8100000000004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3278.4500000000003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3208.2700000000004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3237.0600000000004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3323.53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3416.7300000000005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3388.8100000000004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3360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3388.67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3339.6200000000003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3584.17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3408.78</v>
      </c>
    </row>
    <row r="207" spans="1:27" x14ac:dyDescent="0.2">
      <c r="A207" s="78">
        <f t="shared" si="8"/>
        <v>42711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3314.2000000000003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3228.9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3184.08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3207.63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3207.5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3184.65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3278.32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3302.33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3227.6800000000003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3211.15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3186.05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3290.38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3275.36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3275.88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3254.04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3253.13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3385.42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3475.1900000000005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3456.78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3417.34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3434.29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3409.05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3628.8900000000003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3490.53</v>
      </c>
    </row>
    <row r="208" spans="1:27" x14ac:dyDescent="0.2">
      <c r="A208" s="78">
        <f t="shared" si="8"/>
        <v>42712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3356.65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3294.19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3244.96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3227.34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3227.58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3259.2000000000003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3378.09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3227.7200000000003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3218.6800000000003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3231.57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3261.07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3335.1800000000003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3298.4500000000003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3298.6400000000003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3234.8500000000004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3250.91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3364.78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3470.42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3477.3100000000004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3457.2300000000005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3484.1400000000003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3412.03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3638.91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3497.6000000000004</v>
      </c>
    </row>
    <row r="209" spans="1:25" x14ac:dyDescent="0.2">
      <c r="A209" s="78">
        <f t="shared" si="8"/>
        <v>42713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3397.8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3298.5600000000004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3244.86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3244.6800000000003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3244.1400000000003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3275.96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3382.34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3211.19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3262.82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3252.5600000000004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3342.13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3468.16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3412.8900000000003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3392.71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3256.5200000000004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3278.76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3415.4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3523.83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3599.7300000000005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3572.45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3498.9900000000002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3445.03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3665.09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3543.3500000000004</v>
      </c>
    </row>
    <row r="210" spans="1:25" x14ac:dyDescent="0.2">
      <c r="A210" s="78">
        <f t="shared" si="8"/>
        <v>42714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3411.13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3332.58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3266.16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3239.4300000000003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3248.65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3291.1000000000004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3426.3500000000004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3519.82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3577.09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3248.61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3249.8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3276.38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3277.11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3278.6800000000003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3275.96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3250.6800000000003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3374.9300000000003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3647.32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3699.45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3666.19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3643.2200000000003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3455.33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3687.9700000000003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3548.4300000000003</v>
      </c>
    </row>
    <row r="211" spans="1:25" x14ac:dyDescent="0.2">
      <c r="A211" s="78">
        <f t="shared" si="8"/>
        <v>42715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3407.08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3319.8100000000004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3265.2300000000005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3237.65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3247.96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3289.1800000000003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3405.78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3512.99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3675.29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3186.61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3185.8300000000004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3185.53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3186.1800000000003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3187.7000000000003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3187.38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3184.92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3244.63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3534.11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3720.34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3683.1000000000004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3517.29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3441.01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3688.1400000000003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3549.59</v>
      </c>
    </row>
    <row r="212" spans="1:25" x14ac:dyDescent="0.2">
      <c r="A212" s="78">
        <f t="shared" si="8"/>
        <v>42716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3420.53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3329.8900000000003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3245.6200000000003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3245.04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3248.5600000000004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3268.88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3456.1000000000004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3210.5200000000004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3301.77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3344.71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3383.36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3536.91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3479.3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3427.9900000000002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3292.67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3355.05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3436.16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3657.61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3636.2300000000005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3675.53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3519.57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3462.17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3683.41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3550.79</v>
      </c>
    </row>
    <row r="213" spans="1:25" x14ac:dyDescent="0.2">
      <c r="A213" s="78">
        <f t="shared" si="8"/>
        <v>42717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3404.1000000000004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3352.53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3285.9800000000005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3285.05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3264.13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3300.8700000000003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3417.37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3190.8700000000003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3420.2700000000004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3412.25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3471.16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3516.9800000000005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3451.1900000000005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3470.57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3388.5200000000004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3387.29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3369.83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3522.26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3534.07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3632.05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3540.76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3474.6400000000003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3679.38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3546.4700000000003</v>
      </c>
    </row>
    <row r="214" spans="1:25" x14ac:dyDescent="0.2">
      <c r="A214" s="78">
        <f t="shared" si="8"/>
        <v>42718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3454.38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3362.01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3273.4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3272.4700000000003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3273.3500000000004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3276.4500000000003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3448.78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3226.71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3244.44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3274.2700000000004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3275.7400000000002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3398.7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3397.67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3395.6000000000004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3277.34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3260.21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3433.6800000000003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3458.01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3522.58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3545.54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3648.13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3546.84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3682.4800000000005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3547.3</v>
      </c>
    </row>
    <row r="215" spans="1:25" x14ac:dyDescent="0.2">
      <c r="A215" s="78">
        <f t="shared" si="8"/>
        <v>42719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3401.25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3316.19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3268.1000000000004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3267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3267.08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3267.5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3399.7200000000003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3229.4300000000003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3241.3900000000003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3247.08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3296.0600000000004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3420.17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3420.5600000000004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3416.3500000000004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3382.46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3380.8900000000003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3439.84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3518.6800000000003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3445.1400000000003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3459.84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3551.28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3456.59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3679.42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3540.79</v>
      </c>
    </row>
    <row r="216" spans="1:25" x14ac:dyDescent="0.2">
      <c r="A216" s="78">
        <f t="shared" si="8"/>
        <v>42720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3398.01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3306.38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3266.0200000000004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3265.53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3266.0600000000004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3270.6800000000003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3397.46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3203.4500000000003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3243.4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3292.15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3339.15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3406.38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3394.3100000000004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3406.66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3330.8100000000004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3353.38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3452.53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3559.1900000000005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3557.7700000000004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3526.41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3544.21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3467.3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3673.66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3539.4400000000005</v>
      </c>
    </row>
    <row r="217" spans="1:25" x14ac:dyDescent="0.2">
      <c r="A217" s="78">
        <f t="shared" si="8"/>
        <v>42721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3398.28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3307.41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3253.19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3235.4900000000002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3235.54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3278.7000000000003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3386.99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3511.8900000000003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3578.16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3208.4900000000002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3266.2200000000003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3266.28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3247.3700000000003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3246.6400000000003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3264.54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3264.65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3382.37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3562.1000000000004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3580.96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3561.8100000000004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3497.44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3515.38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3707.21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3581.74</v>
      </c>
    </row>
    <row r="218" spans="1:25" x14ac:dyDescent="0.2">
      <c r="A218" s="78">
        <f t="shared" si="8"/>
        <v>42722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3396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3309.63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3260.76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3237.4900000000002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3237.59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3264.29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3378.63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3508.75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3573.1900000000005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3256.61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3226.8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3230.23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3230.7200000000003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3229.82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3229.26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3228.8900000000003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3309.4100000000003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3535.61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3543.13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3527.59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3483.9300000000003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3433.3900000000003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3693.6800000000003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3575.21</v>
      </c>
    </row>
    <row r="219" spans="1:25" x14ac:dyDescent="0.2">
      <c r="A219" s="78">
        <f t="shared" si="8"/>
        <v>42723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3408.8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3326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3270.13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3267.9500000000003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3269.91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3244.44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3403.9900000000002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3200.6400000000003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3246.1600000000003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3300.6400000000003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3351.1000000000004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3417.78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3394.0600000000004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3408.4300000000003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3329.9700000000003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3355.7400000000002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3464.4000000000005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3578.4300000000003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3678.4300000000003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3647.37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3546.66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3474.36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3687.7700000000004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3544.88</v>
      </c>
    </row>
    <row r="220" spans="1:25" x14ac:dyDescent="0.2">
      <c r="A220" s="78">
        <f t="shared" si="8"/>
        <v>42724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3437.7200000000003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3352.1800000000003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3304.9900000000002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3296.9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3296.9800000000005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3340.9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3456.25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3221.12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3291.63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3344.32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3425.1000000000004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3463.9700000000003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3405.2200000000003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3404.59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3279.78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3295.8700000000003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3410.5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3584.5200000000004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3671.87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3534.8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3654.16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3463.17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3678.12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3570.09</v>
      </c>
    </row>
    <row r="221" spans="1:25" x14ac:dyDescent="0.2">
      <c r="A221" s="78">
        <f t="shared" si="8"/>
        <v>42725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3451.49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3372.78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3307.61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3297.23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3299.9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3346.13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3466.05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3221.9700000000003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3288.4500000000003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3388.67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3469.28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3560.03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3482.7700000000004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3488.5600000000004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3319.26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3363.59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3401.9500000000003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3698.79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3680.0700000000006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3582.99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3615.4900000000002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3516.9500000000003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3931.28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3591.7400000000002</v>
      </c>
    </row>
    <row r="222" spans="1:25" x14ac:dyDescent="0.2">
      <c r="A222" s="78">
        <f t="shared" si="8"/>
        <v>42726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3450.0600000000004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3378.79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3308.9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3300.13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3300.98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3397.1000000000004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3467.6900000000005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3237.8900000000003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3288.29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3392.04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3469.25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3556.7300000000005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3499.4000000000005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3489.4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3348.21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3366.73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3405.26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3688.41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3669.26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3634.9800000000005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3652.1800000000003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3572.61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3904.54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3566.5200000000004</v>
      </c>
    </row>
    <row r="223" spans="1:25" x14ac:dyDescent="0.2">
      <c r="A223" s="78">
        <f t="shared" si="8"/>
        <v>42727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3439.38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3363.7000000000003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3291.9900000000002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3267.25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3267.38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3322.88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3432.62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3201.4900000000002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3243.05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3382.6200000000003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3475.5600000000004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3552.59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3511.84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3499.65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3391.8100000000004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3442.3500000000004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3490.01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3680.42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3655.62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3579.7300000000005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3626.1000000000004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3552.5200000000004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3934.8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3564.8500000000004</v>
      </c>
    </row>
    <row r="224" spans="1:25" x14ac:dyDescent="0.2">
      <c r="A224" s="78">
        <f t="shared" si="8"/>
        <v>42728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3530.7300000000005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3364.3900000000003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3297.23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3263.4900000000002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3263.4100000000003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3289.3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3414.03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3549.8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3666.8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3331.1800000000003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3370.7700000000004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3370.71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3276.21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3266.2200000000003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3268.51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3270.79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3405.7300000000005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3772.1000000000004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3731.13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3699.88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3568.4300000000003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3497.7000000000003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3940.2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3583.33</v>
      </c>
    </row>
    <row r="225" spans="1:27" x14ac:dyDescent="0.2">
      <c r="A225" s="78">
        <f t="shared" si="8"/>
        <v>42729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3444.5600000000004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3367.32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3297.37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3263.01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3262.8100000000004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3287.25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3372.6200000000003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3388.38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3623.94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3180.53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3247.78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3248.23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3239.3700000000003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3247.4500000000003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3247.2200000000003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3245.6600000000003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3330.48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3697.08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3737.1800000000003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3544.9400000000005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3470.3100000000004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3409.26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3637.9400000000005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3528.8</v>
      </c>
    </row>
    <row r="226" spans="1:27" x14ac:dyDescent="0.2">
      <c r="A226" s="78">
        <f t="shared" si="8"/>
        <v>42730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3404.78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3342.3100000000004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3321.08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3285.28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3290.6400000000003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3353.6200000000003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3473.6400000000003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3211.42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3267.53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3361.79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3476.25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3553.1800000000003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3483.78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3486.37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3353.5600000000004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3352.19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3394.99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3680.94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3688.9500000000003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3647.59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3544.6400000000003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3502.3100000000004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3642.41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3532.8900000000003</v>
      </c>
    </row>
    <row r="227" spans="1:27" x14ac:dyDescent="0.2">
      <c r="A227" s="78">
        <f t="shared" si="8"/>
        <v>42731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3455.4500000000003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3377.79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3306.86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3284.42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3288.04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3321.32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3387.86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3212.1000000000004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3250.6800000000003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3379.65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3442.69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3503.9500000000003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3448.7700000000004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3429.61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3278.8900000000003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3275.4400000000005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3390.3900000000003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3652.55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3660.6600000000003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3635.88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3647.3900000000003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3557.46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3908.0200000000004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3598.61</v>
      </c>
    </row>
    <row r="228" spans="1:27" x14ac:dyDescent="0.2">
      <c r="A228" s="78">
        <f t="shared" si="8"/>
        <v>42732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3491.0600000000004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3320.4800000000005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3239.5600000000004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3206.26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3215.59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3266.2300000000005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3425.5200000000004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3226.34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3254.33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3321.1800000000003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3430.0600000000004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3563.4500000000003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3487.71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3428.4500000000003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3319.3900000000003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3434.07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3423.55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3626.26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3633.78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3556.26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3591.29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3431.9300000000003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3687.13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3530.42</v>
      </c>
    </row>
    <row r="229" spans="1:27" x14ac:dyDescent="0.2">
      <c r="A229" s="78">
        <f t="shared" si="8"/>
        <v>42733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3402.4700000000003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3318.8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3226.19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3214.11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3223.6800000000003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3265.9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3362.5200000000004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3254.42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3230.7700000000004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3258.9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3288.37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3406.45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3415.76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3352.2000000000003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3257.55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3259.37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3363.2000000000003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3566.11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3570.26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3541.55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3559.9900000000002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3458.09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3697.0200000000004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3519</v>
      </c>
    </row>
    <row r="230" spans="1:27" x14ac:dyDescent="0.2">
      <c r="A230" s="78">
        <f t="shared" si="8"/>
        <v>42734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3401.9800000000005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3253.76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3222.1800000000003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3211.26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3210.7000000000003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3243.9300000000003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3357.83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3253.7400000000002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3230.15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3242.2400000000002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3263.3700000000003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3383.61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3338.13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3323.17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3244.7000000000003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3245.8500000000004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3299.67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3542.29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3538.59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3468.17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3489.86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3453.8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3679.09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3524.4300000000003</v>
      </c>
    </row>
    <row r="231" spans="1:27" x14ac:dyDescent="0.2">
      <c r="A231" s="78">
        <f t="shared" si="8"/>
        <v>42735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3352.11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3239.13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3199.7400000000002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3190.84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3190.96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3218.86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3285.79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3381.3100000000004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3488.54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3183.9300000000003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3246.42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3252.8900000000003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3184.8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3205.44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3205.6200000000003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3194.1800000000003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3306.11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3570.74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3475.61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3440.78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3399.82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3335.53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3657.54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3532.53</v>
      </c>
    </row>
    <row r="232" spans="1:27" ht="12.75" customHeight="1" x14ac:dyDescent="0.25">
      <c r="A232" s="92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1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2" t="s">
        <v>48</v>
      </c>
      <c r="B234" s="183" t="s">
        <v>121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customHeight="1" x14ac:dyDescent="0.2">
      <c r="A236" s="173"/>
      <c r="B236" s="175" t="s">
        <v>122</v>
      </c>
      <c r="C236" s="166" t="s">
        <v>123</v>
      </c>
      <c r="D236" s="166" t="s">
        <v>124</v>
      </c>
      <c r="E236" s="166" t="s">
        <v>125</v>
      </c>
      <c r="F236" s="166" t="s">
        <v>126</v>
      </c>
      <c r="G236" s="166" t="s">
        <v>127</v>
      </c>
      <c r="H236" s="166" t="s">
        <v>128</v>
      </c>
      <c r="I236" s="166" t="s">
        <v>129</v>
      </c>
      <c r="J236" s="166" t="s">
        <v>130</v>
      </c>
      <c r="K236" s="166" t="s">
        <v>131</v>
      </c>
      <c r="L236" s="166" t="s">
        <v>132</v>
      </c>
      <c r="M236" s="166" t="s">
        <v>133</v>
      </c>
      <c r="N236" s="177" t="s">
        <v>134</v>
      </c>
      <c r="O236" s="166" t="s">
        <v>135</v>
      </c>
      <c r="P236" s="166" t="s">
        <v>136</v>
      </c>
      <c r="Q236" s="166" t="s">
        <v>137</v>
      </c>
      <c r="R236" s="166" t="s">
        <v>138</v>
      </c>
      <c r="S236" s="166" t="s">
        <v>139</v>
      </c>
      <c r="T236" s="166" t="s">
        <v>140</v>
      </c>
      <c r="U236" s="166" t="s">
        <v>141</v>
      </c>
      <c r="V236" s="166" t="s">
        <v>142</v>
      </c>
      <c r="W236" s="166" t="s">
        <v>143</v>
      </c>
      <c r="X236" s="166" t="s">
        <v>144</v>
      </c>
      <c r="Y236" s="166" t="s">
        <v>145</v>
      </c>
    </row>
    <row r="237" spans="1:27" ht="11.25" customHeight="1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ht="15.75" customHeight="1" x14ac:dyDescent="0.2">
      <c r="A238" s="78">
        <f>A201</f>
        <v>42705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3236.9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3173.82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3131.54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3140.94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3140.84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3130.4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3184.04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3239.87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3170.4700000000003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3177.4700000000003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3166.05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3197.3500000000004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3199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3137.17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3195.17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3195.61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3146.88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3275.9700000000003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3357.96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3351.7700000000004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3436.5200000000004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3373.21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3532.4300000000003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3282.37</v>
      </c>
      <c r="AA238" s="79"/>
    </row>
    <row r="239" spans="1:27" x14ac:dyDescent="0.2">
      <c r="A239" s="78">
        <f>A238+1</f>
        <v>42706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3237.7400000000002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3174.11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3131.9900000000002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3140.4900000000002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3140.6800000000003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3130.3100000000004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3172.4900000000002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3240.08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3170.33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3154.88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3138.73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3240.5600000000004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3242.61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3242.54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3164.83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3199.46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3236.29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3402.6900000000005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3399.24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3359.51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3304.53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3266.16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3525.71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3339.58</v>
      </c>
    </row>
    <row r="240" spans="1:27" x14ac:dyDescent="0.2">
      <c r="A240" s="78">
        <f t="shared" ref="A240:A268" si="9">A239+1</f>
        <v>42707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3243.36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3158.1000000000004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3136.2400000000002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3135.8900000000003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3153.26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3153.3100000000004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3155.88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3281.6600000000003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3385.3500000000004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3178.8500000000004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3179.09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3178.75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3161.4100000000003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3166.88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3167.03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3151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3210.08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3312.0200000000004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3306.07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3274.79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3241.1400000000003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3218.11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3524.17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3331.4300000000003</v>
      </c>
    </row>
    <row r="241" spans="1:25" x14ac:dyDescent="0.2">
      <c r="A241" s="78">
        <f t="shared" si="9"/>
        <v>42708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3280.25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3159.3100000000004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3135.8900000000003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3135.6600000000003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3153.1800000000003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3153.3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3159.3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3289.82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3317.58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3207.05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3207.51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3207.29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3194.8100000000004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3207.03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3206.83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3177.82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3168.4900000000002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3315.9500000000003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3307.62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3273.94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3241.2200000000003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3218.84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3529.5600000000004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3315.38</v>
      </c>
    </row>
    <row r="242" spans="1:25" x14ac:dyDescent="0.2">
      <c r="A242" s="78">
        <f t="shared" si="9"/>
        <v>42709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3264.3900000000003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3174.46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3131.2200000000003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3140.84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3140.79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3130.19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3188.76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3240.2200000000003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3146.33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3163.12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3201.01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3326.4800000000005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3325.94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3326.83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3227.23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3226.38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3264.1400000000003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3342.88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3403.11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3364.75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3325.08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3282.3100000000004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3523.91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3331.65</v>
      </c>
    </row>
    <row r="243" spans="1:25" x14ac:dyDescent="0.2">
      <c r="A243" s="78">
        <f t="shared" si="9"/>
        <v>42710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3254.78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3171.38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3152.98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3182.1800000000003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3164.2300000000005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3131.11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3185.76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3241.7000000000003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3147.11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3166.7400000000002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3139.1400000000003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3246.07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3218.36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3218.9500000000003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3153.3300000000004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3180.25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3261.11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3348.26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3322.15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3295.21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3322.0200000000004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3276.1600000000003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3504.83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3340.83</v>
      </c>
    </row>
    <row r="244" spans="1:25" x14ac:dyDescent="0.2">
      <c r="A244" s="78">
        <f t="shared" si="9"/>
        <v>42711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3252.3900000000003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3172.62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3130.71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3152.7400000000002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3152.61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3131.2400000000002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3218.84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3241.28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3171.48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3156.0200000000004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3132.5600000000004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3230.11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3216.07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3216.55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3196.13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3195.28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3318.98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3402.92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3385.7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3348.83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3364.6800000000003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3341.07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3546.6400000000003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3417.2700000000004</v>
      </c>
    </row>
    <row r="245" spans="1:25" x14ac:dyDescent="0.2">
      <c r="A245" s="78">
        <f t="shared" si="9"/>
        <v>42712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3292.07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3233.67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3187.63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3171.17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3171.3900000000003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3200.96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3312.1200000000003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3171.52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3163.07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3175.12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3202.71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3272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3237.65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3237.83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3178.1800000000003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3193.2000000000003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3299.6800000000003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3398.46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3404.91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3386.13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3411.29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3343.87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3556.01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3423.88</v>
      </c>
    </row>
    <row r="246" spans="1:25" x14ac:dyDescent="0.2">
      <c r="A246" s="78">
        <f t="shared" si="9"/>
        <v>42713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3330.55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3237.76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3187.54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3187.38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3186.87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3216.63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3316.1000000000004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3156.0600000000004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3204.34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3194.75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3278.5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3396.3500000000004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3344.66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3325.8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3198.4500000000003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3219.25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3347.01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3448.4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3519.37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3493.86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3425.1800000000003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3374.7200000000003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3580.5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3466.6500000000005</v>
      </c>
    </row>
    <row r="247" spans="1:25" x14ac:dyDescent="0.2">
      <c r="A247" s="78">
        <f t="shared" si="9"/>
        <v>42714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3343.0200000000004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3269.57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3207.46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3182.4700000000003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3191.09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3230.79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3357.25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3444.65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3498.21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3191.05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3192.17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3217.0200000000004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3217.7000000000003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3219.1600000000003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3216.63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3192.9900000000002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3309.17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3563.87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3612.62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3581.5200000000004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3560.05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3384.3500000000004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3601.88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3471.41</v>
      </c>
    </row>
    <row r="248" spans="1:25" x14ac:dyDescent="0.2">
      <c r="A248" s="78">
        <f t="shared" si="9"/>
        <v>42715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3339.23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3257.63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3206.59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3180.8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3190.44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3228.9900000000002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3338.0200000000004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3438.2700000000004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3590.0299999999997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3133.07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3132.3500000000004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3132.0600000000004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3132.67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3134.09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3133.8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3131.5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3187.33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3458.01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3632.16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3597.33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3442.28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3370.96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3602.05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3472.4900000000002</v>
      </c>
    </row>
    <row r="249" spans="1:25" x14ac:dyDescent="0.2">
      <c r="A249" s="78">
        <f t="shared" si="9"/>
        <v>42716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3351.8100000000004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3267.0600000000004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3188.26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3187.7200000000003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3191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3210.01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3385.07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3155.44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3240.76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3280.9100000000003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3317.05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3460.63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3406.76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3358.79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3232.25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3290.58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3366.4300000000003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3573.5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3553.51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3590.25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3444.42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3390.75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3597.62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3473.61</v>
      </c>
    </row>
    <row r="250" spans="1:25" x14ac:dyDescent="0.2">
      <c r="A250" s="78">
        <f t="shared" si="9"/>
        <v>42717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3336.4500000000003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3288.2200000000003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3226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3225.13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3205.5600000000004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3239.92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3348.8500000000004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3137.0600000000004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3351.57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3344.07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3399.16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3442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3380.4800000000005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3398.6000000000004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3321.88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3320.73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3304.4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3446.9300000000003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3457.9800000000005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3549.6000000000004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3464.2300000000005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3402.41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3593.8500000000004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3469.58</v>
      </c>
    </row>
    <row r="251" spans="1:25" x14ac:dyDescent="0.2">
      <c r="A251" s="78">
        <f t="shared" si="9"/>
        <v>42718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3383.46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3297.09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3214.2300000000005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3213.3700000000003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3214.19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3217.09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3378.23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3170.58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3187.15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3215.04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3216.42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3331.4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3330.4400000000005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3328.5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3217.92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3201.9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3364.1000000000004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3386.8500000000004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3447.2400000000002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3468.71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3564.6400000000003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3469.92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3596.75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3470.3500000000004</v>
      </c>
    </row>
    <row r="252" spans="1:25" x14ac:dyDescent="0.2">
      <c r="A252" s="78">
        <f t="shared" si="9"/>
        <v>42719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3333.78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3254.2400000000002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3209.28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3208.25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3208.32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3208.7200000000003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3332.3500000000004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3173.11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3184.3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3189.6200000000003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3235.42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3351.4700000000003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3351.84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3347.9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3316.21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3314.7400000000002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3369.87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3443.59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3374.82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3388.57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3474.07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3385.53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3593.8900000000003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3464.26</v>
      </c>
    </row>
    <row r="253" spans="1:25" x14ac:dyDescent="0.2">
      <c r="A253" s="78">
        <f t="shared" si="9"/>
        <v>42720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3330.75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3245.07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3207.3300000000004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3206.87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3207.3700000000003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3211.69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3330.2400000000002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3148.83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3186.1800000000003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3231.76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3275.71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3338.58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3327.29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3338.84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3267.92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3289.0200000000004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3381.73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3481.4700000000003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3480.1400000000003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3450.82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3467.46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3395.54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3588.5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3463</v>
      </c>
    </row>
    <row r="254" spans="1:25" x14ac:dyDescent="0.2">
      <c r="A254" s="78">
        <f t="shared" si="9"/>
        <v>42721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3331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3246.03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3195.34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3178.78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3178.83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3219.19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3320.4500000000003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3437.24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3499.2000000000003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3153.53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3207.5200000000004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3207.58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3189.8900000000003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3189.21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3205.9500000000003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3206.05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3316.13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3484.19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3501.82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3483.92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3423.7200000000003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3440.5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3619.88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3502.55</v>
      </c>
    </row>
    <row r="255" spans="1:25" x14ac:dyDescent="0.2">
      <c r="A255" s="78">
        <f t="shared" si="9"/>
        <v>42722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3328.88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3248.11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3202.4100000000003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3180.65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3180.7400000000002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3205.71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3312.63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3434.3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3494.5600000000004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3198.53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3170.6600000000003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3173.87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3174.32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3173.4800000000005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3172.96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3172.61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3247.9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3459.42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3466.45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3451.92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3411.09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3363.83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3607.2200000000003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3496.4500000000003</v>
      </c>
    </row>
    <row r="256" spans="1:25" x14ac:dyDescent="0.2">
      <c r="A256" s="78">
        <f t="shared" si="9"/>
        <v>42723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3340.84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3263.42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3211.17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3209.1400000000003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3210.9700000000003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3187.15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3336.34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3146.2000000000003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3188.76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3239.71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3286.8900000000003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3349.2400000000002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3327.0600000000004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3340.5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3267.13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3291.23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3392.83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3499.46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3592.96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3563.92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3469.75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3402.15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3601.7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3468.09</v>
      </c>
    </row>
    <row r="257" spans="1:25" x14ac:dyDescent="0.2">
      <c r="A257" s="78">
        <f t="shared" si="9"/>
        <v>42724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3367.88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3287.9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3243.7700000000004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3236.21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3236.28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3277.3500000000004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3385.21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3165.34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3231.28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3280.55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3356.09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3392.4300000000003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3337.4900000000002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3336.9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3220.2000000000003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3235.25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3342.4300000000003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3505.16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3586.83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3458.66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3570.2700000000004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3391.6800000000003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3592.6800000000003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3491.66</v>
      </c>
    </row>
    <row r="258" spans="1:25" x14ac:dyDescent="0.2">
      <c r="A258" s="78">
        <f t="shared" si="9"/>
        <v>42725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3380.76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3307.1600000000003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3246.2200000000003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3236.51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3239.02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3282.2400000000002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3394.38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3166.1400000000003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3228.3100000000004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3322.0200000000004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3397.3900000000003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3482.25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3410.01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3415.4300000000003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3257.1200000000003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3298.57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3334.44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3612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3594.5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3503.7200000000003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3534.12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3441.9700000000003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3829.4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3511.91</v>
      </c>
    </row>
    <row r="259" spans="1:25" x14ac:dyDescent="0.2">
      <c r="A259" s="78">
        <f t="shared" si="9"/>
        <v>42726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3379.42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3312.78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3247.4300000000003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3239.2300000000005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3240.02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3329.9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3395.9000000000005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3181.03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3228.16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3325.17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3397.37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3479.17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3425.5600000000004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3416.21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3284.19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3301.5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3337.53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3602.29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3584.3900000000003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3552.33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3568.42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3494.0200000000004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3804.4000000000005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3488.32</v>
      </c>
    </row>
    <row r="260" spans="1:25" x14ac:dyDescent="0.2">
      <c r="A260" s="78">
        <f t="shared" si="9"/>
        <v>42727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3369.4300000000003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3298.67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3231.62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3208.48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3208.6000000000004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3260.5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3363.12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3147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3185.8500000000004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3316.36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3403.26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3475.29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3437.1900000000005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3425.79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3324.9500000000003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3372.21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3416.78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3594.83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3571.63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3500.67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3544.03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3475.2300000000005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3832.69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3486.76</v>
      </c>
    </row>
    <row r="261" spans="1:25" x14ac:dyDescent="0.2">
      <c r="A261" s="78">
        <f t="shared" si="9"/>
        <v>42728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3454.86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3299.32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3236.51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3204.96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3204.8900000000003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3229.1000000000004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3345.7300000000005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3472.6900000000005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3582.09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3268.26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3305.28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3305.2200000000003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3216.86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3207.5200000000004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3209.66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3211.79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3337.9700000000003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3680.5600000000004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3642.24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3613.0200000000004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3490.11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3423.9700000000003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3837.74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3504.04</v>
      </c>
    </row>
    <row r="262" spans="1:25" x14ac:dyDescent="0.2">
      <c r="A262" s="78">
        <f t="shared" si="9"/>
        <v>42729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3374.28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3302.05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3236.6400000000003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3204.52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3204.33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3227.1800000000003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3307.01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3321.75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3542.0200000000004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3127.3900000000003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3190.28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3190.7000000000003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3182.4100000000003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3189.9700000000003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3189.75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3188.29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3267.61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3610.4100000000003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3647.9000000000005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3468.1400000000003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3398.36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3341.27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3555.1000000000004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3453.05</v>
      </c>
    </row>
    <row r="263" spans="1:25" x14ac:dyDescent="0.2">
      <c r="A263" s="78">
        <f t="shared" si="9"/>
        <v>42730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3337.08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3278.67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3258.82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3225.34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3230.3500000000004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3289.25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3401.4700000000003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3156.28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3208.7400000000002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3296.8900000000003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3403.91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3475.84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3410.95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3413.37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3289.19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3287.9100000000003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3327.92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3595.3100000000004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3602.8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3564.13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3467.86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3428.28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3559.28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3456.87</v>
      </c>
    </row>
    <row r="264" spans="1:25" x14ac:dyDescent="0.2">
      <c r="A264" s="78">
        <f t="shared" si="9"/>
        <v>42731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3384.46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3311.84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3245.5200000000004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3224.54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3227.92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3259.04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3321.26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3156.9100000000003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3192.9900000000002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3313.58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3372.53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3429.82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3378.21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3360.3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3219.36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3216.1400000000003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3323.63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3568.7700000000004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3576.3500000000004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3553.1800000000003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3563.9400000000005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3479.8500000000004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3807.6500000000005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3518.33</v>
      </c>
    </row>
    <row r="265" spans="1:25" x14ac:dyDescent="0.2">
      <c r="A265" s="78">
        <f t="shared" si="9"/>
        <v>42732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3417.76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3258.26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3182.59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3151.46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3160.1800000000003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3207.53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3356.4700000000003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3170.2300000000005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3196.4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3258.9100000000003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3360.7200000000003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3485.4500000000003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3414.63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3359.2200000000003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3257.2300000000005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3364.4700000000003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3354.63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3544.19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3551.2200000000003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3478.7300000000005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3511.4800000000005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3362.4700000000003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3601.1000000000004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3454.5600000000004</v>
      </c>
    </row>
    <row r="266" spans="1:25" x14ac:dyDescent="0.2">
      <c r="A266" s="78">
        <f t="shared" si="9"/>
        <v>42733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3334.92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3256.6800000000003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3170.09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3158.79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3167.7400000000002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3207.21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3297.57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3196.4900000000002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3174.37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3200.6800000000003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3228.2300000000005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3338.6400000000003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3347.3500000000004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3287.92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3199.4100000000003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3201.11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3298.2000000000003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3487.9400000000005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3491.82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3464.9700000000003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3482.2200000000003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3386.9400000000005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3610.3500000000004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3443.8900000000003</v>
      </c>
    </row>
    <row r="267" spans="1:25" x14ac:dyDescent="0.2">
      <c r="A267" s="78">
        <f t="shared" si="9"/>
        <v>42734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3334.46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3195.86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3166.34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3156.13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3155.6000000000004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3186.67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3293.1800000000003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3195.8500000000004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3173.79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3185.1000000000004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3204.86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3317.29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3274.76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3260.7700000000004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3187.4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3188.4700000000003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3238.79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3465.67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3462.2000000000003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3396.36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3416.63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3382.92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3593.58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3448.96</v>
      </c>
    </row>
    <row r="268" spans="1:25" x14ac:dyDescent="0.2">
      <c r="A268" s="78">
        <f t="shared" si="9"/>
        <v>42735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3287.84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3182.19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3145.3500000000004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3137.03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3137.15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3163.23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3225.82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3315.1400000000003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3415.4000000000005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3130.57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3189.01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3195.05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3131.38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3150.6800000000003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3150.86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3140.15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3244.8100000000004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3492.2700000000004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3403.3100000000004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3370.75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3332.44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3272.3300000000004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3573.4300000000003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3456.53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2" t="s">
        <v>48</v>
      </c>
      <c r="B271" s="183" t="s">
        <v>121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5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7" ht="12.75" customHeight="1" x14ac:dyDescent="0.2">
      <c r="A273" s="173"/>
      <c r="B273" s="175" t="s">
        <v>122</v>
      </c>
      <c r="C273" s="166" t="s">
        <v>123</v>
      </c>
      <c r="D273" s="166" t="s">
        <v>124</v>
      </c>
      <c r="E273" s="166" t="s">
        <v>125</v>
      </c>
      <c r="F273" s="166" t="s">
        <v>126</v>
      </c>
      <c r="G273" s="166" t="s">
        <v>127</v>
      </c>
      <c r="H273" s="166" t="s">
        <v>128</v>
      </c>
      <c r="I273" s="166" t="s">
        <v>129</v>
      </c>
      <c r="J273" s="166" t="s">
        <v>130</v>
      </c>
      <c r="K273" s="166" t="s">
        <v>131</v>
      </c>
      <c r="L273" s="166" t="s">
        <v>132</v>
      </c>
      <c r="M273" s="166" t="s">
        <v>133</v>
      </c>
      <c r="N273" s="177" t="s">
        <v>134</v>
      </c>
      <c r="O273" s="166" t="s">
        <v>135</v>
      </c>
      <c r="P273" s="166" t="s">
        <v>136</v>
      </c>
      <c r="Q273" s="166" t="s">
        <v>137</v>
      </c>
      <c r="R273" s="166" t="s">
        <v>138</v>
      </c>
      <c r="S273" s="166" t="s">
        <v>139</v>
      </c>
      <c r="T273" s="166" t="s">
        <v>140</v>
      </c>
      <c r="U273" s="166" t="s">
        <v>141</v>
      </c>
      <c r="V273" s="166" t="s">
        <v>142</v>
      </c>
      <c r="W273" s="166" t="s">
        <v>143</v>
      </c>
      <c r="X273" s="166" t="s">
        <v>144</v>
      </c>
      <c r="Y273" s="166" t="s">
        <v>145</v>
      </c>
    </row>
    <row r="274" spans="1:27" ht="11.25" customHeight="1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7" ht="15.75" customHeight="1" x14ac:dyDescent="0.2">
      <c r="A275" s="78">
        <f>A238</f>
        <v>42705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3183.1600000000003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3123.9500000000003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3084.2700000000004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3093.09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3093.01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3083.2000000000003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3133.55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3185.9500000000003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3120.8100000000004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3127.38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3116.6600000000003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3146.04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3147.59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3089.5600000000004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3143.9900000000002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3144.4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3098.67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3219.83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3296.79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3290.9700000000003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3370.52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3311.1000000000004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3460.53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3225.83</v>
      </c>
      <c r="AA275" s="79"/>
    </row>
    <row r="276" spans="1:27" x14ac:dyDescent="0.2">
      <c r="A276" s="78">
        <f>A275+1</f>
        <v>42706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3183.94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3124.23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3084.7000000000003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3092.67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3092.8500000000004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3083.1200000000003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3122.71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3186.15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3120.6800000000003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3106.1800000000003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3091.0200000000004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3186.6000000000004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3188.5200000000004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3188.4500000000003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3115.51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3148.0200000000004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3182.59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3338.7700000000004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3335.53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3298.2400000000002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3246.6400000000003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3210.62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3454.2300000000005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3279.53</v>
      </c>
    </row>
    <row r="277" spans="1:27" x14ac:dyDescent="0.2">
      <c r="A277" s="78">
        <f t="shared" ref="A277:A305" si="10">A276+1</f>
        <v>42707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3189.2200000000003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3109.2000000000003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3088.69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3088.36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3104.6600000000003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3104.71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3107.12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3225.17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3322.4900000000002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3128.6800000000003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3128.9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3128.58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3112.3100000000004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3117.44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3117.59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3102.54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3157.9900000000002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3253.6600000000003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3248.08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3218.73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3187.1400000000003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3165.5200000000004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3452.79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3271.8900000000003</v>
      </c>
    </row>
    <row r="278" spans="1:27" x14ac:dyDescent="0.2">
      <c r="A278" s="78">
        <f t="shared" si="10"/>
        <v>42708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3223.8500000000004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3110.34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3088.36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3088.1400000000003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3104.5800000000004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3104.69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3110.32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3232.83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3258.8900000000003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3155.1400000000003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3155.57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3155.37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3143.65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3155.12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3154.94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3127.71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3118.9500000000003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3257.36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3249.53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3217.92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3187.2200000000003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3166.21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3457.84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3256.82</v>
      </c>
    </row>
    <row r="279" spans="1:27" x14ac:dyDescent="0.2">
      <c r="A279" s="78">
        <f t="shared" si="10"/>
        <v>42709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3208.9700000000003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3124.5600000000004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3083.9700000000003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3093.01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3092.9500000000003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3083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3137.98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3186.28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3098.15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3113.92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3149.4700000000003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3267.2400000000002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3266.7300000000005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3267.57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3174.08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3173.29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3208.7200000000003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3282.63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3339.1600000000003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3303.16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3265.9300000000003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3225.78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3452.54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3272.09</v>
      </c>
    </row>
    <row r="280" spans="1:27" x14ac:dyDescent="0.2">
      <c r="A280" s="78">
        <f t="shared" si="10"/>
        <v>42710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3199.94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3121.6600000000003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3104.4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3131.8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3114.9500000000003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3083.87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3135.1600000000003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3187.67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3098.8900000000003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3117.3100000000004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3091.4100000000003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3191.7700000000004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3165.75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3166.32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3104.7300000000005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3129.9900000000002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3205.88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3287.6800000000003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3263.17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3237.8900000000003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3263.05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3220.01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3434.63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3280.7000000000003</v>
      </c>
    </row>
    <row r="281" spans="1:27" x14ac:dyDescent="0.2">
      <c r="A281" s="78">
        <f t="shared" si="10"/>
        <v>42711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3197.7000000000003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3122.83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3083.5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3104.17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3104.04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3083.9900000000002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3166.21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3187.2700000000004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3121.76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3107.25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3085.23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3176.78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3163.61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3164.0600000000004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3144.9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3144.09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3260.2000000000003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3338.9900000000002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3322.82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3288.2200000000003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3303.09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3280.9300000000003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3473.87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3352.4500000000003</v>
      </c>
    </row>
    <row r="282" spans="1:27" x14ac:dyDescent="0.2">
      <c r="A282" s="78">
        <f t="shared" si="10"/>
        <v>42712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3234.9500000000003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3180.13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3136.92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3121.46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3121.67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3149.4300000000003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3253.76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3121.79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3113.86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3125.1800000000003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3151.07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3216.11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3183.87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3184.03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3128.05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3142.1400000000003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3242.09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3334.8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3340.8500000000004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3323.2200000000003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3346.84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3283.5600000000004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3482.67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3358.65</v>
      </c>
    </row>
    <row r="283" spans="1:27" x14ac:dyDescent="0.2">
      <c r="A283" s="78">
        <f t="shared" si="10"/>
        <v>42713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3271.0600000000004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3183.9700000000003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3136.83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3136.6800000000003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3136.21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3164.1400000000003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3257.5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3107.28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3152.6000000000004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3143.6000000000004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3222.21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3332.82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3284.3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3266.6000000000004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3147.07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3166.59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3286.51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3381.67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3448.28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3424.34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3359.88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3312.51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3505.6500000000005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3398.8</v>
      </c>
    </row>
    <row r="284" spans="1:27" x14ac:dyDescent="0.2">
      <c r="A284" s="78">
        <f t="shared" si="10"/>
        <v>42714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3282.76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3213.82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3155.53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3132.07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3140.1600000000003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3177.42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3296.12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3378.15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3428.42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3140.13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3141.17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3164.5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3165.1400000000003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3166.5200000000004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3164.1400000000003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3141.9500000000003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3250.9900000000002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3490.05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3535.8100000000004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3506.61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3486.46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3321.5600000000004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3525.7200000000003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3403.26</v>
      </c>
    </row>
    <row r="285" spans="1:27" x14ac:dyDescent="0.2">
      <c r="A285" s="78">
        <f t="shared" si="10"/>
        <v>42715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3279.2000000000003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3202.62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3154.7200000000003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3130.51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3139.55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3175.7400000000002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3278.07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3372.16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3514.6000000000004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3085.71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3085.03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3084.76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3085.34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3086.67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3086.3900000000003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3084.2400000000002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3136.6400000000003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3390.6900000000005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3554.1400000000003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3521.45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3375.9300000000003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3308.9800000000005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3525.88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3404.28</v>
      </c>
    </row>
    <row r="286" spans="1:27" x14ac:dyDescent="0.2">
      <c r="A286" s="78">
        <f t="shared" si="10"/>
        <v>42716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3291.01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3211.4700000000003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3137.51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3137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3140.08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3157.92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3322.2300000000005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3106.7000000000003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3186.79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3224.4700000000003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3258.3900000000003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3393.15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3342.59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3297.5600000000004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3178.8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3233.55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3304.7300000000005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3499.08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3480.32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3514.8100000000004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3377.9300000000003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3327.5600000000004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3521.7200000000003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3405.33</v>
      </c>
    </row>
    <row r="287" spans="1:27" x14ac:dyDescent="0.2">
      <c r="A287" s="78">
        <f t="shared" si="10"/>
        <v>42717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3276.59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3231.33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3172.9300000000003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3172.11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3153.75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3185.9900000000002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3288.2400000000002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3089.46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3290.78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3283.7400000000002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3335.4500000000003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3375.6600000000003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3317.92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3334.9300000000003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3262.92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3261.84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3246.51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3380.29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3390.6600000000003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3476.65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3396.53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3338.5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3518.19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3401.54</v>
      </c>
    </row>
    <row r="288" spans="1:27" x14ac:dyDescent="0.2">
      <c r="A288" s="78">
        <f t="shared" si="10"/>
        <v>42718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3320.7200000000003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3239.65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3161.8900000000003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3161.07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3161.84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3164.5600000000004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3315.8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3120.9100000000003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3136.4700000000003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3162.65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3163.94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3271.8500000000004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3270.9500000000003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3269.13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3165.3500000000004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3150.3100000000004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3302.55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3323.9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3380.5800000000004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3400.7300000000005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3490.76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3401.86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3520.91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3402.2700000000004</v>
      </c>
    </row>
    <row r="289" spans="1:25" x14ac:dyDescent="0.2">
      <c r="A289" s="78">
        <f t="shared" si="10"/>
        <v>42719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3274.09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3199.44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3157.2400000000002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3156.2700000000004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3156.33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3156.71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3272.75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3123.29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3133.79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3138.78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3181.7700000000004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3290.7000000000003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3291.04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3287.3500000000004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3257.6000000000004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3256.2200000000003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3307.96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3377.15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3312.61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3325.51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3405.76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3322.6600000000003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3518.2200000000003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3396.55</v>
      </c>
    </row>
    <row r="290" spans="1:25" x14ac:dyDescent="0.2">
      <c r="A290" s="78">
        <f t="shared" si="10"/>
        <v>42720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3271.25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3190.83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3155.4100000000003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3154.98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3155.44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3159.5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3270.76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3100.5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3135.5600000000004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3178.34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3219.59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3278.6000000000004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3268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3278.84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3212.27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3232.08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3319.1000000000004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3412.7000000000003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3411.46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3383.94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3399.5600000000004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3332.0600000000004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3513.16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3395.37</v>
      </c>
    </row>
    <row r="291" spans="1:25" x14ac:dyDescent="0.2">
      <c r="A291" s="78">
        <f t="shared" si="10"/>
        <v>42721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3271.48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3191.73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3144.15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3128.61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3128.66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3166.54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3261.58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3371.19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3429.3500000000004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3104.92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3155.59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3155.6400000000003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3139.04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3138.4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3154.11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3154.21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3257.5200000000004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3415.26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3431.8100000000004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3415.01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3358.51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3374.25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3542.61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3432.49</v>
      </c>
    </row>
    <row r="292" spans="1:25" x14ac:dyDescent="0.2">
      <c r="A292" s="78">
        <f t="shared" si="10"/>
        <v>42722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3269.4900000000002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3193.6800000000003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3150.79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3130.3700000000003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3130.4500000000003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3153.8900000000003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3254.2400000000002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3368.44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3424.9900000000002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3147.15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3120.9900000000002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3124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3124.4300000000003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3123.63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3123.15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3122.82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3193.4900000000002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3392.01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3398.61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3384.9700000000003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3346.65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3302.3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3530.7400000000002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3426.76</v>
      </c>
    </row>
    <row r="293" spans="1:25" x14ac:dyDescent="0.2">
      <c r="A293" s="78">
        <f t="shared" si="10"/>
        <v>42723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3280.71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3208.05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3159.01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3157.11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3158.82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3136.4700000000003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3276.4900000000002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3098.03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3137.98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3185.8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3230.08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3288.6000000000004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3267.78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3280.3900000000003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3211.53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3234.15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3329.51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3429.59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3517.3500000000004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3490.09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3401.71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3338.26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3525.55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3400.1400000000003</v>
      </c>
    </row>
    <row r="294" spans="1:25" x14ac:dyDescent="0.2">
      <c r="A294" s="78">
        <f t="shared" si="10"/>
        <v>42724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3306.1000000000004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3231.0200000000004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3189.61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3182.51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3182.58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3221.13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3322.36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3116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3177.8900000000003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3224.13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3295.03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3329.1400000000003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3277.57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3277.0200000000004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3167.48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3181.61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3282.21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3434.94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3511.6000000000004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3391.3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3496.05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3328.4300000000003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3517.09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3422.2700000000004</v>
      </c>
    </row>
    <row r="295" spans="1:25" x14ac:dyDescent="0.2">
      <c r="A295" s="78">
        <f t="shared" si="10"/>
        <v>42725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3318.1800000000003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3249.1000000000004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3191.9100000000003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3182.8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3185.15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3225.71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3330.96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3116.75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3175.1000000000004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3263.05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3333.8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3413.44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3345.6400000000003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3350.7200000000003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3202.1400000000003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3241.04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3274.71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3535.2200000000003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3518.79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3433.59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3462.12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3375.63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3739.2700000000004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3441.2700000000004</v>
      </c>
    </row>
    <row r="296" spans="1:25" x14ac:dyDescent="0.2">
      <c r="A296" s="78">
        <f t="shared" si="10"/>
        <v>42726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3316.9300000000003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3254.38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3193.05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3185.34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3186.09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3270.44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3332.4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3130.7200000000003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3174.9500000000003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3266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3333.7700000000004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3410.55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3360.2300000000005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3351.46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3227.54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3243.79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3277.61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3526.11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3509.3100000000004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3479.2200000000003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3494.3100000000004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3424.4800000000005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3715.8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3419.1400000000003</v>
      </c>
    </row>
    <row r="297" spans="1:25" x14ac:dyDescent="0.2">
      <c r="A297" s="78">
        <f t="shared" si="10"/>
        <v>42727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3307.55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3241.1400000000003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3178.2000000000003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3156.4900000000002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3156.6000000000004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3205.3100000000004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3301.62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3098.78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3135.25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3257.7400000000002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3339.3100000000004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3406.9100000000003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3371.15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3360.4500000000003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3265.8100000000004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3310.16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3351.9900000000002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3519.1000000000004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3497.33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3430.7300000000005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3471.4300000000003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3406.8500000000004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3742.3500000000004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3417.67</v>
      </c>
    </row>
    <row r="298" spans="1:25" x14ac:dyDescent="0.2">
      <c r="A298" s="78">
        <f t="shared" si="10"/>
        <v>42728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3387.73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3241.7400000000002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3182.8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3153.1800000000003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3153.12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3175.84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3285.3100000000004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3404.46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3507.15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3212.59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3247.34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3247.29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3164.36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3155.59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3157.59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3159.6000000000004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3278.0200000000004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3599.5600000000004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3563.6000000000004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3536.1800000000003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3420.8100000000004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3358.7400000000002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3747.09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3433.8900000000003</v>
      </c>
    </row>
    <row r="299" spans="1:25" x14ac:dyDescent="0.2">
      <c r="A299" s="78">
        <f t="shared" si="10"/>
        <v>42729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3312.1000000000004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3244.3100000000004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3182.92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3152.76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3152.59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3174.04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3248.96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3262.8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3469.53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3080.38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3139.4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3139.8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3132.0200000000004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3139.11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3138.9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3137.54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3211.98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3533.7200000000003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3568.9100000000003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3400.2000000000003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3334.7000000000003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3281.12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3481.82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3386.03</v>
      </c>
    </row>
    <row r="300" spans="1:25" x14ac:dyDescent="0.2">
      <c r="A300" s="78">
        <f t="shared" si="10"/>
        <v>42730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3277.19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3222.36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3203.73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3172.3100000000004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3177.01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3232.29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3337.6200000000003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3107.4900000000002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3156.73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3239.46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3339.91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3407.4300000000003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3346.5200000000004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3348.79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3232.2400000000002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3231.03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3268.59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3519.55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3526.58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3490.29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3399.9400000000005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3362.78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3485.7400000000002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3389.62</v>
      </c>
    </row>
    <row r="301" spans="1:25" x14ac:dyDescent="0.2">
      <c r="A301" s="78">
        <f t="shared" si="10"/>
        <v>42731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3321.65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3253.5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3191.25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3171.5600000000004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3174.7300000000005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3203.94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3262.34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3108.09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3141.9500000000003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3255.13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3310.46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3364.2300000000005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3315.79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3298.98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3166.7000000000003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3163.67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3264.5600000000004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3494.6400000000003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3501.76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3480.01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3490.11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3411.1800000000003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3718.8500000000004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3447.3</v>
      </c>
    </row>
    <row r="302" spans="1:25" x14ac:dyDescent="0.2">
      <c r="A302" s="78">
        <f t="shared" si="10"/>
        <v>42732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3352.9100000000003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3203.2000000000003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3132.1800000000003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3102.9700000000003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3111.15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3155.6000000000004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3295.3900000000003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3120.58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3145.15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3203.82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3299.38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3416.4400000000005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3349.9700000000003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3297.9700000000003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3202.25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3302.8900000000003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3293.66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3471.57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3478.17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3410.1400000000003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3440.88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3301.0200000000004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3524.9900000000002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3387.45</v>
      </c>
    </row>
    <row r="303" spans="1:25" x14ac:dyDescent="0.2">
      <c r="A303" s="78">
        <f t="shared" si="10"/>
        <v>42733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3275.1600000000003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3201.7300000000005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3120.4500000000003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3109.8500000000004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3118.25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3155.3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3240.1000000000004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3145.2300000000005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3124.4700000000003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3149.1600000000003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3175.0200000000004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3278.65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3286.83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3231.05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3147.9700000000003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3149.57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3240.7000000000003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3418.78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3422.42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3397.2200000000003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3413.41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3323.9800000000005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3533.67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3377.44</v>
      </c>
    </row>
    <row r="304" spans="1:25" x14ac:dyDescent="0.2">
      <c r="A304" s="78">
        <f t="shared" si="10"/>
        <v>42734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3274.73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3144.6400000000003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3116.94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3107.3500000000004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3106.8500000000004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3136.0200000000004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3235.9800000000005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3144.63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3123.9300000000003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3134.54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3153.08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3258.61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3218.69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3205.5600000000004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3136.7000000000003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3137.7000000000003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3184.94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3397.88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3394.62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3332.83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3351.8500000000004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3320.21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3517.9300000000003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3382.2000000000003</v>
      </c>
    </row>
    <row r="305" spans="1:27" x14ac:dyDescent="0.2">
      <c r="A305" s="78">
        <f t="shared" si="10"/>
        <v>42735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3230.9700000000003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3131.8100000000004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3097.2400000000002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3089.42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3089.53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3114.0200000000004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3172.76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3256.6000000000004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3350.7000000000003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3083.36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3138.21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3143.88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3084.12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3102.2400000000002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3102.4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3092.36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3190.59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3422.84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3339.3500000000004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3308.79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3272.84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3216.4100000000003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3499.0200000000004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3389.3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2" t="s">
        <v>48</v>
      </c>
      <c r="B309" s="183" t="s">
        <v>121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customHeight="1" x14ac:dyDescent="0.2">
      <c r="A311" s="173"/>
      <c r="B311" s="175" t="s">
        <v>122</v>
      </c>
      <c r="C311" s="166" t="s">
        <v>123</v>
      </c>
      <c r="D311" s="166" t="s">
        <v>124</v>
      </c>
      <c r="E311" s="166" t="s">
        <v>125</v>
      </c>
      <c r="F311" s="166" t="s">
        <v>126</v>
      </c>
      <c r="G311" s="166" t="s">
        <v>127</v>
      </c>
      <c r="H311" s="166" t="s">
        <v>128</v>
      </c>
      <c r="I311" s="166" t="s">
        <v>129</v>
      </c>
      <c r="J311" s="166" t="s">
        <v>130</v>
      </c>
      <c r="K311" s="166" t="s">
        <v>131</v>
      </c>
      <c r="L311" s="166" t="s">
        <v>132</v>
      </c>
      <c r="M311" s="166" t="s">
        <v>133</v>
      </c>
      <c r="N311" s="177" t="s">
        <v>134</v>
      </c>
      <c r="O311" s="166" t="s">
        <v>135</v>
      </c>
      <c r="P311" s="166" t="s">
        <v>136</v>
      </c>
      <c r="Q311" s="166" t="s">
        <v>137</v>
      </c>
      <c r="R311" s="166" t="s">
        <v>138</v>
      </c>
      <c r="S311" s="166" t="s">
        <v>139</v>
      </c>
      <c r="T311" s="166" t="s">
        <v>140</v>
      </c>
      <c r="U311" s="166" t="s">
        <v>141</v>
      </c>
      <c r="V311" s="166" t="s">
        <v>142</v>
      </c>
      <c r="W311" s="166" t="s">
        <v>143</v>
      </c>
      <c r="X311" s="166" t="s">
        <v>144</v>
      </c>
      <c r="Y311" s="166" t="s">
        <v>145</v>
      </c>
    </row>
    <row r="312" spans="1:27" ht="11.25" customHeight="1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ht="15.75" customHeight="1" x14ac:dyDescent="0.2">
      <c r="A313" s="78">
        <f>A275</f>
        <v>42705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3587.32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3518.65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3472.62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3482.85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3482.75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3471.38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3529.78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3590.56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3515.01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3522.62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3510.19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3544.27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3546.06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3478.75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3541.8900000000003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3542.37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3489.32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3629.85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3719.11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3712.37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3804.63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3735.71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3909.04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3636.82</v>
      </c>
      <c r="AA313" s="79"/>
    </row>
    <row r="314" spans="1:27" x14ac:dyDescent="0.2">
      <c r="A314" s="78">
        <f>A313+1</f>
        <v>42706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3588.23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3518.9700000000003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3473.12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3482.37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3482.57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3471.29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3517.2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3590.79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3514.85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3498.0299999999997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3480.45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3591.31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3593.53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3593.46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3508.86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3546.56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3586.66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3767.8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3764.04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3720.8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3660.94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3619.17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3901.73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3699.1000000000004</v>
      </c>
    </row>
    <row r="315" spans="1:27" x14ac:dyDescent="0.2">
      <c r="A315" s="78">
        <f t="shared" ref="A315:A343" si="11">A314+1</f>
        <v>42707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3594.35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3501.54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3477.74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3477.36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3496.27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3496.3199999999997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3499.12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3636.05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3748.9300000000003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3524.13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3524.3900000000003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3524.01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3505.1400000000003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3511.1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3511.26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3493.81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3558.12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3669.1000000000004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3662.62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3628.57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3591.94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3566.86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3900.05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3690.23</v>
      </c>
    </row>
    <row r="316" spans="1:27" x14ac:dyDescent="0.2">
      <c r="A316" s="78">
        <f t="shared" si="11"/>
        <v>42708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3634.52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3502.85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3477.36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3477.1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3496.1800000000003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3496.31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3502.84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3644.9300000000003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3675.15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3554.83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3555.32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3555.08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3541.5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3554.8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3554.58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3523.01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3512.85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3673.38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3664.3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3627.64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3592.02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3567.66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3905.92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3672.75</v>
      </c>
    </row>
    <row r="317" spans="1:27" x14ac:dyDescent="0.2">
      <c r="A317" s="78">
        <f t="shared" si="11"/>
        <v>42709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3617.25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3519.3500000000004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3472.27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3482.75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3482.69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3471.15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3534.92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3590.94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3488.7200000000003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3507.01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3548.24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3684.84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3684.25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3685.2200000000003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3576.79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3575.87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3616.9700000000003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3702.69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3768.26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3726.5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3683.3199999999997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3636.75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3899.77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3690.46</v>
      </c>
    </row>
    <row r="318" spans="1:27" x14ac:dyDescent="0.2">
      <c r="A318" s="78">
        <f t="shared" si="11"/>
        <v>42710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3606.78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3515.9900000000002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3495.96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3527.75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3508.21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3472.16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3531.6400000000003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3592.55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3489.58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3510.94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3480.9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3597.3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3567.13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3567.78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3496.3500000000004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3525.65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3613.67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3708.54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3680.12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3650.8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3679.98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3630.06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3878.99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3700.46</v>
      </c>
    </row>
    <row r="319" spans="1:27" x14ac:dyDescent="0.2">
      <c r="A319" s="78">
        <f t="shared" si="11"/>
        <v>42711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3604.1800000000003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3517.34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3471.7200000000003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3495.7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3495.56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3472.3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3567.66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3592.09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3516.1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3499.27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3473.73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3579.92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3564.6400000000003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3565.16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3542.94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3542.01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3676.67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3768.0600000000004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3749.31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3709.17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3726.42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3700.7200000000003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3924.51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3783.67</v>
      </c>
    </row>
    <row r="320" spans="1:27" x14ac:dyDescent="0.2">
      <c r="A320" s="78">
        <f t="shared" si="11"/>
        <v>42712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3647.38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3583.81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3533.69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3515.76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3516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3548.19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3669.21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3516.14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3506.94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3520.07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3550.1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3625.5299999999997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3588.14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3588.33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3523.4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3539.75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3655.66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3763.2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3770.2200000000003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3749.77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3777.17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3703.77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3934.71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3790.87</v>
      </c>
    </row>
    <row r="321" spans="1:25" x14ac:dyDescent="0.2">
      <c r="A321" s="78">
        <f t="shared" si="11"/>
        <v>42713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3689.27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3588.26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3533.59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3533.41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3532.86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3565.25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3673.54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3499.31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3551.87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3541.4300000000003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3632.61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3760.9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3704.63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3684.1000000000004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3545.46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3568.1000000000004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3707.19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3817.56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3894.8199999999997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3867.06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3792.29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3737.3500000000004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3961.37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3837.4300000000003</v>
      </c>
    </row>
    <row r="322" spans="1:25" x14ac:dyDescent="0.2">
      <c r="A322" s="78">
        <f t="shared" si="11"/>
        <v>42714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3702.84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3622.8900000000003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3555.27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3528.07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3537.45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3580.66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3718.33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3813.49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3871.7799999999997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3537.41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3538.62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3565.67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3566.42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3568.01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3565.25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3539.52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3665.99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3943.27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3996.34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3962.48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3939.1000000000004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3747.84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3984.65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3842.6099999999997</v>
      </c>
    </row>
    <row r="323" spans="1:25" x14ac:dyDescent="0.2">
      <c r="A323" s="78">
        <f t="shared" si="11"/>
        <v>42715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3698.7200000000003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3609.89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3554.33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3526.25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3536.74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3578.71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3697.4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3806.5299999999997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3971.74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3474.29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3473.5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3473.19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3473.86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3475.4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3475.08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3472.58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3533.36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3828.0299999999997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4017.61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3979.69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3810.9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3733.26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3984.83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3843.79</v>
      </c>
    </row>
    <row r="324" spans="1:25" x14ac:dyDescent="0.2">
      <c r="A324" s="78">
        <f t="shared" si="11"/>
        <v>42716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3712.42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3620.15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3534.37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3533.78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3537.36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3558.05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3748.62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3498.6400000000003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3591.5299999999997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3635.23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3674.58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3830.88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3772.24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3720.01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3582.26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3645.76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3728.33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3953.75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3931.99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3971.98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3813.23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3754.8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3980.01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3845.01</v>
      </c>
    </row>
    <row r="325" spans="1:25" x14ac:dyDescent="0.2">
      <c r="A325" s="78">
        <f t="shared" si="11"/>
        <v>42717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3695.69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3643.19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3575.45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3574.5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3553.2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3590.61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3709.2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3478.6400000000003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3712.15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3703.98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3763.95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3810.6000000000004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3743.62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3763.3500000000004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3679.83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3678.58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3660.8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3815.9700000000003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3827.99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3927.73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3834.8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3767.49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3975.91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3840.62</v>
      </c>
    </row>
    <row r="326" spans="1:25" x14ac:dyDescent="0.2">
      <c r="A326" s="78">
        <f t="shared" si="11"/>
        <v>42718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3746.87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3652.84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3562.65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3561.7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3562.59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3565.75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3741.17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3515.12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3533.16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3563.5299999999997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3565.02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3690.19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3689.15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3687.04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3566.66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3549.2200000000003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3725.8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3750.5600000000004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3816.3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3839.67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3944.1000000000004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3840.99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3979.06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3841.46</v>
      </c>
    </row>
    <row r="327" spans="1:25" x14ac:dyDescent="0.2">
      <c r="A327" s="78">
        <f t="shared" si="11"/>
        <v>42719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3692.79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3606.2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3557.25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3556.13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3556.21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3556.6400000000003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3691.23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3517.88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3530.06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3535.85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3585.71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3712.05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3712.44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3708.16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3673.66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3672.0600000000004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3732.0699999999997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3812.32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3737.46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3752.4300000000003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3845.51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3749.12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3975.95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3834.83</v>
      </c>
    </row>
    <row r="328" spans="1:25" x14ac:dyDescent="0.2">
      <c r="A328" s="78">
        <f t="shared" si="11"/>
        <v>42720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3689.49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3596.2200000000003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3555.13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3554.63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3555.17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3559.87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3688.9300000000003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3491.44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3532.1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3581.7200000000003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3629.57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3698.01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3685.7200000000003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3698.3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3621.08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3644.06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3744.99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3853.5600000000004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3852.12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3820.2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3838.3199999999997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3760.02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3970.08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3833.46</v>
      </c>
    </row>
    <row r="329" spans="1:25" x14ac:dyDescent="0.2">
      <c r="A329" s="78">
        <f t="shared" si="11"/>
        <v>42721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3689.76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3597.26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3542.07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3524.05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3524.1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3568.04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3678.27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3805.41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3872.87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3496.57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3555.34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3555.4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3536.1400000000003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3535.4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3553.62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3553.74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3673.5699999999997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3856.5299999999997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3875.7200000000003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3856.23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3790.7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3808.96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4004.24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3876.51</v>
      </c>
    </row>
    <row r="330" spans="1:25" x14ac:dyDescent="0.2">
      <c r="A330" s="78">
        <f t="shared" si="11"/>
        <v>42722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3687.45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3599.5299999999997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3549.7799999999997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3526.08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3526.19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3553.37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3669.76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3802.21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3867.8100000000004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3545.55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3515.21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3518.7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3519.2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3518.28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3517.71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3517.33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3599.3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3829.5600000000004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3837.2200000000003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3821.3999999999996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3776.95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3725.5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3990.46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3869.87</v>
      </c>
    </row>
    <row r="331" spans="1:25" x14ac:dyDescent="0.2">
      <c r="A331" s="78">
        <f t="shared" si="11"/>
        <v>42723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3700.4700000000003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3616.19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3559.31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3557.1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3559.09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3533.16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3695.57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3488.58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3534.92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3590.38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3641.74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3709.62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3685.4700000000003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3700.1000000000004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3620.23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3646.46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3757.07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3873.1499999999996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3974.94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3943.3199999999997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3840.8100000000004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3767.21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3984.44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3838.99</v>
      </c>
    </row>
    <row r="332" spans="1:25" x14ac:dyDescent="0.2">
      <c r="A332" s="78">
        <f t="shared" si="11"/>
        <v>42724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3729.91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3642.83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3594.8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3586.5699999999997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3586.6400000000003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3631.36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3748.77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3509.42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3581.2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3634.83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3717.0699999999997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3756.63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3696.83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3696.19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3569.14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3585.52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3702.21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3879.3500000000004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3968.27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3828.73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3950.23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3755.8100000000004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3974.63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3864.65</v>
      </c>
    </row>
    <row r="333" spans="1:25" x14ac:dyDescent="0.2">
      <c r="A333" s="78">
        <f t="shared" si="11"/>
        <v>42725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3743.9300000000003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3663.8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3597.4700000000003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3586.9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3589.62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3636.67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3758.75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3510.29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3577.9700000000003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3679.98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3762.04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3854.42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3775.7799999999997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3781.67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3609.33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3654.45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3693.5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3995.66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3976.61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3877.79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3910.88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3810.5600000000004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4232.33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3886.7</v>
      </c>
    </row>
    <row r="334" spans="1:25" x14ac:dyDescent="0.2">
      <c r="A334" s="78">
        <f t="shared" si="11"/>
        <v>42726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3742.4700000000003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3669.9300000000003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3598.79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3589.85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3590.7200000000003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3688.5600000000004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3760.41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3526.49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3577.8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3683.41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3762.01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3851.0600000000004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3792.69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3782.52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3638.8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3657.6499999999996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3696.86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3985.1000000000004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3965.6099999999997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3930.71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3948.2200000000003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3867.2200000000003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4205.1100000000006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3861.0200000000004</v>
      </c>
    </row>
    <row r="335" spans="1:25" x14ac:dyDescent="0.2">
      <c r="A335" s="78">
        <f t="shared" si="11"/>
        <v>42727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3731.6000000000004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3654.57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3581.57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3556.38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3556.51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3613.01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3724.7200000000003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3489.45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3531.75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3673.82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3768.4300000000003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3846.84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3805.36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3792.95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3683.1800000000003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3734.63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3783.1400000000003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3976.9700000000003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3951.7200000000003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3874.4700000000003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3921.67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3846.7799999999997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4235.91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3859.3199999999997</v>
      </c>
    </row>
    <row r="336" spans="1:25" x14ac:dyDescent="0.2">
      <c r="A336" s="78">
        <f t="shared" si="11"/>
        <v>42728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3824.59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3655.27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3586.9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3552.55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3552.4700000000003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3578.82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3705.8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3844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3963.1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3621.46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3661.76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3661.7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3565.51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3555.34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3557.66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3559.99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3697.3500000000004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4070.29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4028.58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3996.78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3862.9700000000003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3790.9700000000003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4241.41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3878.1400000000003</v>
      </c>
    </row>
    <row r="337" spans="1:27" x14ac:dyDescent="0.2">
      <c r="A337" s="78">
        <f t="shared" si="11"/>
        <v>42729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3736.88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3658.25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3587.04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3552.06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3551.86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3576.74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3663.6400000000003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3679.69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3919.48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3468.11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3536.56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3537.02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3528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3536.23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3535.99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3534.4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3620.75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3993.9300000000003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4034.7400000000002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3839.0600000000004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3763.09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3700.94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3933.7200000000003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3822.62</v>
      </c>
    </row>
    <row r="338" spans="1:27" x14ac:dyDescent="0.2">
      <c r="A338" s="78">
        <f t="shared" si="11"/>
        <v>42730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3696.38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3632.79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3611.1800000000003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3574.73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3580.19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3644.3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3766.4700000000003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3499.56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3556.67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3652.62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3769.13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3847.44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3776.8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3779.4300000000003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3644.24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3642.8500000000004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3686.41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3977.49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3985.65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3943.55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3838.75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3795.66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3938.27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3826.79</v>
      </c>
    </row>
    <row r="339" spans="1:27" x14ac:dyDescent="0.2">
      <c r="A339" s="78">
        <f t="shared" si="11"/>
        <v>42731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3747.96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3668.9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3596.7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3573.87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3577.55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3611.42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3679.15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3500.25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3539.52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3670.8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3734.9700000000003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3797.33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3741.16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3721.66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3568.23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3564.7200000000003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3681.73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3948.6000000000004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3956.8500000000004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3931.63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3943.3500000000004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3851.8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4208.6499999999996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3893.69</v>
      </c>
    </row>
    <row r="340" spans="1:27" x14ac:dyDescent="0.2">
      <c r="A340" s="78">
        <f t="shared" si="11"/>
        <v>42732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3784.21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3610.57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3528.19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3494.3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3503.8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3555.35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3717.49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3514.7400000000002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3543.23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3611.2799999999997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3722.12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3857.8900000000003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3780.8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3720.48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3609.46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3726.19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3715.48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3921.84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3929.49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3850.58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3886.24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3724.02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3983.79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3824.27</v>
      </c>
    </row>
    <row r="341" spans="1:27" x14ac:dyDescent="0.2">
      <c r="A341" s="78">
        <f t="shared" si="11"/>
        <v>42733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3694.0299999999997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3608.85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3514.58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3502.29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3512.03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3555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3653.36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3543.32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3519.25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3547.89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3577.88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3698.08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3707.5600000000004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3642.86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3546.51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3548.36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3654.05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3860.6000000000004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3864.83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3835.6099999999997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3854.38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3750.65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3993.86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3812.66</v>
      </c>
    </row>
    <row r="342" spans="1:27" x14ac:dyDescent="0.2">
      <c r="A342" s="78">
        <f t="shared" si="11"/>
        <v>42734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3693.5299999999997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3542.65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3510.51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3499.3900000000003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3498.81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3532.6400000000003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3648.59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3542.63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3518.62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3530.9300000000003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3552.44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3674.83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3628.5299999999997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3613.3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3533.4300000000003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3534.6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3589.38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3836.3599999999997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3832.59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3760.91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3782.98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3746.2799999999997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3975.6099999999997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3818.1800000000003</v>
      </c>
    </row>
    <row r="343" spans="1:27" x14ac:dyDescent="0.2">
      <c r="A343" s="78">
        <f t="shared" si="11"/>
        <v>42735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3642.77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3527.76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3487.66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3478.6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3478.73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3507.12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3575.26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3672.49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3781.6400000000003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3471.5699999999997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3535.1800000000003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3541.76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3472.45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3493.46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3493.65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3482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3595.94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3865.3199999999997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3768.48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3733.0299999999997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3691.33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3625.8900000000003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3953.67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3826.42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2" t="s">
        <v>48</v>
      </c>
      <c r="B346" s="183" t="s">
        <v>121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customHeight="1" x14ac:dyDescent="0.2">
      <c r="A348" s="173"/>
      <c r="B348" s="175" t="s">
        <v>122</v>
      </c>
      <c r="C348" s="166" t="s">
        <v>123</v>
      </c>
      <c r="D348" s="166" t="s">
        <v>124</v>
      </c>
      <c r="E348" s="166" t="s">
        <v>125</v>
      </c>
      <c r="F348" s="166" t="s">
        <v>126</v>
      </c>
      <c r="G348" s="166" t="s">
        <v>127</v>
      </c>
      <c r="H348" s="166" t="s">
        <v>128</v>
      </c>
      <c r="I348" s="166" t="s">
        <v>129</v>
      </c>
      <c r="J348" s="166" t="s">
        <v>130</v>
      </c>
      <c r="K348" s="166" t="s">
        <v>131</v>
      </c>
      <c r="L348" s="166" t="s">
        <v>132</v>
      </c>
      <c r="M348" s="166" t="s">
        <v>133</v>
      </c>
      <c r="N348" s="177" t="s">
        <v>134</v>
      </c>
      <c r="O348" s="166" t="s">
        <v>135</v>
      </c>
      <c r="P348" s="166" t="s">
        <v>136</v>
      </c>
      <c r="Q348" s="166" t="s">
        <v>137</v>
      </c>
      <c r="R348" s="166" t="s">
        <v>138</v>
      </c>
      <c r="S348" s="166" t="s">
        <v>139</v>
      </c>
      <c r="T348" s="166" t="s">
        <v>140</v>
      </c>
      <c r="U348" s="166" t="s">
        <v>141</v>
      </c>
      <c r="V348" s="166" t="s">
        <v>142</v>
      </c>
      <c r="W348" s="166" t="s">
        <v>143</v>
      </c>
      <c r="X348" s="166" t="s">
        <v>144</v>
      </c>
      <c r="Y348" s="166" t="s">
        <v>145</v>
      </c>
    </row>
    <row r="349" spans="1:27" ht="11.25" customHeight="1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ht="15.75" customHeight="1" x14ac:dyDescent="0.2">
      <c r="A350" s="78">
        <f>A313</f>
        <v>42705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3570.5299999999997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3503.07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3457.85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3467.91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3467.81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3456.63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3514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3573.71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3499.49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3506.9700000000003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3494.76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3528.2400000000002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3530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3463.88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3525.91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3526.37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3474.26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3612.31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3700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3693.37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3784.01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3716.31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3886.58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3619.15</v>
      </c>
      <c r="AA350" s="79"/>
    </row>
    <row r="351" spans="1:27" x14ac:dyDescent="0.2">
      <c r="A351" s="78">
        <f>A350+1</f>
        <v>42706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3571.4300000000003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3503.38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3458.34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3467.4300000000003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3467.63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3456.55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3501.65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3573.94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3499.34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3482.82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3465.55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3574.45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3576.6400000000003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3576.56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3493.45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3530.49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3569.88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3747.83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3744.1400000000003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3701.66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3642.86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3601.8199999999997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3879.3900000000003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3680.34</v>
      </c>
    </row>
    <row r="352" spans="1:27" x14ac:dyDescent="0.2">
      <c r="A352" s="78">
        <f t="shared" ref="A352:A380" si="12">A351+1</f>
        <v>42707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3577.44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3486.26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3462.8900000000003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3462.51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3481.09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3481.14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3483.8900000000003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3618.4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3729.29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3508.46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3508.71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3508.34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3489.8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3495.65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3495.81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3478.67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3541.85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3650.87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3644.5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3611.06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3575.07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3550.44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3877.75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3671.63</v>
      </c>
    </row>
    <row r="353" spans="1:25" x14ac:dyDescent="0.2">
      <c r="A353" s="78">
        <f t="shared" si="12"/>
        <v>42708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3616.9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3487.55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3462.51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3462.26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3481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3481.13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3487.54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3627.13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3656.8199999999997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3538.61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3539.1000000000004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3538.86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3525.52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3538.58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3538.37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3507.35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3497.37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3655.07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3646.16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3610.14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3575.15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3551.21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3883.51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3654.46</v>
      </c>
    </row>
    <row r="354" spans="1:25" x14ac:dyDescent="0.2">
      <c r="A354" s="78">
        <f t="shared" si="12"/>
        <v>42709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3599.9300000000003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3503.76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3457.51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3467.81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3467.74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3456.41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3519.05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3574.09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3473.67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3491.63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3532.14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3666.33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3665.75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3666.71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3560.19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3559.29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3599.66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3683.87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3748.2799999999997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3707.26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3664.84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3619.09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3877.4700000000003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3671.86</v>
      </c>
    </row>
    <row r="355" spans="1:25" x14ac:dyDescent="0.2">
      <c r="A355" s="78">
        <f t="shared" si="12"/>
        <v>42710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3589.65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3500.46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3480.79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3512.01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3492.81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3457.4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3515.84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3575.67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3474.51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3495.5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3465.99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3580.34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3550.7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3551.34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3481.16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3509.95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3596.42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3689.62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3661.7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3632.89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3661.56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3612.51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3857.0600000000004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3681.67</v>
      </c>
    </row>
    <row r="356" spans="1:25" x14ac:dyDescent="0.2">
      <c r="A356" s="78">
        <f t="shared" si="12"/>
        <v>42711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3587.09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3501.79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3456.9700000000003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3480.52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3480.3900000000003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3457.54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3551.21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3575.2200000000003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3500.57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3484.04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3458.94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3563.27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3548.25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3548.77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3526.9300000000003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3526.02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3658.31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3748.08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3729.67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3690.23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3707.1800000000003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3681.94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3901.7799999999997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3763.42</v>
      </c>
    </row>
    <row r="357" spans="1:25" x14ac:dyDescent="0.2">
      <c r="A357" s="78">
        <f t="shared" si="12"/>
        <v>42712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3629.54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3567.08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3517.85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3500.23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3500.4700000000003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3532.09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3650.98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3500.61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3491.57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3504.46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3533.96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3608.07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3571.34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3571.5299999999997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3507.74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3523.8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3637.67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3743.31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3750.2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3730.12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3757.0299999999997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3684.92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3911.8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3770.49</v>
      </c>
    </row>
    <row r="358" spans="1:25" x14ac:dyDescent="0.2">
      <c r="A358" s="78">
        <f t="shared" si="12"/>
        <v>42713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3670.69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3571.45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3517.75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3517.57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3517.0299999999997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3548.85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3655.23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3484.08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3535.71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3525.45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3615.02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3741.05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3685.7799999999997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3665.6000000000004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3529.41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3551.65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3688.29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3796.7200000000003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3872.62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3845.34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3771.88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3717.92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3937.98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3816.24</v>
      </c>
    </row>
    <row r="359" spans="1:25" x14ac:dyDescent="0.2">
      <c r="A359" s="78">
        <f t="shared" si="12"/>
        <v>42714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3684.02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3605.4700000000003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3539.05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3512.32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3521.54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3563.99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3699.24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3792.71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3849.98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3521.5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3522.69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3549.27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3550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3551.57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3548.85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3523.57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3647.82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3920.21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3972.34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3939.08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3916.1099999999997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3728.2200000000003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3960.86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3821.3199999999997</v>
      </c>
    </row>
    <row r="360" spans="1:25" x14ac:dyDescent="0.2">
      <c r="A360" s="78">
        <f t="shared" si="12"/>
        <v>42715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3679.9700000000003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3592.7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3538.12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3510.54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3520.85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3562.07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3678.67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3785.88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3948.1800000000003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3459.5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3458.7200000000003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3458.42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3459.07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3460.59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3460.27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3457.81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3517.52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3807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3993.23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3955.99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3790.1800000000003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3713.9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3961.0299999999997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3822.48</v>
      </c>
    </row>
    <row r="361" spans="1:25" x14ac:dyDescent="0.2">
      <c r="A361" s="78">
        <f t="shared" si="12"/>
        <v>42716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3693.42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3602.78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3518.51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3517.9300000000003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3521.45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3541.77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3728.99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3483.41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3574.66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3617.6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3656.25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3809.8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3752.19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3700.88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3565.56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3627.94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3709.05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3930.5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3909.12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3948.42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3792.46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3735.0600000000004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3956.3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3823.6800000000003</v>
      </c>
    </row>
    <row r="362" spans="1:25" x14ac:dyDescent="0.2">
      <c r="A362" s="78">
        <f t="shared" si="12"/>
        <v>42717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3676.99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3625.42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3558.87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3557.94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3537.02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3573.76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3690.26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3463.76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3693.16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3685.1400000000003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3744.05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3789.87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3724.08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3743.46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3661.41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3660.1800000000003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3642.7200000000003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3795.15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3806.96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3904.94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3813.65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3747.5299999999997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3952.27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3819.36</v>
      </c>
    </row>
    <row r="363" spans="1:25" x14ac:dyDescent="0.2">
      <c r="A363" s="78">
        <f t="shared" si="12"/>
        <v>42718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3727.27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3634.9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3546.29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3545.36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3546.24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3549.34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3721.67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3499.6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3517.33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3547.16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3548.63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3671.59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3670.5600000000004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3668.49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3550.23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3533.1000000000004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3706.5699999999997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3730.9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3795.4700000000003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3818.4300000000003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3921.0200000000004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3819.73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3955.37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3820.19</v>
      </c>
    </row>
    <row r="364" spans="1:25" x14ac:dyDescent="0.2">
      <c r="A364" s="78">
        <f t="shared" si="12"/>
        <v>42719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3674.1400000000003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3589.08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3540.99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3539.8900000000003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3539.9700000000003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3540.3900000000003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3672.61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3502.3199999999997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3514.28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3519.9700000000003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3568.95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3693.0600000000004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3693.45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3689.24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3655.3500000000004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3653.78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3712.73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3791.57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3718.0299999999997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3732.73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3824.17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3729.48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3952.31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3813.6800000000003</v>
      </c>
    </row>
    <row r="365" spans="1:25" x14ac:dyDescent="0.2">
      <c r="A365" s="78">
        <f t="shared" si="12"/>
        <v>42720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3670.9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3579.27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3538.91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3538.42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3538.95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3543.57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3670.3500000000004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3476.34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3516.29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3565.04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3612.04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3679.27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3667.2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3679.55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3603.7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3626.27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3725.42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3832.08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3830.66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3799.3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3817.1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3740.19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3946.55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3812.33</v>
      </c>
    </row>
    <row r="366" spans="1:25" x14ac:dyDescent="0.2">
      <c r="A366" s="78">
        <f t="shared" si="12"/>
        <v>42721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3671.17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3580.3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3526.08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3508.38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3508.4300000000003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3551.59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3659.88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3784.7799999999997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3851.05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3481.38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3539.11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3539.17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3520.26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3519.5299999999997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3537.4300000000003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3537.54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3655.26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3834.99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3853.8500000000004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3834.7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3770.33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3788.2700000000004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3980.1000000000004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3854.63</v>
      </c>
    </row>
    <row r="367" spans="1:25" x14ac:dyDescent="0.2">
      <c r="A367" s="78">
        <f t="shared" si="12"/>
        <v>42722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3668.8900000000003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3582.52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3533.65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3510.38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3510.48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3537.1800000000003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3651.52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3781.6400000000003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3846.08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3529.5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3499.69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3503.12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3503.61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3502.71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3502.15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3501.78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3582.3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3808.5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3816.02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3800.48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3756.8199999999997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3706.2799999999997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3966.5699999999997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3848.1000000000004</v>
      </c>
    </row>
    <row r="368" spans="1:25" x14ac:dyDescent="0.2">
      <c r="A368" s="78">
        <f t="shared" si="12"/>
        <v>42723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3681.69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3598.8900000000003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3543.02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3540.84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3542.8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3517.33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3676.88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3473.53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3519.05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3573.5299999999997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3623.99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3690.67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3666.95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3681.3199999999997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3602.86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3628.63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3737.29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3851.3199999999997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3951.3199999999997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3920.26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3819.55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3747.25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3960.66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3817.7700000000004</v>
      </c>
    </row>
    <row r="369" spans="1:25" x14ac:dyDescent="0.2">
      <c r="A369" s="78">
        <f t="shared" si="12"/>
        <v>42724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3710.61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3625.07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3577.88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3569.79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3569.87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3613.79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3729.1400000000003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3494.01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3564.52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3617.21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3697.99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3736.86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3678.11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3677.48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3552.67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3568.76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3683.3900000000003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3857.41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3944.76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3807.69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3927.05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3736.0600000000004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3951.01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3842.98</v>
      </c>
    </row>
    <row r="370" spans="1:25" x14ac:dyDescent="0.2">
      <c r="A370" s="78">
        <f t="shared" si="12"/>
        <v>42725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3724.38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3645.67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3580.5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3570.12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3572.79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3619.02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3738.94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3494.86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3561.34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3661.56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3742.17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3832.92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3755.66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3761.45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3592.15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3636.48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3674.84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3971.6800000000003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3952.96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3855.88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3888.38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3789.84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4204.17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3864.63</v>
      </c>
    </row>
    <row r="371" spans="1:25" x14ac:dyDescent="0.2">
      <c r="A371" s="78">
        <f t="shared" si="12"/>
        <v>42726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3722.95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3651.6800000000003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3581.79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3573.02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3573.87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3669.99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3740.58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3510.7799999999997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3561.18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3664.9300000000003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3742.1400000000003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3829.62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3772.29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3762.29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3621.1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3639.62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3678.15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3961.3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3942.15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3907.87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3925.07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3845.5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4177.43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3839.41</v>
      </c>
    </row>
    <row r="372" spans="1:25" x14ac:dyDescent="0.2">
      <c r="A372" s="78">
        <f t="shared" si="12"/>
        <v>42727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3712.27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3636.59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3564.88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3540.14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3540.27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3595.77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3705.51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3474.38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3515.94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3655.51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3748.45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3825.48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3784.73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3772.54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3664.7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3715.24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3762.9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3953.3100000000004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3928.51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3852.62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3898.99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3825.41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4207.6900000000005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3837.74</v>
      </c>
    </row>
    <row r="373" spans="1:25" x14ac:dyDescent="0.2">
      <c r="A373" s="78">
        <f t="shared" si="12"/>
        <v>42728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3803.62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3637.2799999999997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3570.12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3536.38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3536.3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3562.19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3686.92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3822.69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3939.69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3604.07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3643.66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3643.6000000000004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3549.1000000000004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3539.11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3541.4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3543.6800000000003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3678.62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4044.99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4004.02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3972.7700000000004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3841.32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3770.59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4213.09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3856.2200000000003</v>
      </c>
    </row>
    <row r="374" spans="1:25" x14ac:dyDescent="0.2">
      <c r="A374" s="78">
        <f t="shared" si="12"/>
        <v>42729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3717.45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3640.21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3570.26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3535.9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3535.7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3560.1400000000003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3645.51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3661.27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3896.83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3453.42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3520.67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3521.12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3512.26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3520.34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3520.11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3518.55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3603.37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3969.9700000000003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4010.07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3817.83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3743.2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3682.15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3910.83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3801.69</v>
      </c>
    </row>
    <row r="375" spans="1:25" x14ac:dyDescent="0.2">
      <c r="A375" s="78">
        <f t="shared" si="12"/>
        <v>42730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3677.67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3615.2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3593.9700000000003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3558.17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3563.5299999999997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3626.51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3746.5299999999997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3484.31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3540.42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3634.6800000000003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3749.1400000000003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3826.0699999999997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3756.67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3759.26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3626.45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3625.08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3667.88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3953.83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3961.84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3920.48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3817.5299999999997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3775.2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3915.3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3805.7799999999997</v>
      </c>
    </row>
    <row r="376" spans="1:25" x14ac:dyDescent="0.2">
      <c r="A376" s="78">
        <f t="shared" si="12"/>
        <v>42731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3728.34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3650.6800000000003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3579.75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3557.31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3560.9300000000003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3594.21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3660.75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3484.99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3523.57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3652.54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3715.58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3776.84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3721.66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3702.5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3551.78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3548.33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3663.2799999999997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3925.44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3933.55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3908.7700000000004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3920.2799999999997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3830.3500000000004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4180.91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3871.5</v>
      </c>
    </row>
    <row r="377" spans="1:25" x14ac:dyDescent="0.2">
      <c r="A377" s="78">
        <f t="shared" si="12"/>
        <v>42732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3763.95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3593.37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3512.45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3479.15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3488.48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3539.12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3698.41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3499.23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3527.2200000000003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3594.07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3702.95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3836.34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3760.6000000000004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3701.34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3592.28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3706.96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3696.44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3899.15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3906.67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3829.15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3864.1800000000003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3704.8199999999997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3960.02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3803.31</v>
      </c>
    </row>
    <row r="378" spans="1:25" x14ac:dyDescent="0.2">
      <c r="A378" s="78">
        <f t="shared" si="12"/>
        <v>42733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3675.36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3591.69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3499.08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3487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3496.57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3538.79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3635.41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3527.31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3503.66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3531.79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3561.26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3679.34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3688.65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3625.09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3530.44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3532.26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3636.09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3839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3843.15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3814.44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3832.88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3730.98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3969.91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3791.8900000000003</v>
      </c>
    </row>
    <row r="379" spans="1:25" x14ac:dyDescent="0.2">
      <c r="A379" s="78">
        <f t="shared" si="12"/>
        <v>42734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3674.87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3526.65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3495.07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3484.15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3483.59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3516.82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3630.7200000000003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3526.63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3503.04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3515.13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3536.26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3656.5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3611.02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3596.06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3517.59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3518.74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3572.56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3815.1800000000003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3811.48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3741.0600000000004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3762.75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3726.69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3951.98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3797.3199999999997</v>
      </c>
    </row>
    <row r="380" spans="1:25" x14ac:dyDescent="0.2">
      <c r="A380" s="78">
        <f t="shared" si="12"/>
        <v>42735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3625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3512.02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3472.63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3463.73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3463.85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3491.75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3558.6800000000003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3654.2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3761.4300000000003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3456.8199999999997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3519.31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3525.78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3457.69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3478.33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3478.51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3467.07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3579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3843.63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3748.5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3713.67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3672.71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3608.42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3930.4300000000003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3805.42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2" t="s">
        <v>48</v>
      </c>
      <c r="B383" s="183" t="s">
        <v>121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5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7" ht="12.75" customHeight="1" x14ac:dyDescent="0.2">
      <c r="A385" s="173"/>
      <c r="B385" s="175" t="s">
        <v>122</v>
      </c>
      <c r="C385" s="166" t="s">
        <v>123</v>
      </c>
      <c r="D385" s="166" t="s">
        <v>124</v>
      </c>
      <c r="E385" s="166" t="s">
        <v>125</v>
      </c>
      <c r="F385" s="166" t="s">
        <v>126</v>
      </c>
      <c r="G385" s="166" t="s">
        <v>127</v>
      </c>
      <c r="H385" s="166" t="s">
        <v>128</v>
      </c>
      <c r="I385" s="166" t="s">
        <v>129</v>
      </c>
      <c r="J385" s="166" t="s">
        <v>130</v>
      </c>
      <c r="K385" s="166" t="s">
        <v>131</v>
      </c>
      <c r="L385" s="166" t="s">
        <v>132</v>
      </c>
      <c r="M385" s="166" t="s">
        <v>133</v>
      </c>
      <c r="N385" s="177" t="s">
        <v>134</v>
      </c>
      <c r="O385" s="166" t="s">
        <v>135</v>
      </c>
      <c r="P385" s="166" t="s">
        <v>136</v>
      </c>
      <c r="Q385" s="166" t="s">
        <v>137</v>
      </c>
      <c r="R385" s="166" t="s">
        <v>138</v>
      </c>
      <c r="S385" s="166" t="s">
        <v>139</v>
      </c>
      <c r="T385" s="166" t="s">
        <v>140</v>
      </c>
      <c r="U385" s="166" t="s">
        <v>141</v>
      </c>
      <c r="V385" s="166" t="s">
        <v>142</v>
      </c>
      <c r="W385" s="166" t="s">
        <v>143</v>
      </c>
      <c r="X385" s="166" t="s">
        <v>144</v>
      </c>
      <c r="Y385" s="166" t="s">
        <v>145</v>
      </c>
    </row>
    <row r="386" spans="1:27" ht="11.25" customHeight="1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7" ht="15.75" customHeight="1" x14ac:dyDescent="0.2">
      <c r="A387" s="78">
        <f>A350</f>
        <v>42705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3509.79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3446.71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3404.4300000000003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3413.83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3413.73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3403.29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3456.9300000000003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3512.76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3443.36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3450.36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3438.94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3470.2400000000002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3471.8900000000003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3410.06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3468.06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3468.5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3419.77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3548.86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3630.85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3624.66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3709.41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3646.1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3805.3199999999997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3555.26</v>
      </c>
      <c r="AA387" s="79"/>
    </row>
    <row r="388" spans="1:27" x14ac:dyDescent="0.2">
      <c r="A388" s="78">
        <f>A387+1</f>
        <v>42706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3510.63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3447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3404.88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3413.38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3413.57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3403.2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3445.38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3512.9700000000003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3443.2200000000003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3427.77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3411.62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3513.45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3515.5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3515.43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3437.7200000000003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3472.35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3509.1800000000003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3675.58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3672.13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3632.4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3577.42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3539.05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3798.6000000000004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3612.4700000000003</v>
      </c>
    </row>
    <row r="389" spans="1:27" x14ac:dyDescent="0.2">
      <c r="A389" s="78">
        <f t="shared" ref="A389:A417" si="13">A388+1</f>
        <v>42707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3516.25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3430.99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3409.13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3408.78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3426.15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3426.2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3428.77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3554.55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3658.24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3451.74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3451.98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3451.6400000000003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3434.3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3439.77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3439.92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3423.8900000000003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3482.9700000000003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3584.91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3578.96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3547.6800000000003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3514.03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3491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3797.0600000000004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3604.32</v>
      </c>
    </row>
    <row r="390" spans="1:27" x14ac:dyDescent="0.2">
      <c r="A390" s="78">
        <f t="shared" si="13"/>
        <v>42708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3553.1400000000003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3432.2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3408.78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3408.55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3426.07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3426.19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3432.19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3562.71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3590.4700000000003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3479.94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3480.4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3480.1800000000003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3467.7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3479.92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3479.7200000000003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3450.71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3441.38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3588.84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3580.51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3546.83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3514.11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3491.73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3802.45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3588.27</v>
      </c>
    </row>
    <row r="391" spans="1:27" x14ac:dyDescent="0.2">
      <c r="A391" s="78">
        <f t="shared" si="13"/>
        <v>42709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3537.2799999999997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3447.3500000000004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3404.11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3413.73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3413.6800000000003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3403.08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3461.65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3513.11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3419.2200000000003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3436.01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3473.9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3599.37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3598.83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3599.7200000000003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3500.12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3499.27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3537.03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3615.77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3676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3637.64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3597.9700000000003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3555.2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3796.8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3604.54</v>
      </c>
    </row>
    <row r="392" spans="1:27" x14ac:dyDescent="0.2">
      <c r="A392" s="78">
        <f t="shared" si="13"/>
        <v>42710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3527.67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3444.27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3425.87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3455.07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3437.12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3404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3458.65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3514.59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3420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3439.63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3412.03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3518.96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3491.25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3491.84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3426.2200000000003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3453.1400000000003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3534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3621.15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3595.04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3568.1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3594.91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3549.05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3777.7200000000003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3613.7200000000003</v>
      </c>
    </row>
    <row r="393" spans="1:27" x14ac:dyDescent="0.2">
      <c r="A393" s="78">
        <f t="shared" si="13"/>
        <v>42711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3525.28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3445.51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3403.6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3425.63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3425.5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3404.13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3491.73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3514.17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3444.37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3428.91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3405.45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3503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3488.96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3489.44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3469.02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3468.17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3591.87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3675.8100000000004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3658.59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3621.7200000000003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3637.57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3613.96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3819.5299999999997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3690.16</v>
      </c>
    </row>
    <row r="394" spans="1:27" x14ac:dyDescent="0.2">
      <c r="A394" s="78">
        <f t="shared" si="13"/>
        <v>42712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3564.96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3506.56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3460.52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3444.06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3444.28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3473.85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3585.01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3444.41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3435.96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3448.01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3475.6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3544.89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3510.54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3510.7200000000003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3451.07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3466.09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3572.57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3671.3500000000004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3677.8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3659.02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3684.1800000000003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3616.76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3828.9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3696.77</v>
      </c>
    </row>
    <row r="395" spans="1:27" x14ac:dyDescent="0.2">
      <c r="A395" s="78">
        <f t="shared" si="13"/>
        <v>42713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3603.44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3510.65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3460.4300000000003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3460.27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3459.76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3489.52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3588.99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3428.95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3477.23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3467.6400000000003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3551.3900000000003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3669.24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3617.55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3598.69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3471.34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3492.1400000000003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3619.9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3721.29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3792.26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3766.75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3698.0699999999997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3647.61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3853.3900000000003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3739.54</v>
      </c>
    </row>
    <row r="396" spans="1:27" x14ac:dyDescent="0.2">
      <c r="A396" s="78">
        <f t="shared" si="13"/>
        <v>42714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3615.91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3542.46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3480.35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3455.36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3463.98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3503.6800000000003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3630.14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3717.54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3771.1000000000004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3463.94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3465.06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3489.91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3490.59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3492.05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3489.52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3465.88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3582.06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3836.76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3885.51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3854.41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3832.94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3657.24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3874.7700000000004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3744.3</v>
      </c>
    </row>
    <row r="397" spans="1:27" x14ac:dyDescent="0.2">
      <c r="A397" s="78">
        <f t="shared" si="13"/>
        <v>42715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3612.12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3530.52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3479.48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3453.69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3463.33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3501.88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3610.91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3711.16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3862.92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3405.96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3405.2400000000002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3404.95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3405.56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3406.98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3406.69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3404.3900000000003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3460.2200000000003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3730.9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3905.05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3870.2200000000003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3715.17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3643.8500000000004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3874.94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3745.38</v>
      </c>
    </row>
    <row r="398" spans="1:27" x14ac:dyDescent="0.2">
      <c r="A398" s="78">
        <f t="shared" si="13"/>
        <v>42716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3624.7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3539.95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3461.15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3460.61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3463.89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3482.9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3657.96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3428.33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3513.65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3553.8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3589.94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3733.52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3679.65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3631.6800000000003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3505.14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3563.4700000000003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3639.32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3846.3900000000003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3826.4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3863.1400000000003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3717.31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3663.6400000000003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3870.51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3746.5</v>
      </c>
    </row>
    <row r="399" spans="1:27" x14ac:dyDescent="0.2">
      <c r="A399" s="78">
        <f t="shared" si="13"/>
        <v>42717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3609.34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3561.11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3498.8900000000003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3498.02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3478.45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3512.81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3621.74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3409.95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3624.46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3616.96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3672.05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3714.8900000000003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3653.37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3671.49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3594.77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3593.62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3577.29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3719.8199999999997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3730.87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3822.49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3737.12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3675.3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3866.74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3742.4700000000003</v>
      </c>
    </row>
    <row r="400" spans="1:27" x14ac:dyDescent="0.2">
      <c r="A400" s="78">
        <f t="shared" si="13"/>
        <v>42718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3656.35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3569.98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3487.12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3486.26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3487.08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3489.98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3651.12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3443.4700000000003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3460.04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3487.9300000000003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3489.31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3604.29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3603.33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3601.39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3490.81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3474.79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3636.99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3659.74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3720.13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3741.6000000000004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3837.5299999999997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3742.81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3869.6400000000003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3743.24</v>
      </c>
    </row>
    <row r="401" spans="1:25" x14ac:dyDescent="0.2">
      <c r="A401" s="78">
        <f t="shared" si="13"/>
        <v>42719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3606.67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3527.13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3482.17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3481.1400000000003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3481.21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3481.61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3605.2400000000002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3446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3457.19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3462.51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3508.31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3624.36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3624.73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3620.79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3589.1000000000004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3587.63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3642.76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3716.48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3647.71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3661.46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3746.96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3658.42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3866.7799999999997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3737.15</v>
      </c>
    </row>
    <row r="402" spans="1:25" x14ac:dyDescent="0.2">
      <c r="A402" s="78">
        <f t="shared" si="13"/>
        <v>42720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3603.6400000000003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3517.96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3480.2200000000003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3479.76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3480.26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3484.58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3603.13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3421.7200000000003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3459.0699999999997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3504.65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3548.6000000000004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3611.4700000000003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3600.1800000000003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3611.73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3540.81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3561.91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3654.62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3754.36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3753.0299999999997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3723.71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3740.35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3668.4300000000003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3861.3900000000003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3735.8900000000003</v>
      </c>
    </row>
    <row r="403" spans="1:25" x14ac:dyDescent="0.2">
      <c r="A403" s="78">
        <f t="shared" si="13"/>
        <v>42721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3603.89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3518.92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3468.23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3451.67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3451.7200000000003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3492.08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3593.34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3710.13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3772.09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3426.42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3480.41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3480.4700000000003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3462.78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3462.1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3478.84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3478.94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3589.02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3757.08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3774.71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3756.8100000000004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3696.6099999999997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3713.3900000000003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3892.77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3775.44</v>
      </c>
    </row>
    <row r="404" spans="1:25" x14ac:dyDescent="0.2">
      <c r="A404" s="78">
        <f t="shared" si="13"/>
        <v>42722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3601.77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3521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3475.3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3453.54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3453.63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3478.6000000000004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3585.52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3707.19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3767.45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3471.42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3443.55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3446.76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3447.21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3446.37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3445.85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3445.5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3520.79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3732.3100000000004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3739.34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3724.81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3683.98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3636.7200000000003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3880.11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3769.34</v>
      </c>
    </row>
    <row r="405" spans="1:25" x14ac:dyDescent="0.2">
      <c r="A405" s="78">
        <f t="shared" si="13"/>
        <v>42723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3613.73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3536.31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3484.06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3482.03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3483.86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3460.04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3609.23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3419.09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3461.65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3512.6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3559.78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3622.13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3599.95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3613.3900000000003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3540.02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3564.12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3665.7200000000003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3772.35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3865.85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3836.8100000000004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3742.6400000000003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3675.04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3874.59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3740.98</v>
      </c>
    </row>
    <row r="406" spans="1:25" x14ac:dyDescent="0.2">
      <c r="A406" s="78">
        <f t="shared" si="13"/>
        <v>42724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3640.77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3560.79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3516.66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3509.1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3509.17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3550.24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3658.1000000000004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3438.23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3504.17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3553.44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3628.98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3665.3199999999997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3610.38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3609.79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3493.09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3508.1400000000003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3615.32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3778.05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3859.7200000000003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3731.55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3843.16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3664.5699999999997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3865.5699999999997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3764.55</v>
      </c>
    </row>
    <row r="407" spans="1:25" x14ac:dyDescent="0.2">
      <c r="A407" s="78">
        <f t="shared" si="13"/>
        <v>42725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3653.65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3580.05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3519.11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3509.4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3511.91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3555.13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3667.27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3439.03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3501.2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3594.91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3670.2799999999997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3755.1400000000003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3682.9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3688.32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3530.01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3571.46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3607.33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3884.8900000000003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3867.3900000000003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3776.6099999999997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3807.01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3714.86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4102.29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3784.8</v>
      </c>
    </row>
    <row r="408" spans="1:25" x14ac:dyDescent="0.2">
      <c r="A408" s="78">
        <f t="shared" si="13"/>
        <v>42726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3652.31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3585.67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3520.32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3512.12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3512.91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3602.79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3668.79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3453.92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3501.05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3598.06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3670.26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3752.06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3698.45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3689.1000000000004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3557.08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3574.39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3610.42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3875.1800000000003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3857.2799999999997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3825.2200000000003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3841.3100000000004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3766.91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4077.29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3761.21</v>
      </c>
    </row>
    <row r="409" spans="1:25" x14ac:dyDescent="0.2">
      <c r="A409" s="78">
        <f t="shared" si="13"/>
        <v>42727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3642.32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3571.56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3504.51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3481.37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3481.49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3533.3900000000003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3636.01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3419.89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3458.74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3589.25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3676.15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3748.1800000000003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3710.08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3698.6800000000003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3597.84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3645.1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3689.67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3867.7200000000003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3844.5200000000004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3773.5600000000004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3816.92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3748.12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4105.58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3759.65</v>
      </c>
    </row>
    <row r="410" spans="1:25" x14ac:dyDescent="0.2">
      <c r="A410" s="78">
        <f t="shared" si="13"/>
        <v>42728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3727.75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3572.21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3509.4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3477.85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3477.78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3501.99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3618.62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3745.58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3854.98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3541.15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3578.17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3578.11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3489.75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3480.41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3482.55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3484.6800000000003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3610.86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3953.45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3915.13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3885.91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3763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3696.86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4110.63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3776.9300000000003</v>
      </c>
    </row>
    <row r="411" spans="1:25" x14ac:dyDescent="0.2">
      <c r="A411" s="78">
        <f t="shared" si="13"/>
        <v>42729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3647.17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3574.94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3509.5299999999997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3477.41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3477.2200000000003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3500.07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3579.9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3594.64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3814.91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3400.28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3463.17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3463.59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3455.3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3462.86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3462.6400000000003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3461.1800000000003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3540.5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3883.3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3920.79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3741.0299999999997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3671.25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3614.16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3827.99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3725.94</v>
      </c>
    </row>
    <row r="412" spans="1:25" x14ac:dyDescent="0.2">
      <c r="A412" s="78">
        <f t="shared" si="13"/>
        <v>42730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3609.9700000000003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3551.56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3531.71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3498.23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3503.24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3562.1400000000003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3674.36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3429.17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3481.63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3569.78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3676.8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3748.73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3683.84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3686.26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3562.08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3560.8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3600.81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3868.2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3875.69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3837.02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3740.75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3701.17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3832.17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3729.76</v>
      </c>
    </row>
    <row r="413" spans="1:25" x14ac:dyDescent="0.2">
      <c r="A413" s="78">
        <f t="shared" si="13"/>
        <v>42731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3657.3500000000004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3584.73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3518.41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3497.4300000000003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3500.81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3531.9300000000003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3594.15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3429.8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3465.88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3586.4700000000003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3645.42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3702.71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3651.1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3633.19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3492.25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3489.03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3596.52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3841.66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3849.24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3826.07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3836.83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3752.74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4080.54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3791.2200000000003</v>
      </c>
    </row>
    <row r="414" spans="1:25" x14ac:dyDescent="0.2">
      <c r="A414" s="78">
        <f t="shared" si="13"/>
        <v>42732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3690.65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3531.15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3455.48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3424.3500000000004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3433.07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3480.42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3629.36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3443.12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3469.29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3531.8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3633.61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3758.34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3687.52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3632.11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3530.12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3637.36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3627.52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3817.08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3824.1099999999997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3751.62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3784.37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3635.36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3873.99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3727.45</v>
      </c>
    </row>
    <row r="415" spans="1:25" x14ac:dyDescent="0.2">
      <c r="A415" s="78">
        <f t="shared" si="13"/>
        <v>42733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3607.81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3529.57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3442.98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3431.6800000000003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3440.63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3480.1000000000004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3570.46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3469.38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3447.26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3473.57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3501.12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3611.5299999999997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3620.24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3560.81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3472.3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3474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3571.09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3760.83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3764.71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3737.8599999999997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3755.11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3659.83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3883.2400000000002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3716.7799999999997</v>
      </c>
    </row>
    <row r="416" spans="1:25" x14ac:dyDescent="0.2">
      <c r="A416" s="78">
        <f t="shared" si="13"/>
        <v>42734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3607.35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3468.75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3439.23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3429.02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3428.49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3459.56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3566.07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3468.74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3446.6800000000003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3457.99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3477.75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3590.1800000000003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3547.65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3533.66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3460.29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3461.36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3511.6800000000003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3738.56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3735.09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3669.25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3689.52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3655.81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3866.4700000000003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3721.8500000000004</v>
      </c>
    </row>
    <row r="417" spans="1:27" x14ac:dyDescent="0.2">
      <c r="A417" s="78">
        <f t="shared" si="13"/>
        <v>42735</v>
      </c>
      <c r="B417" s="135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3560.73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3455.08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3418.24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3409.92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3410.04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3436.12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3498.71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3588.0299999999997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3688.29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3403.46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3461.9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3467.94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3404.27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3423.5699999999997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3423.75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3413.04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3517.7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3765.16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3676.2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3643.64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3605.33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3545.2200000000003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3846.32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3729.42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2" t="s">
        <v>48</v>
      </c>
      <c r="B420" s="183" t="s">
        <v>121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7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7" ht="12.75" customHeight="1" x14ac:dyDescent="0.2">
      <c r="A422" s="173"/>
      <c r="B422" s="175" t="s">
        <v>122</v>
      </c>
      <c r="C422" s="166" t="s">
        <v>123</v>
      </c>
      <c r="D422" s="166" t="s">
        <v>124</v>
      </c>
      <c r="E422" s="166" t="s">
        <v>125</v>
      </c>
      <c r="F422" s="166" t="s">
        <v>126</v>
      </c>
      <c r="G422" s="166" t="s">
        <v>127</v>
      </c>
      <c r="H422" s="166" t="s">
        <v>128</v>
      </c>
      <c r="I422" s="166" t="s">
        <v>129</v>
      </c>
      <c r="J422" s="166" t="s">
        <v>130</v>
      </c>
      <c r="K422" s="166" t="s">
        <v>131</v>
      </c>
      <c r="L422" s="166" t="s">
        <v>132</v>
      </c>
      <c r="M422" s="166" t="s">
        <v>133</v>
      </c>
      <c r="N422" s="177" t="s">
        <v>134</v>
      </c>
      <c r="O422" s="166" t="s">
        <v>135</v>
      </c>
      <c r="P422" s="166" t="s">
        <v>136</v>
      </c>
      <c r="Q422" s="166" t="s">
        <v>137</v>
      </c>
      <c r="R422" s="166" t="s">
        <v>138</v>
      </c>
      <c r="S422" s="166" t="s">
        <v>139</v>
      </c>
      <c r="T422" s="166" t="s">
        <v>140</v>
      </c>
      <c r="U422" s="166" t="s">
        <v>141</v>
      </c>
      <c r="V422" s="166" t="s">
        <v>142</v>
      </c>
      <c r="W422" s="166" t="s">
        <v>143</v>
      </c>
      <c r="X422" s="166" t="s">
        <v>144</v>
      </c>
      <c r="Y422" s="166" t="s">
        <v>145</v>
      </c>
    </row>
    <row r="423" spans="1:27" ht="11.25" customHeight="1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7" ht="15.75" customHeight="1" x14ac:dyDescent="0.2">
      <c r="A424" s="78">
        <f>A387</f>
        <v>42705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3456.05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3396.84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3357.16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3365.98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3365.9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3356.09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3406.44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3458.84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3393.7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3400.27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3389.55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3418.9300000000003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3420.48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3362.45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3416.88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3417.29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3371.56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3492.7200000000003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3569.6800000000003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3563.86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3643.41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3583.99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3733.42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3498.7200000000003</v>
      </c>
      <c r="AA424" s="79"/>
    </row>
    <row r="425" spans="1:27" x14ac:dyDescent="0.2">
      <c r="A425" s="78">
        <f>A424+1</f>
        <v>42706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3456.83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3397.12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3357.59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3365.56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3365.74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3356.01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3395.6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3459.04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3393.5699999999997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3379.07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3363.91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3459.49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3461.41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3461.34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3388.4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3420.91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3455.48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3611.66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3608.42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3571.13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3519.53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3483.51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3727.12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3552.42</v>
      </c>
    </row>
    <row r="426" spans="1:27" x14ac:dyDescent="0.2">
      <c r="A426" s="78">
        <f t="shared" ref="A426:A454" si="14">A425+1</f>
        <v>42707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3462.11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3382.09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3361.58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3361.25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3377.55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3377.6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3380.01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3498.06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3595.38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3401.5699999999997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3401.79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3401.4700000000003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3385.2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3390.33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3390.48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3375.4300000000003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3430.88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3526.55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3520.9700000000003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3491.62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3460.03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3438.41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3725.6800000000003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3544.7799999999997</v>
      </c>
    </row>
    <row r="427" spans="1:27" x14ac:dyDescent="0.2">
      <c r="A427" s="78">
        <f t="shared" si="14"/>
        <v>42708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3496.7400000000002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3383.23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3361.25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3361.0299999999997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3377.4700000000003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3377.58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3383.21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3505.7200000000003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3531.78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3428.03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3428.46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3428.26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3416.54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3428.01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3427.83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3400.6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3391.84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3530.25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3522.42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3490.81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3460.11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3439.1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3730.73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3529.71</v>
      </c>
    </row>
    <row r="428" spans="1:27" x14ac:dyDescent="0.2">
      <c r="A428" s="78">
        <f t="shared" si="14"/>
        <v>42709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3481.86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3397.45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3356.86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3365.9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3365.84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3355.8900000000003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3410.87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3459.17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3371.04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3386.81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3422.36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3540.13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3539.62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3540.46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3446.9700000000003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3446.1800000000003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3481.61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3555.52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3612.05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3576.05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3538.82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3498.67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3725.4300000000003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3544.98</v>
      </c>
    </row>
    <row r="429" spans="1:27" x14ac:dyDescent="0.2">
      <c r="A429" s="78">
        <f t="shared" si="14"/>
        <v>42710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3472.83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3394.55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3377.29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3404.69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3387.84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3356.76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3408.05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3460.56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3371.7799999999997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3390.2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3364.3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3464.66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3438.6400000000003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3439.21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3377.62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3402.88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3478.77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3560.57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3536.06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3510.7799999999997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3535.94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3492.9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3707.52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3553.59</v>
      </c>
    </row>
    <row r="430" spans="1:27" x14ac:dyDescent="0.2">
      <c r="A430" s="78">
        <f t="shared" si="14"/>
        <v>42711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3470.59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3395.7200000000003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3356.39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3377.06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3376.9300000000003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3356.88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3439.1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3460.16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3394.65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3380.1400000000003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3358.12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3449.67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3436.5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3436.95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3417.79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3416.98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3533.09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3611.88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3595.71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3561.11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3575.98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3553.82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3746.76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3625.34</v>
      </c>
    </row>
    <row r="431" spans="1:27" x14ac:dyDescent="0.2">
      <c r="A431" s="78">
        <f t="shared" si="14"/>
        <v>42712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3507.84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3453.02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3409.81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3394.35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3394.56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3422.32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3526.65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3394.68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3386.75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3398.07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3423.96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3489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3456.76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3456.92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3400.94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3415.0299999999997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3514.98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3607.69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3613.74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3596.11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3619.73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3556.45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3755.5600000000004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3631.54</v>
      </c>
    </row>
    <row r="432" spans="1:27" x14ac:dyDescent="0.2">
      <c r="A432" s="78">
        <f t="shared" si="14"/>
        <v>42713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3543.95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3456.86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3409.7200000000003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3409.57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3409.1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3437.03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3530.3900000000003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3380.17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3425.49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3416.49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3495.1000000000004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3605.71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3557.19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3539.49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3419.96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3439.48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3559.4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3654.56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3721.17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3697.23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3632.77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3585.4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3778.54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3671.69</v>
      </c>
    </row>
    <row r="433" spans="1:25" x14ac:dyDescent="0.2">
      <c r="A433" s="78">
        <f t="shared" si="14"/>
        <v>42714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3555.65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3486.71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3428.42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3404.96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3413.05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3450.31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3569.01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3651.04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3701.3100000000004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3413.02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3414.06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3437.3900000000003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3438.0299999999997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3439.41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3437.03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3414.84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3523.88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3762.94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3808.7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3779.5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3759.35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3594.45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3798.61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3676.15</v>
      </c>
    </row>
    <row r="434" spans="1:25" x14ac:dyDescent="0.2">
      <c r="A434" s="78">
        <f t="shared" si="14"/>
        <v>42715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3552.09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3475.51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3427.61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3403.4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3412.44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3448.63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3550.96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3645.05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3787.49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3358.6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3357.92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3357.65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3358.23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3359.56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3359.2799999999997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3357.13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3409.5299999999997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3663.58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3827.0299999999997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3794.34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3648.82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3581.87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3798.77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3677.17</v>
      </c>
    </row>
    <row r="435" spans="1:25" x14ac:dyDescent="0.2">
      <c r="A435" s="78">
        <f t="shared" si="14"/>
        <v>42716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3563.9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3484.36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3410.4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3409.8900000000003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3412.9700000000003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3430.81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3595.12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3379.59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3459.6800000000003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3497.36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3531.2799999999997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3666.04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3615.48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3570.45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3451.69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3506.44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3577.62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3771.9700000000003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3753.21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3787.7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3650.82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3600.45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3794.6099999999997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3678.2200000000003</v>
      </c>
    </row>
    <row r="436" spans="1:25" x14ac:dyDescent="0.2">
      <c r="A436" s="78">
        <f t="shared" si="14"/>
        <v>42717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3549.48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3504.2200000000003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3445.82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3445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3426.64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3458.88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3561.13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3362.3500000000004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3563.67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3556.63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3608.34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3648.55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3590.81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3607.82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3535.81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3534.73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3519.4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3653.18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3663.55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3749.54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3669.42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3611.3900000000003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3791.08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3674.4300000000003</v>
      </c>
    </row>
    <row r="437" spans="1:25" x14ac:dyDescent="0.2">
      <c r="A437" s="78">
        <f t="shared" si="14"/>
        <v>42718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3593.61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3512.54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3434.78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3433.96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3434.73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3437.45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3588.69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3393.8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3409.36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3435.54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3436.83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3544.74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3543.84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3542.02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3438.2400000000002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3423.2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3575.44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3596.79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3653.4700000000003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3673.62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3763.65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3674.75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3793.8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3675.16</v>
      </c>
    </row>
    <row r="438" spans="1:25" x14ac:dyDescent="0.2">
      <c r="A438" s="78">
        <f t="shared" si="14"/>
        <v>42719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3546.98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3472.33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3430.13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3429.16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3429.2200000000003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3429.6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3545.6400000000003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3396.1800000000003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3406.6800000000003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3411.67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3454.66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3563.59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3563.9300000000003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3560.2400000000002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3530.4900000000002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3529.11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3580.85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3650.04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3585.5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3598.4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3678.65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3595.55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3791.1099999999997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3669.44</v>
      </c>
    </row>
    <row r="439" spans="1:25" x14ac:dyDescent="0.2">
      <c r="A439" s="78">
        <f t="shared" si="14"/>
        <v>42720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3544.1400000000003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3463.7200000000003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3428.3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3427.87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3428.33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3432.39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3543.65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3373.3900000000003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3408.45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3451.23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3492.48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3551.49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3540.8900000000003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3551.73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3485.16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3504.9700000000003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3591.99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3685.59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3684.3500000000004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3656.83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3672.45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3604.95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3786.05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3668.26</v>
      </c>
    </row>
    <row r="440" spans="1:25" x14ac:dyDescent="0.2">
      <c r="A440" s="78">
        <f t="shared" si="14"/>
        <v>42721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3544.37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3464.62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3417.04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3401.5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3401.55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3439.4300000000003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3534.4700000000003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3644.08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3702.24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3377.81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3428.48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3428.5299999999997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3411.9300000000003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3411.29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3427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3427.1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3530.41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3688.15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3704.7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3687.9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3631.4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3647.1400000000003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3815.5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3705.38</v>
      </c>
    </row>
    <row r="441" spans="1:25" x14ac:dyDescent="0.2">
      <c r="A441" s="78">
        <f t="shared" si="14"/>
        <v>42722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3542.38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3466.5699999999997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3423.6800000000003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3403.26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3403.34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3426.78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3527.13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3641.33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3697.88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3420.04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3393.88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3396.89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3397.32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3396.52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3396.04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3395.71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3466.38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3664.9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3671.5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3657.8599999999997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3619.54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3575.19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3803.63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3699.65</v>
      </c>
    </row>
    <row r="442" spans="1:25" x14ac:dyDescent="0.2">
      <c r="A442" s="78">
        <f t="shared" si="14"/>
        <v>42723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3553.6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3480.94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3431.9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3430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3431.71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3409.36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3549.38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3370.92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3410.87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3458.69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3502.9700000000003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3561.4900000000002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3540.67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3553.2799999999997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3484.42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3507.04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3602.4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3702.48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3790.24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3762.98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3674.6000000000004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3611.15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3798.44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3673.0299999999997</v>
      </c>
    </row>
    <row r="443" spans="1:25" x14ac:dyDescent="0.2">
      <c r="A443" s="78">
        <f t="shared" si="14"/>
        <v>42724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3578.9900000000002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3503.91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3462.5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3455.4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3455.4700000000003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3494.02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3595.25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3388.89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3450.78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3497.02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3567.92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3602.03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3550.46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3549.91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3440.37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3454.5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3555.1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3707.83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3784.49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3664.19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3768.94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3601.32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3789.98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3695.16</v>
      </c>
    </row>
    <row r="444" spans="1:25" x14ac:dyDescent="0.2">
      <c r="A444" s="78">
        <f t="shared" si="14"/>
        <v>42725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3591.0699999999997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3521.99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3464.8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3455.69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3458.04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3498.6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3603.85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3389.6400000000003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3447.9900000000002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3535.94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3606.69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3686.33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3618.53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3623.61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3475.03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3513.9300000000003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3547.6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3808.1099999999997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3791.6800000000003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3706.48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3735.01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3648.52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4012.16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3714.16</v>
      </c>
    </row>
    <row r="445" spans="1:25" x14ac:dyDescent="0.2">
      <c r="A445" s="78">
        <f t="shared" si="14"/>
        <v>42726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3589.82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3527.27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3465.94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3458.23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3458.98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3543.33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3605.29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3403.61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3447.84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3538.8900000000003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3606.66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3683.44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3633.12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3624.35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3500.4300000000003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3516.6800000000003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3550.5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3799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3782.2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3752.11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3767.2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3697.37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3988.69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3692.03</v>
      </c>
    </row>
    <row r="446" spans="1:25" x14ac:dyDescent="0.2">
      <c r="A446" s="78">
        <f t="shared" si="14"/>
        <v>42727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3580.44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3514.03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3451.09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3429.38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3429.49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3478.2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3574.51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3371.67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3408.14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3530.63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3612.2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3679.8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3644.04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3633.34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3538.7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3583.05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3624.88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3791.99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3770.2200000000003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3703.62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3744.3199999999997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3679.74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4015.24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3690.5600000000004</v>
      </c>
    </row>
    <row r="447" spans="1:25" x14ac:dyDescent="0.2">
      <c r="A447" s="78">
        <f t="shared" si="14"/>
        <v>42728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3660.62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3514.63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3455.69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3426.0699999999997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3426.01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3448.73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3558.2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3677.3500000000004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3780.04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3485.48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3520.23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3520.1800000000003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3437.25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3428.48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3430.48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3432.49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3550.91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3872.45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3836.49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3809.07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3693.7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3631.63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4019.98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3706.7799999999997</v>
      </c>
    </row>
    <row r="448" spans="1:25" x14ac:dyDescent="0.2">
      <c r="A448" s="78">
        <f t="shared" si="14"/>
        <v>42729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3584.99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3517.2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3455.81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3425.65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3425.48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3446.9300000000003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3521.85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3535.69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3742.42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3353.27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3412.29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3412.69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3404.91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3412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3411.79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3410.4300000000003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3484.87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3806.61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3841.8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3673.09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3607.59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3554.01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3754.71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3658.92</v>
      </c>
    </row>
    <row r="449" spans="1:27" x14ac:dyDescent="0.2">
      <c r="A449" s="78">
        <f t="shared" si="14"/>
        <v>42730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3550.08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3495.25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3476.62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3445.2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3449.9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3505.1800000000003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3610.51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3380.38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3429.62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3512.35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3612.8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3680.3199999999997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3619.41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3621.6800000000003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3505.13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3503.92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3541.48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3792.44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3799.4700000000003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3763.1800000000003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3672.83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3635.67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3758.63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3662.51</v>
      </c>
    </row>
    <row r="450" spans="1:27" x14ac:dyDescent="0.2">
      <c r="A450" s="78">
        <f t="shared" si="14"/>
        <v>42731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3594.54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3526.3900000000003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3464.1400000000003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3444.45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3447.62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3476.83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3535.23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3380.98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3414.84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3528.02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3583.35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3637.12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3588.6800000000003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3571.87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3439.59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3436.56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3537.45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3767.5299999999997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3774.65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3752.9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3763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3684.07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3991.74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3720.19</v>
      </c>
    </row>
    <row r="451" spans="1:27" x14ac:dyDescent="0.2">
      <c r="A451" s="78">
        <f t="shared" si="14"/>
        <v>42732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3625.8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3476.09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3405.07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3375.86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3384.04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3428.49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3568.28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3393.4700000000003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3418.04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3476.71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3572.27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3689.33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3622.86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3570.86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3475.1400000000003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3575.7799999999997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3566.55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3744.46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3751.06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3683.0299999999997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3713.77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3573.91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3797.88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3660.34</v>
      </c>
    </row>
    <row r="452" spans="1:27" x14ac:dyDescent="0.2">
      <c r="A452" s="78">
        <f t="shared" si="14"/>
        <v>42733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3548.05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3474.62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3393.34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3382.74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3391.1400000000003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3428.19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3512.9900000000002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3418.12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3397.36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3422.05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3447.91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3551.54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3559.7200000000003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3503.94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3420.86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3422.46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3513.59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3691.67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3695.31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3670.1099999999997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3686.3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3596.87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3806.5600000000004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3650.33</v>
      </c>
    </row>
    <row r="453" spans="1:27" x14ac:dyDescent="0.2">
      <c r="A453" s="78">
        <f t="shared" si="14"/>
        <v>42734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3547.62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3417.5299999999997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3389.83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3380.2400000000002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3379.74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3408.91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3508.87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3417.52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3396.82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3407.4300000000003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3425.9700000000003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3531.5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3491.58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3478.45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3409.59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3410.59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3457.83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3670.77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3667.51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3605.7200000000003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3624.74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3593.1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3790.8199999999997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3655.09</v>
      </c>
    </row>
    <row r="454" spans="1:27" x14ac:dyDescent="0.2">
      <c r="A454" s="78">
        <f t="shared" si="14"/>
        <v>42735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3503.86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3404.7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3370.13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3362.31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3362.42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3386.91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3445.65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3529.49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3623.59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3356.25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3411.1000000000004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3416.77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3357.01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3375.13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3375.29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3365.25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3463.48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3695.73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3612.24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3581.6800000000003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3545.73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3489.3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3771.91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3662.19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2" t="s">
        <v>48</v>
      </c>
      <c r="B458" s="183" t="s">
        <v>121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7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7" ht="12.75" customHeight="1" x14ac:dyDescent="0.2">
      <c r="A460" s="173"/>
      <c r="B460" s="175" t="s">
        <v>122</v>
      </c>
      <c r="C460" s="166" t="s">
        <v>123</v>
      </c>
      <c r="D460" s="166" t="s">
        <v>124</v>
      </c>
      <c r="E460" s="166" t="s">
        <v>125</v>
      </c>
      <c r="F460" s="166" t="s">
        <v>126</v>
      </c>
      <c r="G460" s="166" t="s">
        <v>127</v>
      </c>
      <c r="H460" s="166" t="s">
        <v>128</v>
      </c>
      <c r="I460" s="166" t="s">
        <v>129</v>
      </c>
      <c r="J460" s="166" t="s">
        <v>130</v>
      </c>
      <c r="K460" s="166" t="s">
        <v>131</v>
      </c>
      <c r="L460" s="166" t="s">
        <v>132</v>
      </c>
      <c r="M460" s="166" t="s">
        <v>133</v>
      </c>
      <c r="N460" s="177" t="s">
        <v>134</v>
      </c>
      <c r="O460" s="166" t="s">
        <v>135</v>
      </c>
      <c r="P460" s="166" t="s">
        <v>136</v>
      </c>
      <c r="Q460" s="166" t="s">
        <v>137</v>
      </c>
      <c r="R460" s="166" t="s">
        <v>138</v>
      </c>
      <c r="S460" s="166" t="s">
        <v>139</v>
      </c>
      <c r="T460" s="166" t="s">
        <v>140</v>
      </c>
      <c r="U460" s="166" t="s">
        <v>141</v>
      </c>
      <c r="V460" s="166" t="s">
        <v>142</v>
      </c>
      <c r="W460" s="166" t="s">
        <v>143</v>
      </c>
      <c r="X460" s="166" t="s">
        <v>144</v>
      </c>
      <c r="Y460" s="166" t="s">
        <v>145</v>
      </c>
    </row>
    <row r="461" spans="1:27" ht="11.25" customHeight="1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7" ht="15.75" customHeight="1" x14ac:dyDescent="0.2">
      <c r="A462" s="78">
        <f>A424</f>
        <v>42705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4035.38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3966.71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3920.68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3930.91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3930.81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3919.44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3977.84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4038.62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3963.0699999999997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3970.68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3958.25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3992.33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3994.12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3926.81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3989.95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3990.4300000000003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3937.38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4077.91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4167.17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4160.43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4252.6899999999996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4183.7700000000004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4357.1000000000004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4084.88</v>
      </c>
      <c r="AA462" s="79"/>
    </row>
    <row r="463" spans="1:27" x14ac:dyDescent="0.2">
      <c r="A463" s="78">
        <f>A462+1</f>
        <v>42706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4036.29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3967.0299999999997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3921.18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3930.43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3930.63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3919.35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3965.26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4038.85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3962.91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3946.09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3928.51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4039.37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4041.59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4041.52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3956.92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3994.62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4034.7200000000003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4215.8599999999997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4212.1000000000004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4168.8599999999997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4109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4067.23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4349.79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4147.16</v>
      </c>
    </row>
    <row r="464" spans="1:27" x14ac:dyDescent="0.2">
      <c r="A464" s="78">
        <f t="shared" ref="A464:A492" si="15">A463+1</f>
        <v>42707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4042.41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3949.6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3925.8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3925.42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3944.33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3944.38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3947.1800000000003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4084.11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4196.99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3972.19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3972.45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3972.07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3953.2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3959.16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3959.3199999999997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3941.87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4006.18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4117.16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4110.68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4076.63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4040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4014.92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4348.1099999999997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4138.29</v>
      </c>
    </row>
    <row r="465" spans="1:25" x14ac:dyDescent="0.2">
      <c r="A465" s="78">
        <f t="shared" si="15"/>
        <v>42708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4082.58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3950.91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3925.42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3925.16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3944.24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3944.37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3950.9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4092.99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4123.21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4002.8900000000003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4003.38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4003.14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3989.56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4002.8599999999997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4002.64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3971.0699999999997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3960.91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4121.4400000000005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4112.3599999999997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4075.7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4040.08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4015.7200000000003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4353.9799999999996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4120.8099999999995</v>
      </c>
    </row>
    <row r="466" spans="1:25" x14ac:dyDescent="0.2">
      <c r="A466" s="78">
        <f t="shared" si="15"/>
        <v>42709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4065.31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3967.41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3920.33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3930.81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3930.75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3919.21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3982.98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4039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3936.7799999999997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3955.0699999999997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3996.3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4132.8999999999996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4132.3099999999995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4133.28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4024.85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4023.93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4065.0299999999997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4150.75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4216.32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4174.5599999999995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4131.38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4084.81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4347.83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4138.5200000000004</v>
      </c>
    </row>
    <row r="467" spans="1:25" x14ac:dyDescent="0.2">
      <c r="A467" s="78">
        <f t="shared" si="15"/>
        <v>42710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4054.84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3964.05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3944.02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3975.81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3956.27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3920.2200000000003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3979.7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4040.61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3937.64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3959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3928.96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4045.36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4015.19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4015.84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3944.41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3973.71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4061.73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4156.6000000000004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4128.18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4098.8599999999997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4128.04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4078.12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4327.05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4148.5200000000004</v>
      </c>
    </row>
    <row r="468" spans="1:25" x14ac:dyDescent="0.2">
      <c r="A468" s="78">
        <f t="shared" si="15"/>
        <v>42711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4052.24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3965.4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3919.7799999999997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3943.76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3943.62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3920.36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4015.7200000000003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4040.15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3964.16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3947.33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3921.79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4027.98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4012.7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4013.22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3991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3990.0699999999997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4124.7299999999996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4216.12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4197.37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4157.2299999999996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4174.4799999999996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4148.78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4372.57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4231.7299999999996</v>
      </c>
    </row>
    <row r="469" spans="1:25" x14ac:dyDescent="0.2">
      <c r="A469" s="78">
        <f t="shared" si="15"/>
        <v>42712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4095.44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4031.87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3981.75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3963.8199999999997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3964.06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3996.25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4117.2700000000004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3964.2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3955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3968.13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3998.16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4073.59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4036.2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4036.39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3971.46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3987.81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4103.72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4211.26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4218.28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4197.83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4225.2299999999996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4151.83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4382.7700000000004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4238.93</v>
      </c>
    </row>
    <row r="470" spans="1:25" x14ac:dyDescent="0.2">
      <c r="A470" s="78">
        <f t="shared" si="15"/>
        <v>42713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4137.33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4036.3199999999997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3981.65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3981.4700000000003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3980.92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4013.31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4121.6000000000004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3947.37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3999.93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3989.49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4080.67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4208.96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4152.6899999999996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4132.16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3993.52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4016.16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4155.25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4265.62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4342.88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4315.12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4240.3500000000004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4185.41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4409.43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4285.49</v>
      </c>
    </row>
    <row r="471" spans="1:25" x14ac:dyDescent="0.2">
      <c r="A471" s="78">
        <f t="shared" si="15"/>
        <v>42714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4150.8999999999996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4070.95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4003.33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3976.13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3985.51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4028.72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4166.3899999999994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4261.55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4319.84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3985.4700000000003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3986.68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4013.73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4014.48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4016.0699999999997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4013.31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3987.58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4114.05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4391.33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4444.3999999999996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4410.54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4387.16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4195.8999999999996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4432.71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4290.67</v>
      </c>
    </row>
    <row r="472" spans="1:25" x14ac:dyDescent="0.2">
      <c r="A472" s="78">
        <f t="shared" si="15"/>
        <v>42715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4146.78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4057.95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4002.3900000000003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3974.31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3984.8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4026.77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4145.46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4254.59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4419.8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3922.35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3921.56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3921.25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3921.92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3923.46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3923.14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3920.64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3981.42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4276.09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4465.67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4427.75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4258.96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4181.32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4432.8899999999994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4291.8500000000004</v>
      </c>
    </row>
    <row r="473" spans="1:25" x14ac:dyDescent="0.2">
      <c r="A473" s="78">
        <f t="shared" si="15"/>
        <v>42716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4160.4799999999996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4068.21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3982.4300000000003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3981.84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3985.42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4006.11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4196.68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3946.7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4039.59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4083.29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4122.6399999999994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4278.9400000000005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4220.3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4168.07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4030.3199999999997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4093.8199999999997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4176.3900000000003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4401.8099999999995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4380.05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4420.04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4261.29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4202.8600000000006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4428.07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4293.07</v>
      </c>
    </row>
    <row r="474" spans="1:25" x14ac:dyDescent="0.2">
      <c r="A474" s="78">
        <f t="shared" si="15"/>
        <v>42717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4143.75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4091.25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4023.51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4022.56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4001.26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4038.67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4157.26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3926.7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4160.21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4152.04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4212.01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4258.66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4191.68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4211.41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4127.8899999999994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4126.6399999999994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4108.8599999999997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4264.03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4276.05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4375.79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4282.8599999999997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4215.55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4423.97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4288.68</v>
      </c>
    </row>
    <row r="475" spans="1:25" x14ac:dyDescent="0.2">
      <c r="A475" s="78">
        <f t="shared" si="15"/>
        <v>42718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4194.93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4100.8999999999996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4010.71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4009.76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4010.65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4013.81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4189.2299999999996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3963.18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3981.2200000000003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4011.59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4013.08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4138.25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4137.21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4135.1000000000004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4014.7200000000003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3997.28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4173.8599999999997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4198.62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4264.3600000000006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4287.7299999999996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4392.16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4289.05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4427.12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4289.5200000000004</v>
      </c>
    </row>
    <row r="476" spans="1:25" x14ac:dyDescent="0.2">
      <c r="A476" s="78">
        <f t="shared" si="15"/>
        <v>42719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4140.8500000000004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4054.26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4005.31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4004.19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4004.27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4004.7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4139.29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3965.94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3978.12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3983.91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4033.77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4160.1099999999997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4160.5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4156.22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4121.72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4120.12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4180.13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4260.38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4185.5200000000004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4200.49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4293.57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4197.18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4424.01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4282.8900000000003</v>
      </c>
    </row>
    <row r="477" spans="1:25" x14ac:dyDescent="0.2">
      <c r="A477" s="78">
        <f t="shared" si="15"/>
        <v>42720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4137.55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4044.2799999999997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4003.19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4002.69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4003.23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4007.93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4136.99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3939.5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3980.16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4029.7799999999997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4077.63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4146.07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4133.78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4146.3599999999997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4069.14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4092.12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4193.05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4301.62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4300.18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4268.26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4286.38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4208.08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4418.1400000000003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4281.5200000000004</v>
      </c>
    </row>
    <row r="478" spans="1:25" x14ac:dyDescent="0.2">
      <c r="A478" s="78">
        <f t="shared" si="15"/>
        <v>42721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4137.82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4045.3199999999997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3990.13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3972.11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3972.16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4016.1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4126.33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4253.47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4320.93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3944.63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4003.4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4003.46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3984.2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3983.46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4001.68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4001.8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4121.63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4304.59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4323.78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4304.29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4238.76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4257.0200000000004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4452.3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4324.57</v>
      </c>
    </row>
    <row r="479" spans="1:25" x14ac:dyDescent="0.2">
      <c r="A479" s="78">
        <f t="shared" si="15"/>
        <v>42722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4135.51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4047.59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3997.84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3974.14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3974.25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4001.4300000000003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4117.82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4250.2700000000004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4315.87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3993.61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3963.27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3966.76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3967.26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3966.34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3965.77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3965.39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4047.36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4277.62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4285.28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4269.46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4225.01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4173.5599999999995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4438.5200000000004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4317.93</v>
      </c>
    </row>
    <row r="480" spans="1:25" x14ac:dyDescent="0.2">
      <c r="A480" s="78">
        <f t="shared" si="15"/>
        <v>42723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4148.53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4064.25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4007.37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4005.16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4007.15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3981.2200000000003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4143.63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3936.64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3982.98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4038.44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4089.8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4157.68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4133.53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4148.16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4068.29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4094.52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4205.13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4321.21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4423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4391.38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4288.87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4215.2700000000004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4432.5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4287.05</v>
      </c>
    </row>
    <row r="481" spans="1:25" x14ac:dyDescent="0.2">
      <c r="A481" s="78">
        <f t="shared" si="15"/>
        <v>42724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4177.97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4090.8900000000003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4042.86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4034.63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4034.7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4079.42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4196.83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3957.48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4029.26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4082.8900000000003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4165.13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4204.6900000000005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4144.8900000000003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4144.25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4017.2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4033.58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4150.2700000000004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4327.41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4416.33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4276.79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4398.29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4203.87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4422.6899999999996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4312.71</v>
      </c>
    </row>
    <row r="482" spans="1:25" x14ac:dyDescent="0.2">
      <c r="A482" s="78">
        <f t="shared" si="15"/>
        <v>42725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4191.99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4111.8599999999997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4045.5299999999997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4034.96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4037.68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4084.73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4206.8099999999995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3958.35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4026.03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4128.04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4210.1000000000004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4302.4799999999996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4223.84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4229.7299999999996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4057.39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4102.51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4141.5599999999995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4443.72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4424.67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4325.8500000000004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4358.9400000000005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4258.62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4680.3900000000003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4334.76</v>
      </c>
    </row>
    <row r="483" spans="1:25" x14ac:dyDescent="0.2">
      <c r="A483" s="78">
        <f t="shared" si="15"/>
        <v>42726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4190.53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4117.99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4046.85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4037.91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4038.7799999999997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4136.62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4208.47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3974.55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4025.8599999999997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4131.47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4210.07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4299.12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4240.75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4230.58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4086.8599999999997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4105.71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4144.92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4433.16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4413.67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4378.7700000000004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4396.28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4315.28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4653.17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4309.08</v>
      </c>
    </row>
    <row r="484" spans="1:25" x14ac:dyDescent="0.2">
      <c r="A484" s="78">
        <f t="shared" si="15"/>
        <v>42727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4179.66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4102.63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4029.63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4004.44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4004.5699999999997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4061.0699999999997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4172.78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3937.51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3979.81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4121.88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4216.49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4294.8999999999996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4253.42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4241.01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4131.24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4182.6900000000005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4231.2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4425.03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4399.78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4322.53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4369.7299999999996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4294.84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4683.97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4307.38</v>
      </c>
    </row>
    <row r="485" spans="1:25" x14ac:dyDescent="0.2">
      <c r="A485" s="78">
        <f t="shared" si="15"/>
        <v>42728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4272.6499999999996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4103.33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4034.96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4000.6099999999997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4000.5299999999997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4026.88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4153.8599999999997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4292.0599999999995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4411.16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4069.52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4109.82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4109.76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4013.57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4003.4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4005.72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4008.05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4145.41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4518.3500000000004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4476.6399999999994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4444.84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4311.03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4239.03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4689.47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4326.2</v>
      </c>
    </row>
    <row r="486" spans="1:25" x14ac:dyDescent="0.2">
      <c r="A486" s="78">
        <f t="shared" si="15"/>
        <v>42729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4184.9399999999996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4106.3099999999995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4035.1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4000.12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3999.92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4024.8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4111.7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4127.75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4367.54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3916.17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3984.62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3985.08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3976.06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3984.29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3984.05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3982.46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4068.81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4441.99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4482.8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4287.12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4211.1499999999996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4149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4381.78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4270.68</v>
      </c>
    </row>
    <row r="487" spans="1:25" x14ac:dyDescent="0.2">
      <c r="A487" s="78">
        <f t="shared" si="15"/>
        <v>42730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4144.4400000000005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4080.85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4059.24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4022.79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4028.25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4092.36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4214.53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3947.62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4004.73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4100.68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4217.1900000000005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4295.5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4224.8599999999997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4227.49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4092.3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4090.91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4134.47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4425.55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4433.71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4391.6099999999997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4286.8099999999995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4243.72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4386.33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4274.8500000000004</v>
      </c>
    </row>
    <row r="488" spans="1:25" x14ac:dyDescent="0.2">
      <c r="A488" s="78">
        <f t="shared" si="15"/>
        <v>42731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4196.0200000000004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4116.96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4044.76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4021.9300000000003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4025.61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4059.48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4127.21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3948.31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3987.58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4118.8600000000006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4183.03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4245.3900000000003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4189.22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4169.72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4016.29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4012.7799999999997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4129.79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4396.66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4404.91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4379.6900000000005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4391.41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4299.8599999999997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4656.71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4341.75</v>
      </c>
    </row>
    <row r="489" spans="1:25" x14ac:dyDescent="0.2">
      <c r="A489" s="78">
        <f t="shared" si="15"/>
        <v>42732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4232.2700000000004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4058.63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3976.25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3942.36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3951.8599999999997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4003.41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4165.55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3962.8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3991.29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4059.34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4170.18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4305.95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4228.8599999999997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4168.54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4057.52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4174.25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4163.54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4369.8999999999996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4377.55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4298.6400000000003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4334.3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4172.08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4431.8500000000004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4272.33</v>
      </c>
    </row>
    <row r="490" spans="1:25" x14ac:dyDescent="0.2">
      <c r="A490" s="78">
        <f t="shared" si="15"/>
        <v>42733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4142.09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4056.91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3962.64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3950.35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3960.09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4003.06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4101.42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3991.38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3967.31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3995.95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4025.94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4146.1399999999994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4155.62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4090.92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3994.57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3996.42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4102.1099999999997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4308.66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4312.8899999999994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4283.67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4302.4400000000005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4198.71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4441.92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4260.72</v>
      </c>
    </row>
    <row r="491" spans="1:25" x14ac:dyDescent="0.2">
      <c r="A491" s="78">
        <f t="shared" si="15"/>
        <v>42734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4141.59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3990.71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3958.5699999999997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3947.45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3946.87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3980.7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4096.6499999999996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3990.69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3966.68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3978.99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4000.5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4122.8900000000003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4076.59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4061.36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3981.49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3982.66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4037.44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4284.42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4280.6499999999996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4208.97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4231.04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4194.34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4423.67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4266.24</v>
      </c>
    </row>
    <row r="492" spans="1:25" x14ac:dyDescent="0.2">
      <c r="A492" s="78">
        <f t="shared" si="15"/>
        <v>42735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4090.83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3975.8199999999997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3935.7200000000003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3926.66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3926.79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3955.18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4023.32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4120.55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4229.7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3919.63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3983.24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3989.8199999999997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3920.51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3941.52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3941.71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3930.06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4044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4313.38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4216.54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4181.09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4139.3899999999994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4073.95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4401.7299999999996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4274.4799999999996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2" t="s">
        <v>48</v>
      </c>
      <c r="B495" s="183" t="s">
        <v>121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7" s="111" customFormat="1" ht="12.75" customHeight="1" x14ac:dyDescent="0.2">
      <c r="A497" s="173"/>
      <c r="B497" s="175" t="s">
        <v>122</v>
      </c>
      <c r="C497" s="166" t="s">
        <v>123</v>
      </c>
      <c r="D497" s="166" t="s">
        <v>124</v>
      </c>
      <c r="E497" s="166" t="s">
        <v>125</v>
      </c>
      <c r="F497" s="166" t="s">
        <v>126</v>
      </c>
      <c r="G497" s="166" t="s">
        <v>127</v>
      </c>
      <c r="H497" s="166" t="s">
        <v>128</v>
      </c>
      <c r="I497" s="166" t="s">
        <v>129</v>
      </c>
      <c r="J497" s="166" t="s">
        <v>130</v>
      </c>
      <c r="K497" s="166" t="s">
        <v>131</v>
      </c>
      <c r="L497" s="166" t="s">
        <v>132</v>
      </c>
      <c r="M497" s="166" t="s">
        <v>133</v>
      </c>
      <c r="N497" s="177" t="s">
        <v>134</v>
      </c>
      <c r="O497" s="166" t="s">
        <v>135</v>
      </c>
      <c r="P497" s="166" t="s">
        <v>136</v>
      </c>
      <c r="Q497" s="166" t="s">
        <v>137</v>
      </c>
      <c r="R497" s="166" t="s">
        <v>138</v>
      </c>
      <c r="S497" s="166" t="s">
        <v>139</v>
      </c>
      <c r="T497" s="166" t="s">
        <v>140</v>
      </c>
      <c r="U497" s="166" t="s">
        <v>141</v>
      </c>
      <c r="V497" s="166" t="s">
        <v>142</v>
      </c>
      <c r="W497" s="166" t="s">
        <v>143</v>
      </c>
      <c r="X497" s="166" t="s">
        <v>144</v>
      </c>
      <c r="Y497" s="166" t="s">
        <v>145</v>
      </c>
    </row>
    <row r="498" spans="1:27" s="111" customFormat="1" ht="11.25" customHeight="1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7" ht="15.75" customHeight="1" x14ac:dyDescent="0.2">
      <c r="A499" s="78">
        <f>A462</f>
        <v>42705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4018.59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3951.13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3905.91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3915.9700000000003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3915.87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3904.69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3962.06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4021.77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3947.55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3955.0299999999997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3942.8199999999997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3976.3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3978.06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3911.94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3973.9700000000003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3974.4300000000003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3922.32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4060.37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4148.0599999999995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4141.43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4232.07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4164.37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4334.6400000000003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4067.21</v>
      </c>
      <c r="AA499" s="79"/>
    </row>
    <row r="500" spans="1:27" x14ac:dyDescent="0.2">
      <c r="A500" s="78">
        <f>A499+1</f>
        <v>42706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4019.49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3951.44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3906.4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3915.49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3915.69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3904.61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3949.71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3947.4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3930.88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3913.61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4022.51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4024.7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4024.62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3941.51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3978.55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4017.94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4195.8900000000003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4192.2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4149.72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4090.92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4049.88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4327.45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4128.3999999999996</v>
      </c>
    </row>
    <row r="501" spans="1:27" x14ac:dyDescent="0.2">
      <c r="A501" s="78">
        <f t="shared" ref="A501:A529" si="16">A500+1</f>
        <v>42707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4025.5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3934.3199999999997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3910.95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3910.57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3929.15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3929.2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3931.95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4066.46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4177.3500000000004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3956.52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3956.77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3956.4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3937.86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3943.71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3943.87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3926.73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3989.91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4098.93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4092.56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4059.12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4023.13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3998.5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4325.8099999999995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4119.6899999999996</v>
      </c>
    </row>
    <row r="502" spans="1:27" x14ac:dyDescent="0.2">
      <c r="A502" s="78">
        <f t="shared" si="16"/>
        <v>42708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4064.96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3935.6099999999997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3910.57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3910.3199999999997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3929.06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3929.19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3935.6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4075.19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4104.88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3986.67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3987.16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3986.92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3973.58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3986.64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3986.43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3955.41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3945.4300000000003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4103.13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4094.2200000000003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4058.2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4023.21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3999.27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4331.57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4102.5200000000004</v>
      </c>
    </row>
    <row r="503" spans="1:27" x14ac:dyDescent="0.2">
      <c r="A503" s="78">
        <f t="shared" si="16"/>
        <v>42709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4047.99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3951.82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3905.57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3915.87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3915.8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3904.4700000000003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3967.11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4022.15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3921.73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3939.69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3980.2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4114.3900000000003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4113.8099999999995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4114.7700000000004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4008.25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4007.35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4047.7200000000003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4131.93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4196.34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4155.32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4112.8999999999996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4067.15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4325.53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4119.92</v>
      </c>
    </row>
    <row r="504" spans="1:27" x14ac:dyDescent="0.2">
      <c r="A504" s="78">
        <f t="shared" si="16"/>
        <v>42710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4037.71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3948.52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3928.85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3960.0699999999997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3940.87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3905.46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3963.9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4023.73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3922.5699999999997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3943.56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3914.05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4028.4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3998.76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3999.4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3929.2200000000003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3958.01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4044.48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4137.68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4109.76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4080.95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4109.62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4060.57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4305.12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4129.7299999999996</v>
      </c>
    </row>
    <row r="505" spans="1:27" x14ac:dyDescent="0.2">
      <c r="A505" s="78">
        <f t="shared" si="16"/>
        <v>42711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4035.15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3949.85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3905.0299999999997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3928.58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3928.45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3905.6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3999.27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4023.2799999999997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3948.63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3932.1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3907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4011.33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3996.31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3996.83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3974.99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3974.08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4106.37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4196.1400000000003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4177.7299999999996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4138.29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4155.24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4130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4349.84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4211.4799999999996</v>
      </c>
    </row>
    <row r="506" spans="1:27" x14ac:dyDescent="0.2">
      <c r="A506" s="78">
        <f t="shared" si="16"/>
        <v>42712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4077.6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4015.14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3965.91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3948.29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3948.5299999999997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3980.15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4099.04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3948.67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3939.63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3952.52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3982.02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4056.13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4019.4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4019.59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3955.8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3971.8599999999997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4085.73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4191.37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4198.26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4178.18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4205.09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4132.9799999999996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4359.8599999999997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4218.55</v>
      </c>
    </row>
    <row r="507" spans="1:27" x14ac:dyDescent="0.2">
      <c r="A507" s="78">
        <f t="shared" si="16"/>
        <v>42713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4118.75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4019.51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3965.81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3965.63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3965.09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3996.91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4103.29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3932.14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3983.77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3973.51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4063.08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4189.1099999999997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4133.84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4113.66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3977.4700000000003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3999.71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4136.3500000000004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4244.78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4320.68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4293.3999999999996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4219.9400000000005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4165.9799999999996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4386.04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4264.3</v>
      </c>
    </row>
    <row r="508" spans="1:27" x14ac:dyDescent="0.2">
      <c r="A508" s="78">
        <f t="shared" si="16"/>
        <v>42714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4132.08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4053.5299999999997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3987.1099999999997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3960.38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3969.6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4012.05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4147.3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4240.7700000000004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4298.04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3969.56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3970.75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3997.33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3998.06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3999.63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3996.91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3971.63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4095.88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4368.2700000000004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4420.3999999999996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4387.1399999999994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4364.17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4176.28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4408.92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4269.38</v>
      </c>
    </row>
    <row r="509" spans="1:27" x14ac:dyDescent="0.2">
      <c r="A509" s="78">
        <f t="shared" si="16"/>
        <v>42715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4128.03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4040.76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3986.1800000000003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3958.6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3968.91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4010.13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4126.7299999999996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4233.9399999999996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4396.24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3907.56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3906.78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3906.48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3907.13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3908.65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3908.33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3905.87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3965.58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4255.0599999999995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4441.29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4404.05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4238.24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4161.96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4409.09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4270.54</v>
      </c>
    </row>
    <row r="510" spans="1:27" x14ac:dyDescent="0.2">
      <c r="A510" s="78">
        <f t="shared" si="16"/>
        <v>42716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4141.4799999999996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4050.84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3966.57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3965.99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3969.51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3989.83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4177.05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3931.4700000000003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4022.72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4065.66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4104.3099999999995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4257.8599999999997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4200.25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4148.9400000000005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4013.62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4076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4157.1099999999997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4378.5599999999995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4357.18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4396.4799999999996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4240.5200000000004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4183.12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4404.3599999999997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4271.74</v>
      </c>
    </row>
    <row r="511" spans="1:27" x14ac:dyDescent="0.2">
      <c r="A511" s="78">
        <f t="shared" si="16"/>
        <v>42717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4125.05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4073.48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4006.9300000000003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4006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3985.08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4021.82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4138.32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3911.82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4141.22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4133.2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4192.1099999999997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4237.93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4172.1400000000003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4191.5200000000004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4109.47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4108.24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4090.7799999999997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4243.21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4255.0200000000004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4353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4261.71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4195.59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4400.33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4267.42</v>
      </c>
    </row>
    <row r="512" spans="1:27" x14ac:dyDescent="0.2">
      <c r="A512" s="78">
        <f t="shared" si="16"/>
        <v>42718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4175.33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4082.96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3994.35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3993.42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3994.3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3997.4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4169.7299999999996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3947.66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3965.39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3995.2200000000003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3996.69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4119.6499999999996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4118.62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4116.55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3998.29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3981.16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4154.63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4178.96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4243.53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4266.49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4369.08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4267.79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4403.43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4268.25</v>
      </c>
    </row>
    <row r="513" spans="1:25" x14ac:dyDescent="0.2">
      <c r="A513" s="78">
        <f t="shared" si="16"/>
        <v>42719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4122.2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4037.14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3989.05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3987.95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3988.0299999999997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3988.45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4120.67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3950.38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3962.34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3968.0299999999997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4017.01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4141.12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4141.51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4137.3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4103.41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4101.84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4160.79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4239.63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4166.09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4180.79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4272.2299999999996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4177.54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4400.37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4261.74</v>
      </c>
    </row>
    <row r="514" spans="1:25" x14ac:dyDescent="0.2">
      <c r="A514" s="78">
        <f t="shared" si="16"/>
        <v>42720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4118.96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4027.33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3986.9700000000003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3986.48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3987.01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3991.63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4118.41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3924.4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3964.35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4013.1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4060.1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4127.33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4115.26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4127.6099999999997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4051.76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4074.33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4173.4799999999996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4280.1400000000003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4278.72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4247.3599999999997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4265.16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4188.25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4394.6099999999997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4260.3900000000003</v>
      </c>
    </row>
    <row r="515" spans="1:25" x14ac:dyDescent="0.2">
      <c r="A515" s="78">
        <f t="shared" si="16"/>
        <v>42721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4119.2299999999996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4028.3599999999997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3974.14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3956.44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3956.49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3999.65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4107.9399999999996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4232.84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4299.1099999999997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3929.44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3987.17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3987.23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3968.32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3967.59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3985.49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3985.6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4103.32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4283.05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4301.91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4282.76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4218.3899999999994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4236.33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4428.16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4302.6899999999996</v>
      </c>
    </row>
    <row r="516" spans="1:25" x14ac:dyDescent="0.2">
      <c r="A516" s="78">
        <f t="shared" si="16"/>
        <v>42722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4116.95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4030.58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3981.71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3958.44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3958.54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3985.24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4099.58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4229.7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4294.1400000000003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3977.56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3947.75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3951.18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3951.67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3950.77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3950.21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3949.84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4030.36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4256.5599999999995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4264.08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4248.54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4204.88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4154.34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4414.63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4296.16</v>
      </c>
    </row>
    <row r="517" spans="1:25" x14ac:dyDescent="0.2">
      <c r="A517" s="78">
        <f t="shared" si="16"/>
        <v>42723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4129.75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4046.95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3991.08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3988.9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3990.8599999999997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3965.39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4124.9400000000005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3921.59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3967.11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4021.59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4072.05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4138.7299999999996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4115.01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4129.38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4050.92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4076.69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4185.3500000000004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4299.38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4399.38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4368.32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4267.6099999999997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4195.3099999999995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4408.72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4265.83</v>
      </c>
    </row>
    <row r="518" spans="1:25" x14ac:dyDescent="0.2">
      <c r="A518" s="78">
        <f t="shared" si="16"/>
        <v>42724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4158.67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4073.13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4025.94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4017.85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4017.9300000000003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4061.85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4177.2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3942.0699999999997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4012.58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4065.27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4146.05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4184.92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4126.17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4125.54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4000.73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4016.82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4131.45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4305.47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4392.82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4255.75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4375.1099999999997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4184.12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4399.07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4291.04</v>
      </c>
    </row>
    <row r="519" spans="1:25" x14ac:dyDescent="0.2">
      <c r="A519" s="78">
        <f t="shared" si="16"/>
        <v>42725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4172.4399999999996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4093.73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4028.56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4018.18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4020.85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4067.08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4187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3942.92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4009.4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4109.62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4190.2299999999996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4280.9799999999996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4203.72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4209.51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4040.21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4084.54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4122.8999999999996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4419.74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4401.0200000000004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4303.9399999999996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4336.4400000000005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4237.8999999999996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4652.2299999999996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4312.6900000000005</v>
      </c>
    </row>
    <row r="520" spans="1:25" x14ac:dyDescent="0.2">
      <c r="A520" s="78">
        <f t="shared" si="16"/>
        <v>42726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4171.01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4099.74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4029.85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4021.08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4021.93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4118.05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4188.6400000000003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3958.84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4009.24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4112.99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4190.2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4277.68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4220.3500000000004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4210.3500000000004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4069.16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4087.68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4126.21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4409.3599999999997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4390.21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4355.93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4373.13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4293.5599999999995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4625.49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4287.47</v>
      </c>
    </row>
    <row r="521" spans="1:25" x14ac:dyDescent="0.2">
      <c r="A521" s="78">
        <f t="shared" si="16"/>
        <v>42727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4160.33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4084.65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4012.94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3988.2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3988.33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4043.83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4153.57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3922.44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3964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4103.57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4196.51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4273.54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4232.79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4220.6000000000004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4112.76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4163.3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4210.96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4401.37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4376.57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4300.68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4347.05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4273.47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4655.75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4285.8</v>
      </c>
    </row>
    <row r="522" spans="1:25" x14ac:dyDescent="0.2">
      <c r="A522" s="78">
        <f t="shared" si="16"/>
        <v>42728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4251.68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4085.34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4018.18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3984.44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3984.36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4010.25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4134.9799999999996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4270.75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4387.75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4052.13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4091.7200000000003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4091.66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3997.16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3987.17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3989.46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3991.74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4126.68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4493.05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4452.08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4420.83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4289.38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4218.6499999999996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4661.1499999999996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4304.28</v>
      </c>
    </row>
    <row r="523" spans="1:25" x14ac:dyDescent="0.2">
      <c r="A523" s="78">
        <f t="shared" si="16"/>
        <v>42729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4165.51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4088.27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4018.3199999999997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3983.96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3983.76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4008.2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4093.57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4109.33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4344.8899999999994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3901.48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3968.73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3969.18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3960.32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3968.4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3968.17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3966.61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4051.43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4418.03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4458.13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4265.8900000000003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4191.26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4130.21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4358.8900000000003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4249.75</v>
      </c>
    </row>
    <row r="524" spans="1:25" x14ac:dyDescent="0.2">
      <c r="A524" s="78">
        <f t="shared" si="16"/>
        <v>42730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4125.7299999999996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4063.26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4042.0299999999997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4006.23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4011.59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4074.57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4194.59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3932.37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3988.48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4082.74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4197.2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4274.13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4204.7299999999996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4207.32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4074.51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4073.14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4115.9399999999996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4401.8899999999994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4409.8999999999996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4368.54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4265.59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4223.26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4363.3599999999997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4253.84</v>
      </c>
    </row>
    <row r="525" spans="1:25" x14ac:dyDescent="0.2">
      <c r="A525" s="78">
        <f t="shared" si="16"/>
        <v>42731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4176.3999999999996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4098.74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4027.81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4005.37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4008.99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4042.27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4108.8099999999995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3933.05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3971.63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4100.6000000000004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4163.6399999999994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4224.8999999999996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4169.72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4150.5599999999995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3999.84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3996.3900000000003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4111.34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4373.5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4381.6100000000006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4356.83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4368.34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4278.41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4628.97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4319.5599999999995</v>
      </c>
    </row>
    <row r="526" spans="1:25" x14ac:dyDescent="0.2">
      <c r="A526" s="78">
        <f t="shared" si="16"/>
        <v>42732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4212.01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4041.4300000000003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3960.51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3927.21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3936.54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3987.1800000000003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4146.47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3947.29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3975.2799999999997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4042.13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4151.01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4284.3999999999996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4208.66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4149.3999999999996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4040.34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4155.0200000000004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4144.5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4347.21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4354.7299999999996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4277.21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4312.24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4152.88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4408.08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4251.37</v>
      </c>
    </row>
    <row r="527" spans="1:25" x14ac:dyDescent="0.2">
      <c r="A527" s="78">
        <f t="shared" si="16"/>
        <v>42733</v>
      </c>
      <c r="B527" s="10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4123.42</v>
      </c>
      <c r="C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4039.75</v>
      </c>
      <c r="D527" s="135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3947.14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3935.06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3944.63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3986.85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4083.4700000000003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3975.37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3951.7200000000003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3979.85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4009.3199999999997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4127.3999999999996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4136.71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4073.15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3978.5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3980.3199999999997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4084.15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4287.0599999999995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4291.21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4262.5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4280.9400000000005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4179.04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4417.97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4239.95</v>
      </c>
    </row>
    <row r="528" spans="1:25" x14ac:dyDescent="0.2">
      <c r="A528" s="78">
        <f t="shared" si="16"/>
        <v>42734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4122.93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3974.71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3943.13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3932.21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3931.65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3964.88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4078.7799999999997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3974.69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3951.1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3963.19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3984.32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4104.5599999999995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4059.08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4044.12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3965.65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3966.8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4020.62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4263.24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4259.54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4189.12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4210.8099999999995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4174.75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4400.04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4245.38</v>
      </c>
    </row>
    <row r="529" spans="1:27" x14ac:dyDescent="0.2">
      <c r="A529" s="78">
        <f t="shared" si="16"/>
        <v>42735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4073.06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3960.08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3920.69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3911.79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3911.91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3939.81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4006.74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4102.26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4209.49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3904.88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3967.37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3973.84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3905.75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3926.39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3926.57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3915.13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4027.06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4291.6899999999996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4196.5599999999995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4161.7299999999996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4120.7700000000004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4056.48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4378.49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4253.4799999999996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2" t="s">
        <v>48</v>
      </c>
      <c r="B532" s="183" t="s">
        <v>121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7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7" s="111" customFormat="1" ht="12.75" customHeight="1" x14ac:dyDescent="0.2">
      <c r="A534" s="173"/>
      <c r="B534" s="175" t="s">
        <v>122</v>
      </c>
      <c r="C534" s="166" t="s">
        <v>123</v>
      </c>
      <c r="D534" s="166" t="s">
        <v>124</v>
      </c>
      <c r="E534" s="166" t="s">
        <v>125</v>
      </c>
      <c r="F534" s="166" t="s">
        <v>126</v>
      </c>
      <c r="G534" s="166" t="s">
        <v>127</v>
      </c>
      <c r="H534" s="166" t="s">
        <v>128</v>
      </c>
      <c r="I534" s="166" t="s">
        <v>129</v>
      </c>
      <c r="J534" s="166" t="s">
        <v>130</v>
      </c>
      <c r="K534" s="166" t="s">
        <v>131</v>
      </c>
      <c r="L534" s="166" t="s">
        <v>132</v>
      </c>
      <c r="M534" s="166" t="s">
        <v>133</v>
      </c>
      <c r="N534" s="177" t="s">
        <v>134</v>
      </c>
      <c r="O534" s="166" t="s">
        <v>135</v>
      </c>
      <c r="P534" s="166" t="s">
        <v>136</v>
      </c>
      <c r="Q534" s="166" t="s">
        <v>137</v>
      </c>
      <c r="R534" s="166" t="s">
        <v>138</v>
      </c>
      <c r="S534" s="166" t="s">
        <v>139</v>
      </c>
      <c r="T534" s="166" t="s">
        <v>140</v>
      </c>
      <c r="U534" s="166" t="s">
        <v>141</v>
      </c>
      <c r="V534" s="166" t="s">
        <v>142</v>
      </c>
      <c r="W534" s="166" t="s">
        <v>143</v>
      </c>
      <c r="X534" s="166" t="s">
        <v>144</v>
      </c>
      <c r="Y534" s="166" t="s">
        <v>145</v>
      </c>
    </row>
    <row r="535" spans="1:27" s="111" customFormat="1" ht="11.25" customHeight="1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7" ht="15.75" customHeight="1" x14ac:dyDescent="0.2">
      <c r="A536" s="78">
        <f>A499</f>
        <v>42705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3957.85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3894.77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3852.49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3861.89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3861.79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3851.35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3904.99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3960.8199999999997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3891.42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3898.42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3887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3918.3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3919.95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3858.12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3916.12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3916.56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3867.83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3996.92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4078.91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4072.7200000000003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4157.47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4094.16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4253.38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4003.3199999999997</v>
      </c>
      <c r="AA536" s="79"/>
    </row>
    <row r="537" spans="1:27" x14ac:dyDescent="0.2">
      <c r="A537" s="78">
        <f>A536+1</f>
        <v>42706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3958.69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3895.06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3852.94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3861.44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3861.63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3851.26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3893.44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3961.0299999999997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3891.2799999999997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3875.83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3859.68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3961.51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3963.56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3963.49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3885.7799999999997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3920.41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3957.24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4123.6400000000003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4120.1899999999996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4080.46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4025.48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3987.1099999999997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4246.66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4060.5299999999997</v>
      </c>
    </row>
    <row r="538" spans="1:27" x14ac:dyDescent="0.2">
      <c r="A538" s="78">
        <f t="shared" ref="A538:A566" si="17">A537+1</f>
        <v>42707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3964.31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3879.05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3857.19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3856.84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3874.21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3874.26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3876.83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4002.61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4106.3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3899.8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3900.04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3899.7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3882.36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3887.83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3887.98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3871.95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3931.0299999999997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4032.9700000000003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4027.02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3995.74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3962.09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3939.06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4245.12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4052.38</v>
      </c>
    </row>
    <row r="539" spans="1:27" x14ac:dyDescent="0.2">
      <c r="A539" s="78">
        <f t="shared" si="17"/>
        <v>42708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4001.2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3880.26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3856.84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3856.61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3874.13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3874.25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3880.25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4010.77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4038.5299999999997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3928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3928.46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3928.24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3915.76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3927.98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3927.7799999999997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3898.77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3889.44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4036.9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4028.5699999999997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3994.89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3962.17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3939.79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4250.51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4036.33</v>
      </c>
    </row>
    <row r="540" spans="1:27" x14ac:dyDescent="0.2">
      <c r="A540" s="78">
        <f t="shared" si="17"/>
        <v>42709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3985.34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3895.41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3852.17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3861.79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3861.74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3851.14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3909.71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3961.17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3867.2799999999997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3884.0699999999997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3921.96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4047.4300000000003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4046.89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4047.7799999999997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3948.18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3947.33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3985.09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4063.83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4124.0599999999995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4085.7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4046.0299999999997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4003.26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4244.8599999999997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4052.6</v>
      </c>
    </row>
    <row r="541" spans="1:27" x14ac:dyDescent="0.2">
      <c r="A541" s="78">
        <f t="shared" si="17"/>
        <v>42710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3975.73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3892.33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3873.93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3903.13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3885.1800000000003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3852.06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3906.71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3962.65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3868.06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3887.69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3860.09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3967.02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3939.31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3939.9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3874.28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3901.2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3982.06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4069.21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4043.1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4016.16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4042.9700000000003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3997.11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4225.78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4061.7799999999997</v>
      </c>
    </row>
    <row r="542" spans="1:27" x14ac:dyDescent="0.2">
      <c r="A542" s="78">
        <f t="shared" si="17"/>
        <v>42711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3973.34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3893.5699999999997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3851.66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3873.69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3873.56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3852.19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3939.79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3962.23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3892.43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3876.9700000000003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3853.51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3951.06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3937.02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3937.5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3917.08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3916.23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4039.93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4123.87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4106.6499999999996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4069.7799999999997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4085.63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4062.02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4267.59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4138.22</v>
      </c>
    </row>
    <row r="543" spans="1:27" x14ac:dyDescent="0.2">
      <c r="A543" s="78">
        <f t="shared" si="17"/>
        <v>42712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4013.02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3954.62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3908.58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3892.12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3892.34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3921.91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4033.07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3892.47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3884.02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3896.0699999999997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3923.66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3992.95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3958.6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3958.7799999999997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3899.13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3914.15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4020.63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4119.41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4125.8599999999997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4107.08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4132.24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4064.8199999999997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4276.96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4144.83</v>
      </c>
    </row>
    <row r="544" spans="1:27" x14ac:dyDescent="0.2">
      <c r="A544" s="78">
        <f t="shared" si="17"/>
        <v>42713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4051.5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3958.71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3908.49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3908.33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3907.8199999999997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3937.58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4037.05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3877.01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3925.29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3915.7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3999.45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4117.3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4065.6099999999997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4046.75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3919.4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3940.2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4067.96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4169.3500000000004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4240.32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4214.8099999999995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4146.13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4095.67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4301.45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4187.6000000000004</v>
      </c>
    </row>
    <row r="545" spans="1:25" x14ac:dyDescent="0.2">
      <c r="A545" s="78">
        <f t="shared" si="17"/>
        <v>42714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4063.9700000000003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3990.52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3928.41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3903.42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3912.04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3951.74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4078.2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4165.6000000000004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4219.16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3912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3913.12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3937.9700000000003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3938.65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3940.11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3937.58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3913.94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4030.12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4284.82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4333.57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4302.47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4281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4105.3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4322.83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4192.3599999999997</v>
      </c>
    </row>
    <row r="546" spans="1:25" x14ac:dyDescent="0.2">
      <c r="A546" s="78">
        <f t="shared" si="17"/>
        <v>42715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4060.18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3978.58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3927.54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3901.75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3911.39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3949.94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4058.9700000000003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4159.22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4310.9799999999996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3854.02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3853.3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3853.01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3853.62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3855.04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3854.75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3852.45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3908.2799999999997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4178.96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4353.1099999999997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4318.28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4163.2299999999996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4091.91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4323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4193.4400000000005</v>
      </c>
    </row>
    <row r="547" spans="1:25" x14ac:dyDescent="0.2">
      <c r="A547" s="78">
        <f t="shared" si="17"/>
        <v>42716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4072.76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3988.01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3909.21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3908.67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3911.95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3930.96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4106.0200000000004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3876.39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3961.71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4001.86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4038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4181.58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4127.71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4079.74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3953.2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4011.5299999999997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4087.38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4294.45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4274.46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4311.2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4165.37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4111.7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4318.57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4194.5599999999995</v>
      </c>
    </row>
    <row r="548" spans="1:25" x14ac:dyDescent="0.2">
      <c r="A548" s="78">
        <f t="shared" si="17"/>
        <v>42717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4057.4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4009.17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3946.95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3946.08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3926.51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3960.87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4069.8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3858.01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4072.52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4065.02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4120.1099999999997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4162.95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4101.43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4119.55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4042.83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4041.68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4025.35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4167.88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4178.93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4270.55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4185.18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4123.3599999999997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4314.8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4190.53</v>
      </c>
    </row>
    <row r="549" spans="1:25" x14ac:dyDescent="0.2">
      <c r="A549" s="78">
        <f t="shared" si="17"/>
        <v>42718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4104.41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4018.04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3935.1800000000003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3934.32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3935.14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3938.04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4099.18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3891.5299999999997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3908.1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3935.99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3937.37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4052.35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4051.3900000000003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4049.45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3938.87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3922.85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4085.05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4107.8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4168.1900000000005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4189.66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4285.59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4190.87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4317.7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4191.3</v>
      </c>
    </row>
    <row r="550" spans="1:25" x14ac:dyDescent="0.2">
      <c r="A550" s="78">
        <f t="shared" si="17"/>
        <v>42719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4054.73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3975.19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3930.23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3929.2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3929.27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3929.67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4053.3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3894.06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3905.25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3910.57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3956.37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4072.42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4072.79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4068.85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4037.16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4035.69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4090.8199999999997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4164.54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4095.77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4109.5200000000004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4195.0200000000004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4106.4799999999996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4314.84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4185.21</v>
      </c>
    </row>
    <row r="551" spans="1:25" x14ac:dyDescent="0.2">
      <c r="A551" s="78">
        <f t="shared" si="17"/>
        <v>42720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4051.7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3966.02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3928.28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3927.8199999999997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3928.32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3932.64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4051.19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3869.7799999999997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3907.13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3952.71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3996.66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4059.5299999999997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4048.24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4059.79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3988.87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4009.9700000000003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4102.68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4202.42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4201.09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4171.7700000000004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4188.41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4116.49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4309.45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4183.95</v>
      </c>
    </row>
    <row r="552" spans="1:25" x14ac:dyDescent="0.2">
      <c r="A552" s="78">
        <f t="shared" si="17"/>
        <v>42721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4051.95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3966.98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3916.29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3899.73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3899.7799999999997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3940.14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4041.4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4158.1899999999996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4220.1499999999996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3874.48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3928.4700000000003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3928.5299999999997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3910.84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3910.16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3926.9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3927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4037.08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4205.1399999999994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4222.7700000000004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4204.87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4144.67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4161.45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4340.83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4223.5</v>
      </c>
    </row>
    <row r="553" spans="1:25" x14ac:dyDescent="0.2">
      <c r="A553" s="78">
        <f t="shared" si="17"/>
        <v>42722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4049.83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3969.06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3923.36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3901.6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3901.69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3926.66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4033.58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4155.25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4215.51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3919.48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3891.61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3894.8199999999997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3895.27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3894.4300000000003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3893.91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3893.56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3968.85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4180.37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4187.3999999999996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4172.87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4132.04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4084.7799999999997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4328.17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4217.3999999999996</v>
      </c>
    </row>
    <row r="554" spans="1:25" x14ac:dyDescent="0.2">
      <c r="A554" s="78">
        <f t="shared" si="17"/>
        <v>42723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4061.79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3984.37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3932.12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3930.09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3931.92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3908.1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4057.29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3867.15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3909.71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3960.66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4007.84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4070.19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4048.01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4061.45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3988.08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4012.18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4113.78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4220.41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4313.91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4284.87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4190.7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4123.1000000000004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4322.6499999999996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4189.04</v>
      </c>
    </row>
    <row r="555" spans="1:25" x14ac:dyDescent="0.2">
      <c r="A555" s="78">
        <f t="shared" si="17"/>
        <v>42724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4088.83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4008.85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3964.7200000000003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3957.16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3957.23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3998.3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4106.16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3886.29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3952.23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4001.5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4077.04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4113.38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4058.44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4057.85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3941.15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3956.2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4063.38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4226.1099999999997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4307.78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4179.6099999999997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4291.22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4112.63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4313.63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4212.6099999999997</v>
      </c>
    </row>
    <row r="556" spans="1:25" x14ac:dyDescent="0.2">
      <c r="A556" s="78">
        <f t="shared" si="17"/>
        <v>42725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4101.71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4028.11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3967.17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3957.46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3959.97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4003.19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4115.33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3887.09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3949.26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4042.9700000000003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4118.34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4203.2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4130.96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4136.38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3978.07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4019.52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4055.39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4332.95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4315.45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4224.67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4255.07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4162.92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4550.3500000000004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4232.8599999999997</v>
      </c>
    </row>
    <row r="557" spans="1:25" x14ac:dyDescent="0.2">
      <c r="A557" s="78">
        <f t="shared" si="17"/>
        <v>42726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4100.37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4033.73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3968.38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3960.1800000000003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3960.97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4050.85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4116.8500000000004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3901.98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3949.1099999999997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4046.12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4118.32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4200.12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4146.51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4137.16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4005.14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4022.45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4058.48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4323.24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4305.34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4273.28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4289.37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4214.97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4525.3500000000004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4209.2700000000004</v>
      </c>
    </row>
    <row r="558" spans="1:25" x14ac:dyDescent="0.2">
      <c r="A558" s="78">
        <f t="shared" si="17"/>
        <v>42727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4090.38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4019.62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3952.5699999999997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3929.43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3929.55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3981.45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4084.0699999999997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3867.95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3906.8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4037.31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4124.21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4196.24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4158.1400000000003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4146.74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4045.9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4093.16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4137.7299999999996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4315.78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4292.58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4221.62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4264.9799999999996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4196.18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4553.6399999999994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4207.71</v>
      </c>
    </row>
    <row r="559" spans="1:25" x14ac:dyDescent="0.2">
      <c r="A559" s="78">
        <f t="shared" si="17"/>
        <v>42728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4175.8099999999995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4020.27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3957.46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3925.91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3925.84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3950.05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4066.6800000000003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4193.6400000000003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4303.04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3989.21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4026.23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4026.17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3937.81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3928.4700000000003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3930.6099999999997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3932.74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4058.92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4401.51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4363.1899999999996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4333.97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4211.0599999999995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4144.92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4558.6899999999996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4224.99</v>
      </c>
    </row>
    <row r="560" spans="1:25" x14ac:dyDescent="0.2">
      <c r="A560" s="78">
        <f t="shared" si="17"/>
        <v>42729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4095.23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4023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3957.59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3925.47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3925.2799999999997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3948.13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4027.96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4042.7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4262.97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3848.34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3911.23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3911.65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3903.36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3910.92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3910.7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3909.24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3988.56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4331.3600000000006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4368.8500000000004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4189.09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4119.3099999999995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4062.22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4276.05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4174</v>
      </c>
    </row>
    <row r="561" spans="1:27" x14ac:dyDescent="0.2">
      <c r="A561" s="78">
        <f t="shared" si="17"/>
        <v>42730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4058.0299999999997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3999.62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3979.77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3946.29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3951.3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4010.2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4122.42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3877.23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3929.69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4017.84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4124.8599999999997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4196.79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4131.8999999999996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4134.32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4010.14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4008.86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4048.87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4316.26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4323.75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4285.08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4188.8099999999995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4149.2299999999996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4280.2299999999996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4177.82</v>
      </c>
    </row>
    <row r="562" spans="1:27" x14ac:dyDescent="0.2">
      <c r="A562" s="78">
        <f t="shared" si="17"/>
        <v>42731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4105.41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4032.79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3966.4700000000003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3945.49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3948.87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3979.99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4042.21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3877.86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3913.94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4034.5299999999997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4093.48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4150.7700000000004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4099.16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4081.25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3940.31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3937.09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4044.58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4289.72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4297.3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4274.13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4284.8900000000003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4200.8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4528.6000000000004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4239.28</v>
      </c>
    </row>
    <row r="563" spans="1:27" x14ac:dyDescent="0.2">
      <c r="A563" s="78">
        <f t="shared" si="17"/>
        <v>42732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4138.71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3979.21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3903.54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3872.41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3881.13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3928.48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4077.42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3891.1800000000003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3917.35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3979.86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4081.67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4206.3999999999996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4135.58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4080.17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3978.1800000000003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4085.42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4075.58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4265.1399999999994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4272.17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4199.68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4232.43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4083.42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4322.05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4175.51</v>
      </c>
    </row>
    <row r="564" spans="1:27" x14ac:dyDescent="0.2">
      <c r="A564" s="78">
        <f t="shared" si="17"/>
        <v>42733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4055.87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3977.63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3891.04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3879.74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3888.69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3928.16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4018.52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3917.44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3895.3199999999997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3921.63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3949.1800000000003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4059.59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4068.3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4008.87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3920.36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3922.06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4019.15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4208.8900000000003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4212.7700000000004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4185.92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4203.17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4107.8900000000003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4331.3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4164.84</v>
      </c>
    </row>
    <row r="565" spans="1:27" x14ac:dyDescent="0.2">
      <c r="A565" s="78">
        <f t="shared" si="17"/>
        <v>42734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4055.41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3916.81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3887.29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3877.08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3876.55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3907.62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4014.13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3916.8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3894.74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3906.05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3925.81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4038.24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3995.71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3981.7200000000003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3908.35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3909.42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3959.74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4186.62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4183.1499999999996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4117.3099999999995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4137.58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4103.87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4314.53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4169.91</v>
      </c>
    </row>
    <row r="566" spans="1:27" x14ac:dyDescent="0.2">
      <c r="A566" s="78">
        <f t="shared" si="17"/>
        <v>42735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4008.79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3903.14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3866.3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3857.98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3858.1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3884.18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3946.77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4036.09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4136.3500000000004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3851.52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3909.96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3916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3852.33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3871.63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3871.81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3861.1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3965.76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4213.22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4124.26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4091.7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4053.39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3993.28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4294.38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4177.4799999999996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2" t="s">
        <v>48</v>
      </c>
      <c r="B569" s="183" t="s">
        <v>121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7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7" s="111" customFormat="1" ht="12.75" customHeight="1" x14ac:dyDescent="0.2">
      <c r="A571" s="173"/>
      <c r="B571" s="175" t="s">
        <v>122</v>
      </c>
      <c r="C571" s="166" t="s">
        <v>123</v>
      </c>
      <c r="D571" s="166" t="s">
        <v>124</v>
      </c>
      <c r="E571" s="166" t="s">
        <v>125</v>
      </c>
      <c r="F571" s="166" t="s">
        <v>126</v>
      </c>
      <c r="G571" s="166" t="s">
        <v>127</v>
      </c>
      <c r="H571" s="166" t="s">
        <v>128</v>
      </c>
      <c r="I571" s="166" t="s">
        <v>129</v>
      </c>
      <c r="J571" s="166" t="s">
        <v>130</v>
      </c>
      <c r="K571" s="166" t="s">
        <v>131</v>
      </c>
      <c r="L571" s="166" t="s">
        <v>132</v>
      </c>
      <c r="M571" s="166" t="s">
        <v>133</v>
      </c>
      <c r="N571" s="177" t="s">
        <v>134</v>
      </c>
      <c r="O571" s="166" t="s">
        <v>135</v>
      </c>
      <c r="P571" s="166" t="s">
        <v>136</v>
      </c>
      <c r="Q571" s="166" t="s">
        <v>137</v>
      </c>
      <c r="R571" s="166" t="s">
        <v>138</v>
      </c>
      <c r="S571" s="166" t="s">
        <v>139</v>
      </c>
      <c r="T571" s="166" t="s">
        <v>140</v>
      </c>
      <c r="U571" s="166" t="s">
        <v>141</v>
      </c>
      <c r="V571" s="166" t="s">
        <v>142</v>
      </c>
      <c r="W571" s="166" t="s">
        <v>143</v>
      </c>
      <c r="X571" s="166" t="s">
        <v>144</v>
      </c>
      <c r="Y571" s="166" t="s">
        <v>145</v>
      </c>
    </row>
    <row r="572" spans="1:27" s="111" customFormat="1" ht="11.25" customHeight="1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7" ht="15.75" customHeight="1" x14ac:dyDescent="0.2">
      <c r="A573" s="78">
        <f>A536</f>
        <v>42705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3904.11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3844.9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3805.2200000000003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3814.04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3813.96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3804.15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3854.5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3906.9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3841.76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3848.33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3837.61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3866.99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3868.54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3810.51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3864.94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3865.35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3819.62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3940.7799999999997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4017.74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4011.92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4091.47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4032.05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4181.4799999999996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3946.7799999999997</v>
      </c>
      <c r="AA573" s="79"/>
    </row>
    <row r="574" spans="1:27" x14ac:dyDescent="0.2">
      <c r="A574" s="78">
        <f>A573+1</f>
        <v>42706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3904.89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3845.18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3805.65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3813.62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3813.8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3804.07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3843.66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3907.1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3841.63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3827.13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3811.9700000000003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3907.55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3909.4700000000003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3909.4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3836.46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3868.9700000000003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3903.54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4059.7200000000003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4056.48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4019.19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3967.59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3931.5699999999997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4175.18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4000.48</v>
      </c>
    </row>
    <row r="575" spans="1:27" x14ac:dyDescent="0.2">
      <c r="A575" s="78">
        <f t="shared" ref="A575:A603" si="18">A574+1</f>
        <v>42707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3910.17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3830.15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3809.64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3809.31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3825.61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3825.66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3828.0699999999997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3946.12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4043.44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3849.63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3849.85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3849.5299999999997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3833.26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3838.39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3838.54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3823.49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3878.94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3974.61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3969.0299999999997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3939.68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3908.09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3886.4700000000003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4173.74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3992.84</v>
      </c>
    </row>
    <row r="576" spans="1:27" x14ac:dyDescent="0.2">
      <c r="A576" s="78">
        <f t="shared" si="18"/>
        <v>42708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3944.8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3831.29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3809.31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3809.09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3825.53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3825.64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3831.27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3953.7799999999997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3979.84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3876.09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3876.52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3876.3199999999997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3864.6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3876.0699999999997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3875.89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3848.66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3839.9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3978.31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3970.48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3938.87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3908.17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3887.16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4178.79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3977.77</v>
      </c>
    </row>
    <row r="577" spans="1:25" x14ac:dyDescent="0.2">
      <c r="A577" s="78">
        <f t="shared" si="18"/>
        <v>42709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3929.92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3845.51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3804.92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3813.96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3813.9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3803.95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3858.93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3907.23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3819.1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3834.87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3870.42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3988.19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3987.6800000000003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3988.52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3895.0299999999997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3894.24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3929.67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4003.58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4060.11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4024.1099999999997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3986.88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3946.73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4173.49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3993.04</v>
      </c>
    </row>
    <row r="578" spans="1:25" x14ac:dyDescent="0.2">
      <c r="A578" s="78">
        <f t="shared" si="18"/>
        <v>42710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3920.89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3842.61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3825.35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3852.75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3835.9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3804.8199999999997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3856.11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3908.62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3819.84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3838.26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3812.36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3912.7200000000003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3886.7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3887.27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3825.6800000000003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3850.94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3926.83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4008.63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3984.12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3958.84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3984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3940.96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4155.58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4001.65</v>
      </c>
    </row>
    <row r="579" spans="1:25" x14ac:dyDescent="0.2">
      <c r="A579" s="78">
        <f t="shared" si="18"/>
        <v>42711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3918.65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3843.7799999999997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3804.45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3825.12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3824.99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3804.94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3887.16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3908.2200000000003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3842.71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3828.2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3806.18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3897.73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3884.56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3885.01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3865.85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3865.04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3981.15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4059.94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4043.77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4009.17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4024.04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4001.88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4194.82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4073.4</v>
      </c>
    </row>
    <row r="580" spans="1:25" x14ac:dyDescent="0.2">
      <c r="A580" s="78">
        <f t="shared" si="18"/>
        <v>42712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3955.9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3901.08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3857.87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3842.41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3842.62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3870.38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3974.71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3842.74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3834.81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3846.13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3872.02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3937.06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3904.8199999999997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3904.98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3849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3863.09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3963.04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4055.75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4061.8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4044.17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4067.79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4004.51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4203.62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4079.6</v>
      </c>
    </row>
    <row r="581" spans="1:25" x14ac:dyDescent="0.2">
      <c r="A581" s="78">
        <f t="shared" si="18"/>
        <v>42713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3992.01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3904.92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3857.7799999999997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3857.63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3857.16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3885.09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3978.45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3828.23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3873.55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3864.55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3943.16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4053.77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4005.25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3987.55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3868.02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3887.54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4007.46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4102.62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4169.2299999999996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4145.29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4080.83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4033.46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4226.6000000000004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4119.75</v>
      </c>
    </row>
    <row r="582" spans="1:25" x14ac:dyDescent="0.2">
      <c r="A582" s="78">
        <f t="shared" si="18"/>
        <v>42714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4003.71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3934.77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3876.48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3853.02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3861.11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3898.37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4017.0699999999997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4099.1000000000004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4149.37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3861.08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3862.12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3885.45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3886.09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3887.4700000000003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3885.09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3862.9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3971.94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4211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4256.76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4227.5599999999995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4207.41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4042.51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4246.67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4124.21</v>
      </c>
    </row>
    <row r="583" spans="1:25" x14ac:dyDescent="0.2">
      <c r="A583" s="78">
        <f t="shared" si="18"/>
        <v>42715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4000.15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3923.5699999999997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3875.67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3851.46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3860.5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3896.69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3999.02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4093.1099999999997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4235.55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3806.66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3805.98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3805.71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3806.29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3807.62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3807.34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3805.19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3857.59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4111.6400000000003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4275.09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4242.3999999999996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4096.88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4029.9300000000003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4246.83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4125.2299999999996</v>
      </c>
    </row>
    <row r="584" spans="1:25" x14ac:dyDescent="0.2">
      <c r="A584" s="78">
        <f t="shared" si="18"/>
        <v>42716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4011.96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3932.42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3858.46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3857.95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3861.0299999999997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3878.87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4043.1800000000003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3827.65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3907.74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3945.42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3979.34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4114.1000000000004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4063.54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4018.51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3899.75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3954.5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4025.6800000000003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4220.03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4201.2700000000004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4235.76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4098.88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4048.51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4242.67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4126.28</v>
      </c>
    </row>
    <row r="585" spans="1:25" x14ac:dyDescent="0.2">
      <c r="A585" s="78">
        <f t="shared" si="18"/>
        <v>42717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3997.54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3952.2799999999997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3893.88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3893.06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3874.7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3906.94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4009.19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3810.41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4011.73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4004.69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4056.4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4096.6099999999997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4038.87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4055.88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3983.87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3982.79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3967.46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4101.24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4111.6100000000006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4197.6000000000004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4117.4799999999996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4059.45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4239.1399999999994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4122.49</v>
      </c>
    </row>
    <row r="586" spans="1:25" x14ac:dyDescent="0.2">
      <c r="A586" s="78">
        <f t="shared" si="18"/>
        <v>42718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4041.67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3960.6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3882.84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3882.02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3882.79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3885.51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4036.75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3841.86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3857.42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3883.6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3884.89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3992.8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3991.9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3990.08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3886.3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3871.26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4023.5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4044.85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4101.53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4121.68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4211.71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4122.8099999999995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4241.8599999999997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4123.22</v>
      </c>
    </row>
    <row r="587" spans="1:25" x14ac:dyDescent="0.2">
      <c r="A587" s="78">
        <f t="shared" si="18"/>
        <v>42719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3995.04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3920.39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3878.19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3877.2200000000003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3877.2799999999997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3877.66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3993.7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3844.24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3854.74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3859.73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3902.7200000000003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4011.65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4011.99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4008.3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3978.55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3977.17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4028.91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4098.1000000000004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4033.56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4046.46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4126.71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4043.61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4239.17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4117.5</v>
      </c>
    </row>
    <row r="588" spans="1:25" x14ac:dyDescent="0.2">
      <c r="A588" s="78">
        <f t="shared" si="18"/>
        <v>42720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3992.2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3911.7799999999997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3876.36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3875.93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3876.39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3880.45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3991.71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3821.45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3856.51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3899.29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3940.54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3999.55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3988.95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3999.79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3933.22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3953.0299999999997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4040.05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4133.6499999999996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4132.41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4104.8899999999994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4120.51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4053.01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4234.1099999999997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4116.32</v>
      </c>
    </row>
    <row r="589" spans="1:25" x14ac:dyDescent="0.2">
      <c r="A589" s="78">
        <f t="shared" si="18"/>
        <v>42721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3992.43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3912.68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3865.1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3849.56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3849.6099999999997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3887.49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3982.5299999999997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4092.14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4150.3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3825.87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3876.54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3876.59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3859.99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3859.35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3875.06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3875.16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3978.4700000000003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4136.21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4152.76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4135.96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4079.46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4095.2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4263.5599999999995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4153.4399999999996</v>
      </c>
    </row>
    <row r="590" spans="1:25" x14ac:dyDescent="0.2">
      <c r="A590" s="78">
        <f t="shared" si="18"/>
        <v>42722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3990.44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3914.63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3871.74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3851.32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3851.4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3874.84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3975.19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4089.39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4145.9400000000005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3868.1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3841.94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3844.95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3845.38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3844.58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3844.1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3843.77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3914.44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4112.96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4119.5599999999995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4105.92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4067.6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4023.25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4251.6900000000005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4147.71</v>
      </c>
    </row>
    <row r="591" spans="1:25" x14ac:dyDescent="0.2">
      <c r="A591" s="78">
        <f t="shared" si="18"/>
        <v>42723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4001.66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3929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3879.96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3878.06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3879.77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3857.42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3997.44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3818.98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3858.93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3906.75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3951.0299999999997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4009.55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3988.73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4001.34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3932.48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3955.1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4050.46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4150.54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4238.3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4211.04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4122.66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4059.21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4246.5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4121.09</v>
      </c>
    </row>
    <row r="592" spans="1:25" x14ac:dyDescent="0.2">
      <c r="A592" s="78">
        <f t="shared" si="18"/>
        <v>42724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4027.05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3951.9700000000003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3910.56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3903.46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3903.5299999999997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3942.08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4043.31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3836.95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3898.84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3945.08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4015.98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4050.09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3998.52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3997.9700000000003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3888.43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3902.56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4003.16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4155.8899999999994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4232.55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4112.25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4217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4049.38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4238.04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4143.22</v>
      </c>
    </row>
    <row r="593" spans="1:25" x14ac:dyDescent="0.2">
      <c r="A593" s="78">
        <f t="shared" si="18"/>
        <v>42725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4039.13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3970.05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3912.86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3903.75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3906.1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3946.66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4051.91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3837.7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3896.05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3984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4054.75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4134.3899999999994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4066.59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4071.67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3923.09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3961.99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3995.66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4256.17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4239.74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4154.54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4183.07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4096.58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4460.22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4162.22</v>
      </c>
    </row>
    <row r="594" spans="1:25" x14ac:dyDescent="0.2">
      <c r="A594" s="78">
        <f t="shared" si="18"/>
        <v>42726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4037.88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3975.33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3914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3906.29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3907.04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3991.39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4053.35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3851.67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3895.9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3986.95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4054.7200000000003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4131.5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4081.1800000000003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4072.41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3948.49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3964.74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3998.56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4247.0599999999995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4230.26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4200.17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4215.26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4145.43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4436.75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4140.09</v>
      </c>
    </row>
    <row r="595" spans="1:25" x14ac:dyDescent="0.2">
      <c r="A595" s="78">
        <f t="shared" si="18"/>
        <v>42727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4028.5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3962.09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3899.15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3877.44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3877.55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3926.26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4022.5699999999997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3819.73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3856.2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3978.69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4060.26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4127.8600000000006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4092.1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4081.4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3986.76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4031.1099999999997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4072.94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4240.05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4218.28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4151.68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4192.38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4127.8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4463.3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4138.62</v>
      </c>
    </row>
    <row r="596" spans="1:25" x14ac:dyDescent="0.2">
      <c r="A596" s="78">
        <f t="shared" si="18"/>
        <v>42728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4108.68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3962.69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3903.75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3874.13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3874.0699999999997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3896.79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4006.26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4125.41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4228.1000000000004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3933.54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3968.29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3968.24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3885.31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3876.54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3878.54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3880.55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3998.9700000000003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4320.51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4284.55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4257.13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4141.76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4079.69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4468.04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4154.84</v>
      </c>
    </row>
    <row r="597" spans="1:25" x14ac:dyDescent="0.2">
      <c r="A597" s="78">
        <f t="shared" si="18"/>
        <v>42729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4033.05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3965.26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3903.87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3873.71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3873.54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3894.99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3969.91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3983.75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4190.4799999999996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3801.33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3860.35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3860.75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3852.9700000000003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3860.06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3859.85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3858.49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3932.93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4254.67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4289.8600000000006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4121.1499999999996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4055.65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4002.0699999999997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4202.7700000000004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4106.9799999999996</v>
      </c>
    </row>
    <row r="598" spans="1:25" x14ac:dyDescent="0.2">
      <c r="A598" s="78">
        <f t="shared" si="18"/>
        <v>42730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3998.14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3943.31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3924.68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3893.26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3897.96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3953.24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4058.57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3828.44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3877.68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3960.41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4060.8599999999997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4128.38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4067.4700000000003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4069.74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3953.19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3951.98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3989.54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4240.5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4247.53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4211.24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4120.8900000000003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4083.73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4206.6900000000005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4110.57</v>
      </c>
    </row>
    <row r="599" spans="1:25" x14ac:dyDescent="0.2">
      <c r="A599" s="78">
        <f t="shared" si="18"/>
        <v>42731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4042.6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3974.45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3912.2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3892.51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3895.6800000000003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3924.89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3983.29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3829.04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3862.9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3976.08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4031.41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4085.1800000000003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4036.74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4019.93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3887.65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3884.62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3985.51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4215.59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4222.71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4200.96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4211.0599999999995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4132.13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4439.8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4168.25</v>
      </c>
    </row>
    <row r="600" spans="1:25" x14ac:dyDescent="0.2">
      <c r="A600" s="78">
        <f t="shared" si="18"/>
        <v>42732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4073.86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3924.15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3853.13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3823.92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3832.1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3876.55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4016.34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3841.5299999999997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3866.1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3924.77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4020.33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4137.3900000000003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4070.92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4018.92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3923.2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4023.84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4014.6099999999997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4192.5200000000004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4199.12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4131.09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4161.83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4021.9700000000003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4245.9400000000005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4108.3999999999996</v>
      </c>
    </row>
    <row r="601" spans="1:25" x14ac:dyDescent="0.2">
      <c r="A601" s="78">
        <f t="shared" si="18"/>
        <v>42733</v>
      </c>
      <c r="B601" s="10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3996.11</v>
      </c>
      <c r="C601" s="135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3922.6800000000003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3841.4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3830.8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3839.2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3876.25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3961.05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3866.1800000000003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3845.42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3870.11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3895.9700000000003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3999.6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4007.7799999999997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3952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3868.92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3870.52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3961.65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4139.7299999999996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4143.37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4118.17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4134.3599999999997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4044.9300000000003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4254.62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4098.3900000000003</v>
      </c>
    </row>
    <row r="602" spans="1:25" x14ac:dyDescent="0.2">
      <c r="A602" s="78">
        <f t="shared" si="18"/>
        <v>42734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3995.68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3865.59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3837.89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3828.3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3827.8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3856.9700000000003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3956.9300000000003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3865.58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3844.88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3855.49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3874.0299999999997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3979.56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3939.64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3926.51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3857.65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3858.65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3905.89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4118.83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4115.57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4053.7799999999997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4072.8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4041.16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4238.88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4103.1499999999996</v>
      </c>
    </row>
    <row r="603" spans="1:25" x14ac:dyDescent="0.2">
      <c r="A603" s="78">
        <f t="shared" si="18"/>
        <v>42735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3951.92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3852.76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3818.19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3810.37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3810.48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3834.9700000000003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3893.71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3977.55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4071.65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3804.31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3859.16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3864.83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3805.0699999999997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3823.19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3823.35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3813.31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3911.54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4143.79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4060.3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4029.74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3993.79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3937.36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4219.97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4110.25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2" t="s">
        <v>48</v>
      </c>
      <c r="B606" s="183" t="s">
        <v>153</v>
      </c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5"/>
    </row>
    <row r="607" spans="1:25" ht="12.75" customHeight="1" x14ac:dyDescent="0.2">
      <c r="A607" s="173"/>
      <c r="B607" s="186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8"/>
    </row>
    <row r="608" spans="1:25" s="110" customFormat="1" ht="12.75" customHeight="1" x14ac:dyDescent="0.2">
      <c r="A608" s="173"/>
      <c r="B608" s="219" t="s">
        <v>122</v>
      </c>
      <c r="C608" s="207" t="s">
        <v>123</v>
      </c>
      <c r="D608" s="207" t="s">
        <v>124</v>
      </c>
      <c r="E608" s="207" t="s">
        <v>125</v>
      </c>
      <c r="F608" s="207" t="s">
        <v>126</v>
      </c>
      <c r="G608" s="207" t="s">
        <v>127</v>
      </c>
      <c r="H608" s="207" t="s">
        <v>128</v>
      </c>
      <c r="I608" s="207" t="s">
        <v>129</v>
      </c>
      <c r="J608" s="207" t="s">
        <v>130</v>
      </c>
      <c r="K608" s="207" t="s">
        <v>131</v>
      </c>
      <c r="L608" s="207" t="s">
        <v>132</v>
      </c>
      <c r="M608" s="207" t="s">
        <v>133</v>
      </c>
      <c r="N608" s="217" t="s">
        <v>134</v>
      </c>
      <c r="O608" s="207" t="s">
        <v>135</v>
      </c>
      <c r="P608" s="207" t="s">
        <v>136</v>
      </c>
      <c r="Q608" s="207" t="s">
        <v>137</v>
      </c>
      <c r="R608" s="207" t="s">
        <v>138</v>
      </c>
      <c r="S608" s="207" t="s">
        <v>139</v>
      </c>
      <c r="T608" s="207" t="s">
        <v>140</v>
      </c>
      <c r="U608" s="207" t="s">
        <v>141</v>
      </c>
      <c r="V608" s="207" t="s">
        <v>142</v>
      </c>
      <c r="W608" s="207" t="s">
        <v>143</v>
      </c>
      <c r="X608" s="207" t="s">
        <v>144</v>
      </c>
      <c r="Y608" s="207" t="s">
        <v>145</v>
      </c>
    </row>
    <row r="609" spans="1:27" s="110" customFormat="1" ht="11.25" customHeight="1" x14ac:dyDescent="0.2">
      <c r="A609" s="174"/>
      <c r="B609" s="220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1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</row>
    <row r="610" spans="1:27" ht="15.75" customHeight="1" x14ac:dyDescent="0.2">
      <c r="A610" s="78">
        <f>A573</f>
        <v>42705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42706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67.38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59.410000000000004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71.58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78.36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204.64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48.97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9">A611+1</f>
        <v>42707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9"/>
        <v>42708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20.169999999999998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9"/>
        <v>42709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9"/>
        <v>42710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75.47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120.8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37.06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9.7899999999999991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9"/>
        <v>42711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86.68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349.07000000000005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118.21000000000001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57.67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33.14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384.37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559.93000000000006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236.98999999999998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9"/>
        <v>42712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15.99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145.98000000000002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131.44999999999999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387.81000000000006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2.8899999999999997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146.23000000000002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115.80000000000001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401.40000000000003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232.66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291.2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276.37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241.83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9"/>
        <v>42713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237.09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15.049999999999999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213.26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232.62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151.91999999999999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151.65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9"/>
        <v>42714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</row>
    <row r="620" spans="1:27" x14ac:dyDescent="0.2">
      <c r="A620" s="78">
        <f t="shared" si="19"/>
        <v>42715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9"/>
        <v>42716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173.03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9"/>
        <v>42717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0.22999999999999998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84.350000000000009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195.95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121.12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9.01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9"/>
        <v>42718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231.70999999999998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17.03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344.88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9"/>
        <v>42719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49.050000000000004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76.930000000000007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195.66000000000003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781.96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268.49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193.73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137.44999999999999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136.91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158.66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169.04999999999998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167.79000000000002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240.4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241.06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210.16000000000003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125.3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78.02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9"/>
        <v>42720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244.74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222.52999999999997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220.36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9"/>
        <v>42721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174.84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162.86000000000001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161.78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170.64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168.75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597.38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163.44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147.69999999999999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172.81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92.2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146.49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181.87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9"/>
        <v>42722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244.68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175.01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194.31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230.26999999999998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291.17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258.72000000000003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187.57999999999998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9"/>
        <v>42723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152.94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115.17999999999999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142.68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133.94999999999999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119.28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120.37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110.05000000000001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9"/>
        <v>42724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9.0000000000000011E-2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148.79000000000002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168.45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95.09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134.86000000000001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9"/>
        <v>42725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237.61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226.06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2.29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3.94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4.7300000000000004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9"/>
        <v>42726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255.48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9"/>
        <v>42727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98.45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3.71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3.8499999999999996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3.62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9"/>
        <v>42728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131.88999999999999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208.63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1487.51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0.81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4.17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2.5300000000000002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9"/>
        <v>42729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397.8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168.39000000000001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328.15000000000003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520.62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78">
        <f t="shared" si="19"/>
        <v>42730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325.12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9"/>
        <v>42731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0.12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2.04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0.24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3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3.9499999999999997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0.61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9"/>
        <v>42732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153.34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159.19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317.93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9"/>
        <v>42733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9"/>
        <v>42734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33.07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53.21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9"/>
        <v>42735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110.72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2" t="s">
        <v>48</v>
      </c>
      <c r="B643" s="183" t="s">
        <v>153</v>
      </c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5"/>
    </row>
    <row r="644" spans="1:27" ht="12.75" customHeight="1" x14ac:dyDescent="0.2">
      <c r="A644" s="173"/>
      <c r="B644" s="186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8"/>
    </row>
    <row r="645" spans="1:27" s="110" customFormat="1" ht="12.75" customHeight="1" x14ac:dyDescent="0.2">
      <c r="A645" s="173"/>
      <c r="B645" s="219" t="s">
        <v>122</v>
      </c>
      <c r="C645" s="207" t="s">
        <v>123</v>
      </c>
      <c r="D645" s="207" t="s">
        <v>124</v>
      </c>
      <c r="E645" s="207" t="s">
        <v>125</v>
      </c>
      <c r="F645" s="207" t="s">
        <v>126</v>
      </c>
      <c r="G645" s="207" t="s">
        <v>127</v>
      </c>
      <c r="H645" s="207" t="s">
        <v>128</v>
      </c>
      <c r="I645" s="207" t="s">
        <v>129</v>
      </c>
      <c r="J645" s="207" t="s">
        <v>130</v>
      </c>
      <c r="K645" s="207" t="s">
        <v>131</v>
      </c>
      <c r="L645" s="207" t="s">
        <v>132</v>
      </c>
      <c r="M645" s="207" t="s">
        <v>133</v>
      </c>
      <c r="N645" s="217" t="s">
        <v>134</v>
      </c>
      <c r="O645" s="207" t="s">
        <v>135</v>
      </c>
      <c r="P645" s="207" t="s">
        <v>136</v>
      </c>
      <c r="Q645" s="207" t="s">
        <v>137</v>
      </c>
      <c r="R645" s="207" t="s">
        <v>138</v>
      </c>
      <c r="S645" s="207" t="s">
        <v>139</v>
      </c>
      <c r="T645" s="207" t="s">
        <v>140</v>
      </c>
      <c r="U645" s="207" t="s">
        <v>141</v>
      </c>
      <c r="V645" s="207" t="s">
        <v>142</v>
      </c>
      <c r="W645" s="207" t="s">
        <v>143</v>
      </c>
      <c r="X645" s="207" t="s">
        <v>144</v>
      </c>
      <c r="Y645" s="207" t="s">
        <v>145</v>
      </c>
    </row>
    <row r="646" spans="1:27" s="110" customFormat="1" ht="11.25" customHeight="1" x14ac:dyDescent="0.2">
      <c r="A646" s="174"/>
      <c r="B646" s="220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1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</row>
    <row r="647" spans="1:27" ht="15.75" customHeight="1" x14ac:dyDescent="0.2">
      <c r="A647" s="78">
        <f>A610</f>
        <v>42705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42706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66.2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58.36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70.31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76.98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201.04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48.11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20">A648+1</f>
        <v>42707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20"/>
        <v>42708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19.809999999999999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20"/>
        <v>42709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20"/>
        <v>42710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74.14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118.67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36.409999999999997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9.620000000000001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20"/>
        <v>42711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85.15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342.92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116.12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56.660000000000004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32.549999999999997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377.59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550.06000000000006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232.81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20"/>
        <v>42712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15.7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143.4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129.13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380.97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2.84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143.65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113.76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394.33000000000004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228.55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286.06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271.5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237.57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20"/>
        <v>42713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232.91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14.79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209.5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228.52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149.24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148.97999999999999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20"/>
        <v>42714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78">
        <f t="shared" si="20"/>
        <v>42715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20"/>
        <v>42716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169.98000000000002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20"/>
        <v>42717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0.22999999999999998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82.87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192.5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118.98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8.85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20"/>
        <v>42718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227.63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16.73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338.8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20"/>
        <v>42719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48.180000000000007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75.570000000000007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192.21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768.18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263.76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190.32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135.03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134.5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155.87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166.07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164.83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236.16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236.81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206.46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123.09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76.64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20"/>
        <v>42720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240.43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218.60999999999999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216.48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20"/>
        <v>42721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171.76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159.99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158.93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167.63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165.77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586.85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160.56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145.1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169.76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90.580000000000013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143.9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178.67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20"/>
        <v>42722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240.37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171.92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190.88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226.21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286.03999999999996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254.16000000000003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184.28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20"/>
        <v>42723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150.24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113.14999999999999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140.16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131.59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117.18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118.24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108.11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20"/>
        <v>42724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9.0000000000000011E-2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146.16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165.48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93.41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132.47999999999999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20"/>
        <v>42725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233.43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222.08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2.25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3.87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4.6400000000000006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20"/>
        <v>42726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250.98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20"/>
        <v>42727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96.710000000000008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3.6399999999999997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3.78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3.55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20"/>
        <v>42728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129.57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204.95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1461.29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0.79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4.09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2.4900000000000002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20"/>
        <v>42729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390.79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165.42000000000002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322.37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511.44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78">
        <f t="shared" si="20"/>
        <v>42730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319.39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20"/>
        <v>42731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0.11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2.0100000000000002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0.24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2.95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3.88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0.6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20"/>
        <v>42732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150.63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156.38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312.33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20"/>
        <v>42733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20"/>
        <v>42734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32.49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52.27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20"/>
        <v>42735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108.77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1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2" t="s">
        <v>48</v>
      </c>
      <c r="B680" s="183" t="s">
        <v>153</v>
      </c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5"/>
    </row>
    <row r="681" spans="1:27" ht="12.75" customHeight="1" x14ac:dyDescent="0.2">
      <c r="A681" s="173"/>
      <c r="B681" s="186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8"/>
    </row>
    <row r="682" spans="1:27" s="110" customFormat="1" ht="12.75" customHeight="1" x14ac:dyDescent="0.2">
      <c r="A682" s="173"/>
      <c r="B682" s="219" t="s">
        <v>122</v>
      </c>
      <c r="C682" s="207" t="s">
        <v>123</v>
      </c>
      <c r="D682" s="207" t="s">
        <v>124</v>
      </c>
      <c r="E682" s="207" t="s">
        <v>125</v>
      </c>
      <c r="F682" s="207" t="s">
        <v>126</v>
      </c>
      <c r="G682" s="207" t="s">
        <v>127</v>
      </c>
      <c r="H682" s="207" t="s">
        <v>128</v>
      </c>
      <c r="I682" s="207" t="s">
        <v>129</v>
      </c>
      <c r="J682" s="207" t="s">
        <v>130</v>
      </c>
      <c r="K682" s="207" t="s">
        <v>131</v>
      </c>
      <c r="L682" s="207" t="s">
        <v>132</v>
      </c>
      <c r="M682" s="207" t="s">
        <v>133</v>
      </c>
      <c r="N682" s="217" t="s">
        <v>134</v>
      </c>
      <c r="O682" s="207" t="s">
        <v>135</v>
      </c>
      <c r="P682" s="207" t="s">
        <v>136</v>
      </c>
      <c r="Q682" s="207" t="s">
        <v>137</v>
      </c>
      <c r="R682" s="207" t="s">
        <v>138</v>
      </c>
      <c r="S682" s="207" t="s">
        <v>139</v>
      </c>
      <c r="T682" s="207" t="s">
        <v>140</v>
      </c>
      <c r="U682" s="207" t="s">
        <v>141</v>
      </c>
      <c r="V682" s="207" t="s">
        <v>142</v>
      </c>
      <c r="W682" s="207" t="s">
        <v>143</v>
      </c>
      <c r="X682" s="207" t="s">
        <v>144</v>
      </c>
      <c r="Y682" s="207" t="s">
        <v>145</v>
      </c>
    </row>
    <row r="683" spans="1:27" s="110" customFormat="1" ht="11.25" customHeight="1" x14ac:dyDescent="0.2">
      <c r="A683" s="174"/>
      <c r="B683" s="220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1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</row>
    <row r="684" spans="1:27" ht="15.75" customHeight="1" x14ac:dyDescent="0.2">
      <c r="A684" s="78">
        <f>A647</f>
        <v>42705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42706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61.9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54.57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65.75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71.98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187.98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44.980000000000004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1">A685+1</f>
        <v>42707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1"/>
        <v>42708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18.52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1"/>
        <v>42709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1"/>
        <v>42710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69.33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110.97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34.04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8.99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1"/>
        <v>42711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79.62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320.66000000000003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108.58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52.980000000000004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30.439999999999998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353.08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514.35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217.7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1"/>
        <v>42712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14.69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134.09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120.74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356.24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2.65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134.33000000000001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106.38000000000001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368.73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213.72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267.49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253.87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222.14000000000001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1"/>
        <v>42713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217.79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13.829999999999998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195.9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213.68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139.55000000000001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139.30000000000001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1"/>
        <v>42714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78">
        <f t="shared" si="21"/>
        <v>42715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1"/>
        <v>42716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158.94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1"/>
        <v>42717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0.21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77.490000000000009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180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111.26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8.2799999999999994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1"/>
        <v>42718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212.85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15.65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316.81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1"/>
        <v>42719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45.050000000000004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70.67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179.73000000000002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718.31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246.63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177.95999999999998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126.26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125.77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145.75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155.29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154.13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220.83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221.44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193.06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115.1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71.67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1"/>
        <v>42720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224.82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204.42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202.42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1"/>
        <v>42721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160.60999999999999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149.6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148.60999999999999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156.75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155.01000000000002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548.75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150.14000000000001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135.68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158.73999999999998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84.7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134.56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167.07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1"/>
        <v>42722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224.76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160.76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178.49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211.51999999999998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267.46999999999997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237.66000000000003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172.31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1"/>
        <v>42723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140.49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105.8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131.06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123.05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109.57000000000001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110.57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101.09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1"/>
        <v>42724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0.08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136.67000000000002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154.74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87.35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123.88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1"/>
        <v>42725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218.26999999999998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207.66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2.1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3.62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4.34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1"/>
        <v>42726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234.67999999999998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1"/>
        <v>42727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90.440000000000012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3.4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3.53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3.3200000000000003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1"/>
        <v>42728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121.16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191.64999999999998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1366.4099999999999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0.74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3.8299999999999996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2.3199999999999998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1"/>
        <v>42729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365.42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154.68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301.44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478.24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5" x14ac:dyDescent="0.2">
      <c r="A709" s="78">
        <f t="shared" si="21"/>
        <v>42730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298.65999999999997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1"/>
        <v>42731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0.11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1.8800000000000001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0.22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2.7600000000000002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3.63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0.55999999999999994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1"/>
        <v>42732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140.85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146.22999999999999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292.05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1"/>
        <v>42733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1"/>
        <v>42734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30.38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48.88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1"/>
        <v>42735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101.7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2" t="s">
        <v>48</v>
      </c>
      <c r="B717" s="183" t="s">
        <v>153</v>
      </c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5"/>
    </row>
    <row r="718" spans="1:25" ht="12.75" customHeight="1" x14ac:dyDescent="0.2">
      <c r="A718" s="173"/>
      <c r="B718" s="186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8"/>
    </row>
    <row r="719" spans="1:25" s="110" customFormat="1" ht="12.75" customHeight="1" x14ac:dyDescent="0.2">
      <c r="A719" s="173"/>
      <c r="B719" s="219" t="s">
        <v>122</v>
      </c>
      <c r="C719" s="207" t="s">
        <v>123</v>
      </c>
      <c r="D719" s="207" t="s">
        <v>124</v>
      </c>
      <c r="E719" s="207" t="s">
        <v>125</v>
      </c>
      <c r="F719" s="207" t="s">
        <v>126</v>
      </c>
      <c r="G719" s="207" t="s">
        <v>127</v>
      </c>
      <c r="H719" s="207" t="s">
        <v>128</v>
      </c>
      <c r="I719" s="207" t="s">
        <v>129</v>
      </c>
      <c r="J719" s="207" t="s">
        <v>130</v>
      </c>
      <c r="K719" s="207" t="s">
        <v>131</v>
      </c>
      <c r="L719" s="207" t="s">
        <v>132</v>
      </c>
      <c r="M719" s="207" t="s">
        <v>133</v>
      </c>
      <c r="N719" s="217" t="s">
        <v>134</v>
      </c>
      <c r="O719" s="207" t="s">
        <v>135</v>
      </c>
      <c r="P719" s="207" t="s">
        <v>136</v>
      </c>
      <c r="Q719" s="207" t="s">
        <v>137</v>
      </c>
      <c r="R719" s="207" t="s">
        <v>138</v>
      </c>
      <c r="S719" s="207" t="s">
        <v>139</v>
      </c>
      <c r="T719" s="207" t="s">
        <v>140</v>
      </c>
      <c r="U719" s="207" t="s">
        <v>141</v>
      </c>
      <c r="V719" s="207" t="s">
        <v>142</v>
      </c>
      <c r="W719" s="207" t="s">
        <v>143</v>
      </c>
      <c r="X719" s="207" t="s">
        <v>144</v>
      </c>
      <c r="Y719" s="207" t="s">
        <v>145</v>
      </c>
    </row>
    <row r="720" spans="1:25" s="110" customFormat="1" ht="11.25" customHeight="1" x14ac:dyDescent="0.2">
      <c r="A720" s="174"/>
      <c r="B720" s="220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1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</row>
    <row r="721" spans="1:27" ht="15.75" customHeight="1" x14ac:dyDescent="0.2">
      <c r="A721" s="78">
        <f>A684</f>
        <v>42705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42706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58.099999999999994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51.22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61.71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67.56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176.44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42.22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2">A722+1</f>
        <v>42707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2"/>
        <v>42708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17.39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2"/>
        <v>42709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2"/>
        <v>42710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65.070000000000007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104.15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31.95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8.44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2"/>
        <v>42711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74.73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300.96000000000004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101.91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49.72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28.57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331.39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482.75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204.32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2"/>
        <v>42712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13.78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125.85000000000001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113.33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334.35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2.4899999999999998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126.08000000000001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99.84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346.08000000000004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200.59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251.06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238.28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208.5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2"/>
        <v>42713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204.41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12.979999999999999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183.85999999999999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200.55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130.97999999999999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130.75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2"/>
        <v>42714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</row>
    <row r="731" spans="1:27" x14ac:dyDescent="0.2">
      <c r="A731" s="78">
        <f t="shared" si="22"/>
        <v>42715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2"/>
        <v>42716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149.18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2"/>
        <v>42717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0.19999999999999998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72.73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168.94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104.43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7.77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2"/>
        <v>42718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199.76999999999998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14.69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297.33999999999997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2"/>
        <v>42719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42.290000000000006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66.33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168.69000000000003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674.18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231.48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167.03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118.51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118.04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136.80000000000001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145.75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144.66000000000003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207.26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207.83999999999997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181.20000000000002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108.03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67.259999999999991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2"/>
        <v>42720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211.01000000000002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191.85999999999999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189.99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2"/>
        <v>42721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150.73999999999998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140.41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139.47999999999999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147.12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145.49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515.04000000000008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140.92000000000002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127.34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148.98999999999998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79.490000000000009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126.3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156.79999999999998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2"/>
        <v>42722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210.96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150.88999999999999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167.52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198.53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251.04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223.06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161.72999999999999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2"/>
        <v>42723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131.86000000000001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99.3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123.01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115.49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102.84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103.78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94.88000000000001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2"/>
        <v>42724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0.08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128.28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145.22999999999999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81.97999999999999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116.27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2"/>
        <v>42725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204.86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194.9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1.97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3.39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4.08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2"/>
        <v>42726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220.26999999999998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2"/>
        <v>42727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84.88000000000001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3.1999999999999997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3.32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3.12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2"/>
        <v>42728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113.71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179.87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1282.48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0.69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3.59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2.1800000000000002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2"/>
        <v>42729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342.97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145.18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282.92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448.85999999999996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78">
        <f t="shared" si="22"/>
        <v>42730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280.31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2"/>
        <v>42731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9.9999999999999992E-2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1.76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0.21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2.59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3.4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0.53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2"/>
        <v>42732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132.19999999999999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137.25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274.11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2"/>
        <v>42733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2"/>
        <v>42734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28.509999999999998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45.88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2"/>
        <v>42735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95.460000000000008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2" t="s">
        <v>48</v>
      </c>
      <c r="B754" s="183" t="s">
        <v>154</v>
      </c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5"/>
    </row>
    <row r="755" spans="1:27" ht="12.75" customHeight="1" x14ac:dyDescent="0.2">
      <c r="A755" s="173"/>
      <c r="B755" s="186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8"/>
    </row>
    <row r="756" spans="1:27" s="110" customFormat="1" ht="12.75" customHeight="1" x14ac:dyDescent="0.2">
      <c r="A756" s="173"/>
      <c r="B756" s="219" t="s">
        <v>122</v>
      </c>
      <c r="C756" s="207" t="s">
        <v>123</v>
      </c>
      <c r="D756" s="207" t="s">
        <v>124</v>
      </c>
      <c r="E756" s="207" t="s">
        <v>125</v>
      </c>
      <c r="F756" s="207" t="s">
        <v>126</v>
      </c>
      <c r="G756" s="207" t="s">
        <v>127</v>
      </c>
      <c r="H756" s="207" t="s">
        <v>128</v>
      </c>
      <c r="I756" s="207" t="s">
        <v>129</v>
      </c>
      <c r="J756" s="207" t="s">
        <v>130</v>
      </c>
      <c r="K756" s="207" t="s">
        <v>131</v>
      </c>
      <c r="L756" s="207" t="s">
        <v>132</v>
      </c>
      <c r="M756" s="207" t="s">
        <v>133</v>
      </c>
      <c r="N756" s="217" t="s">
        <v>134</v>
      </c>
      <c r="O756" s="207" t="s">
        <v>135</v>
      </c>
      <c r="P756" s="207" t="s">
        <v>136</v>
      </c>
      <c r="Q756" s="207" t="s">
        <v>137</v>
      </c>
      <c r="R756" s="207" t="s">
        <v>138</v>
      </c>
      <c r="S756" s="207" t="s">
        <v>139</v>
      </c>
      <c r="T756" s="207" t="s">
        <v>140</v>
      </c>
      <c r="U756" s="207" t="s">
        <v>141</v>
      </c>
      <c r="V756" s="207" t="s">
        <v>142</v>
      </c>
      <c r="W756" s="207" t="s">
        <v>143</v>
      </c>
      <c r="X756" s="207" t="s">
        <v>144</v>
      </c>
      <c r="Y756" s="207" t="s">
        <v>145</v>
      </c>
    </row>
    <row r="757" spans="1:27" s="110" customFormat="1" ht="11.25" customHeight="1" x14ac:dyDescent="0.2">
      <c r="A757" s="174"/>
      <c r="B757" s="220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1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</row>
    <row r="758" spans="1:27" ht="15.75" customHeight="1" x14ac:dyDescent="0.2">
      <c r="A758" s="78">
        <f>A721</f>
        <v>42705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1052.56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1158.51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1158.55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1143.0999999999999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925.54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221.92999999999998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537.17000000000007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909.24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1143.92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1140.0999999999999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1205.78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1151.21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1163.5999999999999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1169.74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1152.9100000000001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1141.76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322.89999999999998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341.81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1904.82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1218.83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1314.8200000000002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1346.17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474.59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433.53</v>
      </c>
      <c r="AA758" s="79"/>
    </row>
    <row r="759" spans="1:27" x14ac:dyDescent="0.2">
      <c r="A759" s="78">
        <f>A758+1</f>
        <v>42706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263.77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259.04000000000002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1156.71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1115.96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264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194.54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170.04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176.34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334.42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3.46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503.2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536.19999999999993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3.5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954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3.21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3.02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0.1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385.58000000000004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71.63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12.31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180.2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190.68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427.46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351.97</v>
      </c>
    </row>
    <row r="760" spans="1:27" x14ac:dyDescent="0.2">
      <c r="A760" s="78">
        <f t="shared" ref="A760:A788" si="23">A759+1</f>
        <v>42707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272.33000000000004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251.91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776.71999999999991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201.23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374.53999999999996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321.64999999999998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95.63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288.52999999999997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297.74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384.65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405.62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398.78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386.53000000000003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386.91999999999996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387.93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390.86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280.13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264.49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339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388.78000000000003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1337.01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411.38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393.52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312.74</v>
      </c>
    </row>
    <row r="761" spans="1:27" x14ac:dyDescent="0.2">
      <c r="A761" s="78">
        <f t="shared" si="23"/>
        <v>42708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744.16000000000008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266.38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218.92000000000002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99.86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124.31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208.45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236.70999999999998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268.3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558.5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887.54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885.44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908.21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969.42000000000007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867.94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754.65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177.87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236.10999999999999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276.19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292.51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409.95000000000005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539.38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350.35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107.82000000000001</v>
      </c>
    </row>
    <row r="762" spans="1:27" x14ac:dyDescent="0.2">
      <c r="A762" s="78">
        <f t="shared" si="23"/>
        <v>42709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348.77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1240.81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275.18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162.5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293.8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282.70999999999998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184.66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949.87999999999988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330.07000000000005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1011.03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623.43000000000006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663.91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676.07999999999993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678.27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685.28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694.03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306.85000000000002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337.62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584.99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944.55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347.48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356.15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355.18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253.63</v>
      </c>
    </row>
    <row r="763" spans="1:27" x14ac:dyDescent="0.2">
      <c r="A763" s="78">
        <f t="shared" si="23"/>
        <v>42710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333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1115.73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1092.1199999999999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248.45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255.61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242.44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19.97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316.04000000000002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389.55999999999995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396.39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403.1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0.05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412.29999999999995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296.77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305.27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374.29999999999995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324.55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326.13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310.93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344.08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448.9</v>
      </c>
    </row>
    <row r="764" spans="1:27" x14ac:dyDescent="0.2">
      <c r="A764" s="78">
        <f t="shared" si="23"/>
        <v>42711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279.7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115.66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107.46000000000001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82.17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85.34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260.28000000000003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290.85000000000002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311.09000000000003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300.41000000000003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301.82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311.8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315.26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304.81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287.89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258.65999999999997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242.24</v>
      </c>
    </row>
    <row r="765" spans="1:27" x14ac:dyDescent="0.2">
      <c r="A765" s="78">
        <f t="shared" si="23"/>
        <v>42712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195.69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108.50999999999999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95.009999999999991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89.53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0.75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0.14000000000000001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322.33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316.82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319.54000000000002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367.77000000000004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380.87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310.38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291.65999999999997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276.94</v>
      </c>
    </row>
    <row r="766" spans="1:27" x14ac:dyDescent="0.2">
      <c r="A766" s="78">
        <f t="shared" si="23"/>
        <v>42713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324.14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276.84999999999997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206.13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14.17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196.55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29.290000000000003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349.01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331.4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944.08999999999992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923.91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914.35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904.33999999999992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901.83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5.4399999999999995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4.88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1014.11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408.19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1.7799999999999998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861.69999999999993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342.89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339.53</v>
      </c>
    </row>
    <row r="767" spans="1:27" x14ac:dyDescent="0.2">
      <c r="A767" s="78">
        <f t="shared" si="23"/>
        <v>42714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415.81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397.52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224.37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219.93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220.36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215.51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285.87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305.47000000000003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338.03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754.28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1058.3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1082.21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1078.78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1063.05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1048.33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456.26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321.03999999999996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950.12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1670.85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480.75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583.85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555.66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420.88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415.41999999999996</v>
      </c>
    </row>
    <row r="768" spans="1:27" x14ac:dyDescent="0.2">
      <c r="A768" s="78">
        <f t="shared" si="23"/>
        <v>42715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388.35999999999996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1060.19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1000.03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262.45999999999998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221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211.42999999999998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246.85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185.14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905.46999999999991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1104.19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1148.8899999999999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1167.0999999999999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1151.1199999999999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1209.81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1135.27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1108.8600000000001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323.58000000000004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392.29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1046.03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1062.53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504.53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454.55999999999995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351.68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348.89</v>
      </c>
    </row>
    <row r="769" spans="1:25" x14ac:dyDescent="0.2">
      <c r="A769" s="78">
        <f t="shared" si="23"/>
        <v>42716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509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344.74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1007.04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997.43999999999994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1073.3900000000001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232.43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695.4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941.97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1102.6000000000001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1102.8599999999999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1102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1099.1300000000001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1103.92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1107.28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1097.02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1054.06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0.98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909.65000000000009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913.74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552.82000000000005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86.51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437.32000000000005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456.81000000000006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431.32</v>
      </c>
    </row>
    <row r="770" spans="1:25" x14ac:dyDescent="0.2">
      <c r="A770" s="78">
        <f t="shared" si="23"/>
        <v>42717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169.49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178.75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841.71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520.71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1053.48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7.25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565.69000000000005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713.71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1631.9499999999998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1655.9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1137.3899999999999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1057.6799999999998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539.74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883.03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874.06000000000006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0.32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1.21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26.21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567.59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452.90000000000003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1111.8499999999999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447.77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442.86</v>
      </c>
    </row>
    <row r="771" spans="1:25" x14ac:dyDescent="0.2">
      <c r="A771" s="78">
        <f t="shared" si="23"/>
        <v>42718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897.49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794.36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671.96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159.19999999999999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257.45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258.51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646.19000000000005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265.64999999999998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356.51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324.02999999999997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345.87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480.63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308.04000000000002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603.81999999999994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286.93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16.54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237.36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674.77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358.93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628.77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1391.5900000000001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451.31000000000006</v>
      </c>
    </row>
    <row r="772" spans="1:25" x14ac:dyDescent="0.2">
      <c r="A772" s="78">
        <f t="shared" si="23"/>
        <v>42719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301.15999999999997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304.39999999999998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203.33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212.23000000000002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191.29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3.2299999999999995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0.37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1.52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1.55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0.97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1.06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0.15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3.0300000000000002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4.75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373.14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370.28999999999996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337.67</v>
      </c>
    </row>
    <row r="773" spans="1:25" x14ac:dyDescent="0.2">
      <c r="A773" s="78">
        <f t="shared" si="23"/>
        <v>42720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455.41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296.07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199.99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195.62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201.59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269.8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303.70999999999998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334.22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348.40999999999997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351.08000000000004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364.36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373.57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436.59999999999997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427.96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359.05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295.82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0.03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404.04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416.07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426.32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349.65000000000003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332.90999999999997</v>
      </c>
    </row>
    <row r="774" spans="1:25" x14ac:dyDescent="0.2">
      <c r="A774" s="78">
        <f t="shared" si="23"/>
        <v>42721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329.09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265.21999999999997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173.91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168.17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170.59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185.32999999999998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249.64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340.5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351.96000000000004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0.49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0.97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0.91999999999999993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0.69000000000000006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0.73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0.8600000000000001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1.5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9.0000000000000011E-2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2.79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1.88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0.56000000000000005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358.06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392.88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362.98</v>
      </c>
    </row>
    <row r="775" spans="1:25" x14ac:dyDescent="0.2">
      <c r="A775" s="78">
        <f t="shared" si="23"/>
        <v>42722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319.37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297.47000000000003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248.64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135.69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143.28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217.04000000000002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297.78000000000003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321.02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328.85999999999996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282.26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346.54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350.94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377.67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0.55000000000000004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0.15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243.04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280.45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0.22999999999999998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345.71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331.78</v>
      </c>
    </row>
    <row r="776" spans="1:25" x14ac:dyDescent="0.2">
      <c r="A776" s="78">
        <f t="shared" si="23"/>
        <v>42723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354.95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339.21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330.19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986.85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213.82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154.92000000000002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328.88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441.43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379.05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1.32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459.1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2.81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403.43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406.08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1.55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1.92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3.07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1.46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384.14000000000004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395.61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3.37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171.48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406.89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444.02</v>
      </c>
    </row>
    <row r="777" spans="1:25" x14ac:dyDescent="0.2">
      <c r="A777" s="78">
        <f t="shared" si="23"/>
        <v>42724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310.49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151.69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203.54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267.87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176.12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114.37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48.22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333.33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338.16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391.44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1.69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391.30999999999995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386.67999999999995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380.01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320.16999999999996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320.78000000000003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1.1400000000000001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2.57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358.94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2.71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398.46000000000004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363.40999999999997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436.47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397.85999999999996</v>
      </c>
    </row>
    <row r="778" spans="1:25" x14ac:dyDescent="0.2">
      <c r="A778" s="78">
        <f t="shared" si="23"/>
        <v>42725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439.13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1308.4100000000001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305.68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274.56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236.72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163.82999999999998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357.75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391.15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305.99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365.9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49.08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430.76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469.76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452.98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413.39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402.44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393.65000000000003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332.91999999999996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350.9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409.44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2085.1799999999998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484.74</v>
      </c>
    </row>
    <row r="779" spans="1:25" x14ac:dyDescent="0.2">
      <c r="A779" s="78">
        <f t="shared" si="23"/>
        <v>42726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379.1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365.25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152.17000000000002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186.48000000000002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150.75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598.53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361.07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983.22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852.21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878.37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916.02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966.52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1016.0600000000001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1017.0999999999999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967.68000000000006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350.85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871.29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860.76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951.06000000000006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902.47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990.52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1060.46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482.14</v>
      </c>
    </row>
    <row r="780" spans="1:25" x14ac:dyDescent="0.2">
      <c r="A780" s="78">
        <f t="shared" si="23"/>
        <v>42727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410.14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312.28999999999996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141.26999999999998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194.45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134.4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323.27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330.7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658.32999999999993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84.56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769.53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266.24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282.74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324.61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352.09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317.48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830.4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3.92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284.69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278.38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259.70999999999998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291.39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350.17999999999995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820.07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404.24</v>
      </c>
    </row>
    <row r="781" spans="1:25" x14ac:dyDescent="0.2">
      <c r="A781" s="78">
        <f t="shared" si="23"/>
        <v>42728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964.53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344.26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149.26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147.01999999999998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147.26999999999998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163.28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333.46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654.57000000000005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201.7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440.42999999999995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458.08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245.64999999999998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297.74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372.46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721.53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558.23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502.7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490.87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456.92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545.68999999999994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395.22999999999996</v>
      </c>
    </row>
    <row r="782" spans="1:25" x14ac:dyDescent="0.2">
      <c r="A782" s="78">
        <f t="shared" si="23"/>
        <v>42729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377.52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349.69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323.66000000000003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313.27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310.10000000000002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309.33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144.10999999999999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158.19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696.41000000000008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853.92000000000007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162.59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174.64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250.06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421.31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400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392.18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198.36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614.51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1.05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151.99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172.26000000000002</v>
      </c>
    </row>
    <row r="783" spans="1:25" x14ac:dyDescent="0.2">
      <c r="A783" s="78">
        <f t="shared" si="23"/>
        <v>42730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148.75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133.07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226.29000000000002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154.18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222.42000000000002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465.29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644.47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707.05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329.62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350.5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404.57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374.66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303.34000000000003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261.38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256.18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254.7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350.82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422.23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352.5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302.79999999999995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395.28999999999996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206.89000000000001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179.38</v>
      </c>
    </row>
    <row r="784" spans="1:25" x14ac:dyDescent="0.2">
      <c r="A784" s="78">
        <f t="shared" si="23"/>
        <v>42731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536.30999999999995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2508.1800000000003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994.98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1498.01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489.02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1281.25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757.17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717.97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566.87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952.45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1017.6099999999999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1034.1199999999999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1077.3900000000001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1196.96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1223.9000000000001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1371.44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896.14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1600.71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1578.18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1828.73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2094.5100000000002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2159.56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2131.02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1520.04</v>
      </c>
    </row>
    <row r="785" spans="1:27" x14ac:dyDescent="0.2">
      <c r="A785" s="78">
        <f t="shared" si="23"/>
        <v>42732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801.2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999.11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285.18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713.75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690.6400000000001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811.5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976.67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920.87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1096.33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1085.94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635.21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860.84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1269.3399999999999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315.11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813.13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844.18000000000006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1550.04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893.35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367.96999999999997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521.59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151.13999999999999</v>
      </c>
    </row>
    <row r="786" spans="1:27" x14ac:dyDescent="0.2">
      <c r="A786" s="78">
        <f t="shared" si="23"/>
        <v>42733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290.84000000000003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911.31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126.19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477.34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564.83000000000004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212.07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199.37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461.26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458.14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377.49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521.80999999999995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558.24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847.29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542.69000000000005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642.74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714.23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598.76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657.55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683.32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654.66999999999996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620.23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1295.96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392.75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1158.1300000000001</v>
      </c>
    </row>
    <row r="787" spans="1:27" x14ac:dyDescent="0.2">
      <c r="A787" s="78">
        <f t="shared" si="23"/>
        <v>42734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543.88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2.67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389.08000000000004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403.73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252.34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1.44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303.45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588.36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695.55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529.01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575.07999999999993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342.96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583.1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672.08999999999992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1085.1099999999999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1076.2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867.01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688.33999999999992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1150.1799999999998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1161.72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1234.25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1205.56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435.2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1145.32</v>
      </c>
    </row>
    <row r="788" spans="1:27" x14ac:dyDescent="0.2">
      <c r="A788" s="78">
        <f t="shared" si="23"/>
        <v>42735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900.97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413.54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268.63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406.40999999999997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416.6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529.1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712.62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1012.3299999999999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181.87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255.93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260.77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571.72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944.85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542.09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863.43999999999994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857.27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844.04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876.54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465.84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426.76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458.68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441.38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449.72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2" t="s">
        <v>48</v>
      </c>
      <c r="B791" s="183" t="s">
        <v>154</v>
      </c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5"/>
    </row>
    <row r="792" spans="1:27" ht="12.75" customHeight="1" x14ac:dyDescent="0.2">
      <c r="A792" s="173"/>
      <c r="B792" s="186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8"/>
    </row>
    <row r="793" spans="1:27" s="110" customFormat="1" ht="12.75" customHeight="1" x14ac:dyDescent="0.2">
      <c r="A793" s="173"/>
      <c r="B793" s="219" t="s">
        <v>122</v>
      </c>
      <c r="C793" s="207" t="s">
        <v>123</v>
      </c>
      <c r="D793" s="207" t="s">
        <v>124</v>
      </c>
      <c r="E793" s="207" t="s">
        <v>125</v>
      </c>
      <c r="F793" s="207" t="s">
        <v>126</v>
      </c>
      <c r="G793" s="207" t="s">
        <v>127</v>
      </c>
      <c r="H793" s="207" t="s">
        <v>128</v>
      </c>
      <c r="I793" s="207" t="s">
        <v>129</v>
      </c>
      <c r="J793" s="207" t="s">
        <v>130</v>
      </c>
      <c r="K793" s="207" t="s">
        <v>131</v>
      </c>
      <c r="L793" s="207" t="s">
        <v>132</v>
      </c>
      <c r="M793" s="207" t="s">
        <v>133</v>
      </c>
      <c r="N793" s="217" t="s">
        <v>134</v>
      </c>
      <c r="O793" s="207" t="s">
        <v>135</v>
      </c>
      <c r="P793" s="207" t="s">
        <v>136</v>
      </c>
      <c r="Q793" s="207" t="s">
        <v>137</v>
      </c>
      <c r="R793" s="207" t="s">
        <v>138</v>
      </c>
      <c r="S793" s="207" t="s">
        <v>139</v>
      </c>
      <c r="T793" s="207" t="s">
        <v>140</v>
      </c>
      <c r="U793" s="207" t="s">
        <v>141</v>
      </c>
      <c r="V793" s="207" t="s">
        <v>142</v>
      </c>
      <c r="W793" s="207" t="s">
        <v>143</v>
      </c>
      <c r="X793" s="207" t="s">
        <v>144</v>
      </c>
      <c r="Y793" s="207" t="s">
        <v>145</v>
      </c>
    </row>
    <row r="794" spans="1:27" s="110" customFormat="1" ht="11.25" customHeight="1" x14ac:dyDescent="0.2">
      <c r="A794" s="174"/>
      <c r="B794" s="220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1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</row>
    <row r="795" spans="1:27" ht="15.75" customHeight="1" x14ac:dyDescent="0.2">
      <c r="A795" s="78">
        <f>A758</f>
        <v>42705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1034.01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1138.0900000000001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1138.1300000000001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1122.95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909.22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218.01999999999998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527.70000000000005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893.21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1123.75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1120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1184.53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1130.92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1143.0899999999999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1149.1199999999999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1132.5900000000001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1121.6300000000001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317.21000000000004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335.79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1871.24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1197.3399999999999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1291.6500000000001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1322.44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466.22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425.89</v>
      </c>
      <c r="AA795" s="79"/>
    </row>
    <row r="796" spans="1:27" x14ac:dyDescent="0.2">
      <c r="A796" s="78">
        <f>A795+1</f>
        <v>42706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259.12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254.48000000000002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1136.32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1096.28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259.35000000000002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191.10999999999999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167.04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173.23000000000002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328.52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3.4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494.33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526.74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3.4400000000000004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937.18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3.15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2.96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0.1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378.79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70.36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12.09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177.01999999999998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187.32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419.92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345.77</v>
      </c>
    </row>
    <row r="797" spans="1:27" x14ac:dyDescent="0.2">
      <c r="A797" s="78">
        <f t="shared" ref="A797:A825" si="24">A796+1</f>
        <v>42707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267.53000000000003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247.47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763.03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197.68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367.93999999999994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315.98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93.94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283.44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292.49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377.87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398.47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391.75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379.71000000000004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380.09999999999997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381.1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383.97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275.19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259.83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333.03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381.92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1313.44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404.13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386.58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307.23</v>
      </c>
    </row>
    <row r="798" spans="1:27" x14ac:dyDescent="0.2">
      <c r="A798" s="78">
        <f t="shared" si="24"/>
        <v>42708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731.04000000000008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261.68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215.06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98.1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122.12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204.78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232.52999999999997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263.57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548.65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871.9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869.82999999999993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892.2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952.33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852.6400000000001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741.34999999999991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174.74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231.94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271.33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287.36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402.73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529.87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344.17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105.92</v>
      </c>
    </row>
    <row r="799" spans="1:27" x14ac:dyDescent="0.2">
      <c r="A799" s="78">
        <f t="shared" si="24"/>
        <v>42709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342.62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1218.94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270.33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159.63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288.62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277.73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181.4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933.14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324.25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993.21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612.44000000000005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652.21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664.16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666.31999999999994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673.2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681.8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301.44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331.66999999999996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574.66999999999996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927.9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341.35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349.87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348.92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249.16</v>
      </c>
    </row>
    <row r="800" spans="1:27" x14ac:dyDescent="0.2">
      <c r="A800" s="78">
        <f t="shared" si="24"/>
        <v>42710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327.13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1096.06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1072.8699999999999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244.07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251.10000000000002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238.17000000000002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19.62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310.47000000000003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382.68999999999994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389.40999999999997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396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0.05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405.03999999999996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291.53999999999996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299.88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367.7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318.83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320.39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305.45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338.01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440.98999999999995</v>
      </c>
    </row>
    <row r="801" spans="1:25" x14ac:dyDescent="0.2">
      <c r="A801" s="78">
        <f t="shared" si="24"/>
        <v>42711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274.76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113.62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105.56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80.72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83.83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255.70000000000002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285.71999999999997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305.61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295.11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296.5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306.3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309.7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299.43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282.81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254.1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237.97</v>
      </c>
    </row>
    <row r="802" spans="1:25" x14ac:dyDescent="0.2">
      <c r="A802" s="78">
        <f t="shared" si="24"/>
        <v>42712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192.24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106.59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93.339999999999989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87.95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0.74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0.14000000000000001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316.64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311.23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313.91000000000003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361.29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374.15000000000003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304.90999999999997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286.52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272.05</v>
      </c>
    </row>
    <row r="803" spans="1:25" x14ac:dyDescent="0.2">
      <c r="A803" s="78">
        <f t="shared" si="24"/>
        <v>42713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318.43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271.96999999999997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202.49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13.92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193.09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28.770000000000003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342.86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325.56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927.44999999999993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907.63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898.24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888.39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885.93000000000006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5.35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4.8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996.23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400.99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1.7399999999999998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846.51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336.84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333.53999999999996</v>
      </c>
    </row>
    <row r="804" spans="1:25" x14ac:dyDescent="0.2">
      <c r="A804" s="78">
        <f t="shared" si="24"/>
        <v>42714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408.48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390.51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220.42000000000002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216.05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216.48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211.70999999999998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280.83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300.08999999999997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332.07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740.99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1039.6399999999999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1063.1300000000001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1059.77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1044.31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1029.8499999999999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448.22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315.38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933.37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1641.4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472.27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573.55999999999995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545.86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413.46000000000004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408.09999999999997</v>
      </c>
    </row>
    <row r="805" spans="1:25" x14ac:dyDescent="0.2">
      <c r="A805" s="78">
        <f t="shared" si="24"/>
        <v>42715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381.51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1041.5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982.4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257.83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217.11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207.7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242.5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181.88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889.51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1084.72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1128.6399999999999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1146.53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1130.83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1188.48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1115.25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1089.32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317.87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385.38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1027.5899999999999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1043.8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495.64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446.54999999999995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345.48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342.74</v>
      </c>
    </row>
    <row r="806" spans="1:25" x14ac:dyDescent="0.2">
      <c r="A806" s="78">
        <f t="shared" si="24"/>
        <v>42716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500.03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338.65999999999997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989.29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979.86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1054.47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228.32999999999998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683.14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925.37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1083.17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1083.42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1082.58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1079.75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1084.46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1087.76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1077.68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1035.47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0.97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893.62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897.63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543.08000000000004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84.990000000000009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429.62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448.76000000000005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423.71999999999997</v>
      </c>
    </row>
    <row r="807" spans="1:25" x14ac:dyDescent="0.2">
      <c r="A807" s="78">
        <f t="shared" si="24"/>
        <v>42717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166.5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175.6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826.87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511.53000000000003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1034.9100000000001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7.12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555.72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701.13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1603.1799999999998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1626.71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1117.3399999999999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1039.04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530.22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867.47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858.65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0.31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1.19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25.75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557.59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444.92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1092.26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439.87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435.05</v>
      </c>
    </row>
    <row r="808" spans="1:25" x14ac:dyDescent="0.2">
      <c r="A808" s="78">
        <f t="shared" si="24"/>
        <v>42718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881.67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780.36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660.12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156.4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252.91000000000003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253.95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634.79999999999995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260.97000000000003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350.23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318.31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339.77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472.16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302.61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593.17999999999995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281.87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16.239999999999998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233.17000000000002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662.88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352.6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617.67999999999995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1367.06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443.35</v>
      </c>
    </row>
    <row r="809" spans="1:25" x14ac:dyDescent="0.2">
      <c r="A809" s="78">
        <f t="shared" si="24"/>
        <v>42719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295.86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299.02999999999997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199.74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208.49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187.92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3.1799999999999997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0.36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1.49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1.52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0.95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0.98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1.04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0.15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2.98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4.67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366.56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363.76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331.72</v>
      </c>
    </row>
    <row r="810" spans="1:25" x14ac:dyDescent="0.2">
      <c r="A810" s="78">
        <f t="shared" si="24"/>
        <v>42720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447.38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290.85000000000002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196.47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192.17000000000002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198.04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265.05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298.35000000000002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328.33000000000004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342.27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344.89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357.93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366.99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428.9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420.40999999999997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352.72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290.61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0.03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396.91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408.74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418.81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343.48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327.03999999999996</v>
      </c>
    </row>
    <row r="811" spans="1:25" x14ac:dyDescent="0.2">
      <c r="A811" s="78">
        <f t="shared" si="24"/>
        <v>42721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323.28999999999996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260.53999999999996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170.84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165.20999999999998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167.58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182.07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245.24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334.5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345.76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0.48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0.95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0.89999999999999991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0.68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0.72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0.84000000000000008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1.47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9.0000000000000011E-2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2.74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1.85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0.55000000000000004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351.74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385.95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356.58000000000004</v>
      </c>
    </row>
    <row r="812" spans="1:25" x14ac:dyDescent="0.2">
      <c r="A812" s="78">
        <f t="shared" si="24"/>
        <v>42722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313.74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292.23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244.26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133.30000000000001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140.75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213.21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292.53000000000003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315.36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323.05999999999995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277.28999999999996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340.43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344.75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371.01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0.54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0.15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238.76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275.51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0.22999999999999998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339.62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325.93</v>
      </c>
    </row>
    <row r="813" spans="1:25" x14ac:dyDescent="0.2">
      <c r="A813" s="78">
        <f t="shared" si="24"/>
        <v>42723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348.69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333.23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324.36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969.45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210.04999999999998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152.19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323.08000000000004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433.65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372.37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1.29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451.01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2.7600000000000002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396.32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398.91999999999996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1.52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1.88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3.01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1.43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377.37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388.64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3.31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168.46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399.71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436.19</v>
      </c>
    </row>
    <row r="814" spans="1:25" x14ac:dyDescent="0.2">
      <c r="A814" s="78">
        <f t="shared" si="24"/>
        <v>42724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305.02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149.01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199.96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263.14999999999998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173.01999999999998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112.36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47.37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327.45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332.2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384.54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1.6600000000000001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384.40999999999997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379.87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373.31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314.52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315.13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1.1200000000000001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2.5199999999999996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352.61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2.66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391.44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357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428.77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390.84999999999997</v>
      </c>
    </row>
    <row r="815" spans="1:25" x14ac:dyDescent="0.2">
      <c r="A815" s="78">
        <f t="shared" si="24"/>
        <v>42725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431.39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1285.3499999999999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300.28999999999996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269.71999999999997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232.55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160.94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351.44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384.26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300.59999999999997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359.45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48.22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423.15999999999997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461.48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444.99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406.1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395.34000000000003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386.71000000000004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327.04999999999995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344.71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402.21999999999997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2048.4299999999998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476.19</v>
      </c>
    </row>
    <row r="816" spans="1:25" x14ac:dyDescent="0.2">
      <c r="A816" s="78">
        <f t="shared" si="24"/>
        <v>42726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372.42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358.81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149.49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183.20000000000002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148.1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587.98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354.71000000000004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965.89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837.19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862.88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899.86999999999989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949.48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998.15000000000009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999.17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950.62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344.66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855.93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845.59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934.29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886.56000000000006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973.06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1041.76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473.64</v>
      </c>
    </row>
    <row r="817" spans="1:27" x14ac:dyDescent="0.2">
      <c r="A817" s="78">
        <f t="shared" si="24"/>
        <v>42727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402.90999999999997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306.78999999999996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138.78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191.01999999999998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132.03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317.57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324.87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646.72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83.07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755.95999999999992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261.55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277.75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318.89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345.88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311.89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815.76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3.8499999999999996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279.67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273.47000000000003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255.13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286.25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344.01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805.61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397.11</v>
      </c>
    </row>
    <row r="818" spans="1:27" x14ac:dyDescent="0.2">
      <c r="A818" s="78">
        <f t="shared" si="24"/>
        <v>42728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947.52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338.19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146.63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144.43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144.66999999999999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160.4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327.58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643.03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198.15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432.66999999999996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450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241.32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292.49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365.89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708.81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548.39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493.84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482.22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448.86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536.06999999999994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388.26</v>
      </c>
    </row>
    <row r="819" spans="1:27" x14ac:dyDescent="0.2">
      <c r="A819" s="78">
        <f t="shared" si="24"/>
        <v>42729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370.86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343.52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317.95000000000005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307.74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304.63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303.88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141.57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155.4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684.13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838.87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159.72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171.56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245.65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413.89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392.95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385.26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194.86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603.66999999999996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1.03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149.31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169.23000000000002</v>
      </c>
    </row>
    <row r="820" spans="1:27" x14ac:dyDescent="0.2">
      <c r="A820" s="78">
        <f t="shared" si="24"/>
        <v>42730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146.13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130.72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222.3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151.46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218.5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457.08000000000004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633.11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694.58999999999992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323.81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344.33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397.43999999999994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368.05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297.99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256.77999999999997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251.67000000000002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250.21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344.64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414.79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346.28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297.45999999999998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388.33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203.25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176.22</v>
      </c>
    </row>
    <row r="821" spans="1:27" x14ac:dyDescent="0.2">
      <c r="A821" s="78">
        <f t="shared" si="24"/>
        <v>42731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526.86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2463.9700000000003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977.44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1471.6100000000001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480.40000000000003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1258.67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743.81999999999994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705.31000000000006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556.87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935.66000000000008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999.67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1015.89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1058.4000000000001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1175.8599999999999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1202.33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1347.26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880.35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1572.4899999999998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1550.3600000000001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1796.5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2057.59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2121.4900000000002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2093.46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1493.25</v>
      </c>
    </row>
    <row r="822" spans="1:27" x14ac:dyDescent="0.2">
      <c r="A822" s="78">
        <f t="shared" si="24"/>
        <v>42732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787.07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981.49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280.14999999999998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701.17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678.47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797.18999999999994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959.45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904.64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1077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1066.8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624.01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845.66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1246.97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309.55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798.8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829.3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1522.71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877.6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361.49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512.4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148.47</v>
      </c>
    </row>
    <row r="823" spans="1:27" x14ac:dyDescent="0.2">
      <c r="A823" s="78">
        <f t="shared" si="24"/>
        <v>42733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285.70999999999998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895.25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123.97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468.91999999999996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554.88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208.32999999999998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195.85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453.13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450.07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370.84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512.61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548.4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832.34999999999991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533.12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631.41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701.64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588.21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645.95999999999992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671.28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643.13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609.30000000000007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1273.1199999999999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385.83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1137.71</v>
      </c>
    </row>
    <row r="824" spans="1:27" x14ac:dyDescent="0.2">
      <c r="A824" s="78">
        <f t="shared" si="24"/>
        <v>42734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534.29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2.62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382.23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396.61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247.89000000000001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1.42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298.10000000000002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577.99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683.29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519.69000000000005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564.95000000000005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336.92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572.82000000000005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660.24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1065.98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1057.23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851.72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676.21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1129.8999999999999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1141.24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1212.5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1184.31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427.53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1125.1300000000001</v>
      </c>
    </row>
    <row r="825" spans="1:27" x14ac:dyDescent="0.2">
      <c r="A825" s="78">
        <f t="shared" si="24"/>
        <v>42735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885.08999999999992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406.25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263.89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399.25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409.25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519.78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700.06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994.49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178.67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251.41000000000003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256.17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561.64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928.19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532.53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848.22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842.16000000000008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829.17000000000007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861.08999999999992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457.62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419.23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450.59000000000003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433.59999999999997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441.79</v>
      </c>
    </row>
    <row r="826" spans="1:27" ht="12.75" customHeight="1" x14ac:dyDescent="0.25">
      <c r="A826" s="92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1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2" t="s">
        <v>48</v>
      </c>
      <c r="B828" s="183" t="s">
        <v>154</v>
      </c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5"/>
    </row>
    <row r="829" spans="1:27" ht="12.75" customHeight="1" x14ac:dyDescent="0.2">
      <c r="A829" s="173"/>
      <c r="B829" s="186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8"/>
    </row>
    <row r="830" spans="1:27" s="110" customFormat="1" ht="12.75" customHeight="1" x14ac:dyDescent="0.2">
      <c r="A830" s="173"/>
      <c r="B830" s="219" t="s">
        <v>122</v>
      </c>
      <c r="C830" s="207" t="s">
        <v>123</v>
      </c>
      <c r="D830" s="207" t="s">
        <v>124</v>
      </c>
      <c r="E830" s="207" t="s">
        <v>125</v>
      </c>
      <c r="F830" s="207" t="s">
        <v>126</v>
      </c>
      <c r="G830" s="207" t="s">
        <v>127</v>
      </c>
      <c r="H830" s="207" t="s">
        <v>128</v>
      </c>
      <c r="I830" s="207" t="s">
        <v>129</v>
      </c>
      <c r="J830" s="207" t="s">
        <v>130</v>
      </c>
      <c r="K830" s="207" t="s">
        <v>131</v>
      </c>
      <c r="L830" s="207" t="s">
        <v>132</v>
      </c>
      <c r="M830" s="207" t="s">
        <v>133</v>
      </c>
      <c r="N830" s="217" t="s">
        <v>134</v>
      </c>
      <c r="O830" s="207" t="s">
        <v>135</v>
      </c>
      <c r="P830" s="207" t="s">
        <v>136</v>
      </c>
      <c r="Q830" s="207" t="s">
        <v>137</v>
      </c>
      <c r="R830" s="207" t="s">
        <v>138</v>
      </c>
      <c r="S830" s="207" t="s">
        <v>139</v>
      </c>
      <c r="T830" s="207" t="s">
        <v>140</v>
      </c>
      <c r="U830" s="207" t="s">
        <v>141</v>
      </c>
      <c r="V830" s="207" t="s">
        <v>142</v>
      </c>
      <c r="W830" s="207" t="s">
        <v>143</v>
      </c>
      <c r="X830" s="207" t="s">
        <v>144</v>
      </c>
      <c r="Y830" s="207" t="s">
        <v>145</v>
      </c>
    </row>
    <row r="831" spans="1:27" s="110" customFormat="1" ht="11.25" customHeight="1" x14ac:dyDescent="0.2">
      <c r="A831" s="174"/>
      <c r="B831" s="220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1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</row>
    <row r="832" spans="1:27" ht="15.75" customHeight="1" x14ac:dyDescent="0.2">
      <c r="A832" s="78">
        <f>A795</f>
        <v>42705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966.87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1064.2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1064.24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1050.04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850.19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203.86999999999998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493.44000000000005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835.22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1050.79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1047.28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1107.6199999999999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1057.5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1068.8699999999999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1074.52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1059.06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1048.81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296.61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313.99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1749.75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1119.6099999999999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1207.7900000000002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1236.5800000000002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435.95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398.24</v>
      </c>
      <c r="AA832" s="79"/>
    </row>
    <row r="833" spans="1:25" x14ac:dyDescent="0.2">
      <c r="A833" s="78">
        <f>A832+1</f>
        <v>42706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242.3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237.96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1062.54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1025.1099999999999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242.51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178.7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156.19999999999999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161.98000000000002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307.19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3.1799999999999997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462.24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492.54999999999995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3.22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876.32999999999993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2.9499999999999997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2.77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0.09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354.19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65.8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11.3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165.53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175.15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392.65999999999997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323.32</v>
      </c>
    </row>
    <row r="834" spans="1:25" x14ac:dyDescent="0.2">
      <c r="A834" s="78">
        <f t="shared" ref="A834:A862" si="25">A833+1</f>
        <v>42707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250.16000000000003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231.41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713.49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184.85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344.04999999999995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295.45999999999998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87.84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265.04000000000002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273.5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353.34000000000003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372.6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366.32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355.06000000000006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355.42999999999995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356.35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359.04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257.33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242.96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311.40999999999997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357.13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1228.17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377.89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361.48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287.27999999999997</v>
      </c>
    </row>
    <row r="835" spans="1:25" x14ac:dyDescent="0.2">
      <c r="A835" s="78">
        <f t="shared" si="25"/>
        <v>42708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683.58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244.69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201.1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91.73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114.19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191.48000000000002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217.44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246.45999999999998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513.03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815.29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813.35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834.27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890.5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797.28000000000009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693.22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163.38999999999999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216.89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253.70999999999998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268.7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376.58000000000004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495.46999999999997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321.83000000000004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99.04</v>
      </c>
    </row>
    <row r="836" spans="1:25" x14ac:dyDescent="0.2">
      <c r="A836" s="78">
        <f t="shared" si="25"/>
        <v>42709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320.37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1139.8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252.78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149.26999999999998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269.89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259.7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169.62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872.55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303.20000000000005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928.72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572.68000000000006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609.86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621.04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623.05999999999995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629.49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637.53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281.87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310.14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537.36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867.66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319.19000000000005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327.15999999999997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326.27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232.98</v>
      </c>
    </row>
    <row r="837" spans="1:25" x14ac:dyDescent="0.2">
      <c r="A837" s="78">
        <f t="shared" si="25"/>
        <v>42710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305.89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1024.9000000000001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1003.22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228.21999999999997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234.8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222.71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18.350000000000001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290.31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357.84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364.12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370.29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0.05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378.74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272.61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280.42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343.83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298.13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299.58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285.62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316.07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412.35999999999996</v>
      </c>
    </row>
    <row r="838" spans="1:25" x14ac:dyDescent="0.2">
      <c r="A838" s="78">
        <f t="shared" si="25"/>
        <v>42711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256.93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106.25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98.710000000000008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75.47999999999999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78.39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239.09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267.17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285.77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275.95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277.25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286.41000000000003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289.59999999999997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279.99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264.45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237.6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222.52</v>
      </c>
    </row>
    <row r="839" spans="1:25" x14ac:dyDescent="0.2">
      <c r="A839" s="78">
        <f t="shared" si="25"/>
        <v>42712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179.76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99.67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87.28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82.240000000000009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0.69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0.13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296.08999999999997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291.02999999999997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293.53000000000003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337.83000000000004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349.86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285.11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267.90999999999997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254.39000000000001</v>
      </c>
    </row>
    <row r="840" spans="1:25" x14ac:dyDescent="0.2">
      <c r="A840" s="78">
        <f t="shared" si="25"/>
        <v>42713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297.75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254.31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189.35000000000002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13.02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180.55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26.910000000000004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320.60000000000002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304.41999999999996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867.24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848.7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839.92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830.71999999999991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828.42000000000007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4.4799999999999995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931.55000000000007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374.96000000000004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1.63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791.56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314.96999999999997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311.89</v>
      </c>
    </row>
    <row r="841" spans="1:25" x14ac:dyDescent="0.2">
      <c r="A841" s="78">
        <f t="shared" si="25"/>
        <v>42714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381.96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365.15999999999997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206.11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202.01999999999998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202.42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197.95999999999998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262.59999999999997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280.60000000000002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310.51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692.88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972.14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994.11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990.95999999999992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976.51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962.99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419.12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294.89999999999998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872.78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1534.83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441.61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536.31999999999994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510.41999999999996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386.62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381.59999999999997</v>
      </c>
    </row>
    <row r="842" spans="1:25" x14ac:dyDescent="0.2">
      <c r="A842" s="78">
        <f t="shared" si="25"/>
        <v>42715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356.74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973.88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918.61999999999989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241.09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203.01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194.22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226.76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170.07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831.76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1014.3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1055.3599999999999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1072.0899999999999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1057.42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1111.3200000000002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1042.8499999999999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1018.59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297.24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360.36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960.88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976.03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463.46000000000004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417.56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323.05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320.49</v>
      </c>
    </row>
    <row r="843" spans="1:25" x14ac:dyDescent="0.2">
      <c r="A843" s="78">
        <f t="shared" si="25"/>
        <v>42716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467.57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316.67999999999995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925.06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916.24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986.01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213.5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638.79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865.29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1012.84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1013.0799999999999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1012.29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1009.6500000000001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1014.05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1017.14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1007.71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968.25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0.9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835.6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839.36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507.82000000000005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79.47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401.72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419.63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396.21</v>
      </c>
    </row>
    <row r="844" spans="1:25" x14ac:dyDescent="0.2">
      <c r="A844" s="78">
        <f t="shared" si="25"/>
        <v>42717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155.69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164.2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773.18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478.32000000000005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967.72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6.66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519.64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655.61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1499.1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1521.1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1044.8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971.57999999999993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495.8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811.15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802.91000000000008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0.28999999999999998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1.1199999999999999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24.080000000000002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521.39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416.03000000000003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1021.3399999999999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411.31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406.81</v>
      </c>
    </row>
    <row r="845" spans="1:25" x14ac:dyDescent="0.2">
      <c r="A845" s="78">
        <f t="shared" si="25"/>
        <v>42718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824.42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729.69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617.26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146.24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236.49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237.45999999999998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593.58000000000004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244.03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327.49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297.64999999999998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317.70999999999998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441.51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282.96000000000004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554.66999999999996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263.57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15.19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218.04000000000002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619.83999999999992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329.71000000000004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577.57999999999993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1278.3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414.57000000000005</v>
      </c>
    </row>
    <row r="846" spans="1:25" x14ac:dyDescent="0.2">
      <c r="A846" s="78">
        <f t="shared" si="25"/>
        <v>42719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276.64999999999998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279.62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186.78000000000003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194.96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175.72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2.9699999999999998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0.33999999999999997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1.4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1.42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0.89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0.92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0.97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0.13999999999999999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2.7800000000000002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4.37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342.76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340.14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310.18</v>
      </c>
    </row>
    <row r="847" spans="1:25" x14ac:dyDescent="0.2">
      <c r="A847" s="78">
        <f t="shared" si="25"/>
        <v>42720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418.33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271.96000000000004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183.71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179.70000000000002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185.18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247.84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278.98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307.02000000000004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320.04999999999995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322.5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334.7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343.15999999999997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401.04999999999995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393.12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329.82000000000005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271.74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0.02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371.14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382.2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391.62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321.18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305.81</v>
      </c>
    </row>
    <row r="848" spans="1:25" x14ac:dyDescent="0.2">
      <c r="A848" s="78">
        <f t="shared" si="25"/>
        <v>42721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302.29999999999995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243.63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159.75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154.47999999999999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156.70000000000002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170.25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229.32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312.77999999999997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323.31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0.45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0.89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0.85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0.63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0.66999999999999993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0.79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1.3699999999999999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0.08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2.56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1.73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0.52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328.90999999999997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360.9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333.43</v>
      </c>
    </row>
    <row r="849" spans="1:25" x14ac:dyDescent="0.2">
      <c r="A849" s="78">
        <f t="shared" si="25"/>
        <v>42722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293.37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273.25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228.39999999999998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124.64000000000001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131.61000000000001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199.37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273.54000000000002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294.89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302.08999999999997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259.28999999999996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318.33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322.37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346.93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0.5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0.13999999999999999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223.26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257.62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0.21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317.57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304.77</v>
      </c>
    </row>
    <row r="850" spans="1:25" x14ac:dyDescent="0.2">
      <c r="A850" s="78">
        <f t="shared" si="25"/>
        <v>42723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326.06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311.58999999999997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303.31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906.51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196.41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142.31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302.11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405.49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348.19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1.21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421.73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2.58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370.59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373.02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1.42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1.76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2.82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1.3399999999999999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352.87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363.40999999999997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3.1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157.51999999999998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373.76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407.87</v>
      </c>
    </row>
    <row r="851" spans="1:25" x14ac:dyDescent="0.2">
      <c r="A851" s="78">
        <f t="shared" si="25"/>
        <v>42724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285.22000000000003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139.34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186.97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246.07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161.78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105.06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44.29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306.19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310.63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359.57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1.55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359.45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355.2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349.08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294.10000000000002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294.67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1.04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2.36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329.72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2.4900000000000002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366.03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333.83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400.94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365.46999999999997</v>
      </c>
    </row>
    <row r="852" spans="1:25" x14ac:dyDescent="0.2">
      <c r="A852" s="78">
        <f t="shared" si="25"/>
        <v>42725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403.38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1201.9000000000001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280.78999999999996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252.20999999999998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217.45000000000002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150.48999999999998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328.63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359.30999999999995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281.08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336.12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45.089999999999996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395.69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431.52000000000004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416.1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379.74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369.68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361.6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305.82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322.33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376.10999999999996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1915.44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445.27</v>
      </c>
    </row>
    <row r="853" spans="1:25" x14ac:dyDescent="0.2">
      <c r="A853" s="78">
        <f t="shared" si="25"/>
        <v>42726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348.24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335.52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139.79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171.3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138.47999999999999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549.80999999999995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331.68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903.18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782.83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806.86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841.44999999999993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887.84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933.35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934.3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888.91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322.29000000000002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800.3599999999999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790.69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873.63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829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909.88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974.13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442.89</v>
      </c>
    </row>
    <row r="854" spans="1:25" x14ac:dyDescent="0.2">
      <c r="A854" s="78">
        <f t="shared" si="25"/>
        <v>42727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376.76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286.87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129.76999999999998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178.62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123.46000000000001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296.95999999999998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303.77999999999997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604.73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77.680000000000007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706.88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244.57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259.72000000000003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298.19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323.42999999999995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291.64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762.8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3.5999999999999996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261.52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255.72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238.57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267.67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321.67999999999995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753.31000000000006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371.33</v>
      </c>
    </row>
    <row r="855" spans="1:25" x14ac:dyDescent="0.2">
      <c r="A855" s="78">
        <f t="shared" si="25"/>
        <v>42728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886.01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316.23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137.10999999999999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135.05000000000001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135.28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149.99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306.31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601.28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185.28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404.58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420.78999999999996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225.64999999999998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273.5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342.14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662.79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512.78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461.78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450.91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419.72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501.27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363.05999999999995</v>
      </c>
    </row>
    <row r="856" spans="1:25" x14ac:dyDescent="0.2">
      <c r="A856" s="78">
        <f t="shared" si="25"/>
        <v>42729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346.79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321.21999999999997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297.31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287.76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284.85000000000002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284.14999999999998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132.38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145.31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639.72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784.41000000000008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149.35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160.41999999999999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229.70000000000002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387.01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367.43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360.25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182.21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564.48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0.96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139.62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158.24</v>
      </c>
    </row>
    <row r="857" spans="1:25" x14ac:dyDescent="0.2">
      <c r="A857" s="78">
        <f t="shared" si="25"/>
        <v>42730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136.64000000000001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122.24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207.87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141.63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204.31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427.41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592.01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649.49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302.79000000000002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321.96999999999997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371.64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344.16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278.64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240.1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235.32999999999998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233.97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322.26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387.86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323.79999999999995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278.14999999999998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363.11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190.05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164.78</v>
      </c>
    </row>
    <row r="858" spans="1:25" x14ac:dyDescent="0.2">
      <c r="A858" s="78">
        <f t="shared" si="25"/>
        <v>42731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492.65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2304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913.98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1376.06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449.21000000000004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1176.95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695.53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659.52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520.72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874.91000000000008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934.77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949.94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989.68000000000006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1099.52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1124.27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1259.79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823.19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1470.3999999999999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1449.7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1679.86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1924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1983.76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1957.54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1396.3</v>
      </c>
    </row>
    <row r="859" spans="1:25" x14ac:dyDescent="0.2">
      <c r="A859" s="78">
        <f t="shared" si="25"/>
        <v>42732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735.97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917.77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261.95999999999998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655.64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634.42000000000007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745.43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897.16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845.91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1007.0799999999999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997.54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583.5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790.76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1166.01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289.45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746.93999999999994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775.46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1423.8500000000001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820.62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338.02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479.13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138.82999999999998</v>
      </c>
    </row>
    <row r="860" spans="1:25" x14ac:dyDescent="0.2">
      <c r="A860" s="78">
        <f t="shared" si="25"/>
        <v>42733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267.16000000000003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837.13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115.92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438.47999999999996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518.85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194.79999999999998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183.14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423.71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420.85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346.76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479.33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512.79999999999995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778.31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498.51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590.41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656.08999999999992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550.02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604.02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627.69000000000005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601.38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569.74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1190.46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360.78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1063.8499999999999</v>
      </c>
    </row>
    <row r="861" spans="1:25" x14ac:dyDescent="0.2">
      <c r="A861" s="78">
        <f t="shared" si="25"/>
        <v>42734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499.6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2.4499999999999997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357.41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370.86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231.79000000000002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1.3299999999999998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278.75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540.46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638.92999999999995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485.95000000000005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528.27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315.03999999999996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535.63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617.38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996.77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988.58999999999992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796.43000000000006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632.30999999999995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1056.55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1067.1500000000001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1133.78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1107.42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399.77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1052.0899999999999</v>
      </c>
    </row>
    <row r="862" spans="1:25" x14ac:dyDescent="0.2">
      <c r="A862" s="78">
        <f t="shared" si="25"/>
        <v>42735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827.63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379.88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246.76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373.33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382.68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486.03000000000003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654.61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929.92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167.07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235.09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239.54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525.17999999999995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867.93000000000006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497.96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793.15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787.48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775.33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805.18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427.90999999999997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392.02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421.34000000000003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405.44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413.11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2" t="s">
        <v>48</v>
      </c>
      <c r="B865" s="183" t="s">
        <v>154</v>
      </c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5"/>
    </row>
    <row r="866" spans="1:27" ht="12.75" customHeight="1" x14ac:dyDescent="0.2">
      <c r="A866" s="173"/>
      <c r="B866" s="186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8"/>
    </row>
    <row r="867" spans="1:27" s="110" customFormat="1" ht="12.75" customHeight="1" x14ac:dyDescent="0.2">
      <c r="A867" s="173"/>
      <c r="B867" s="219" t="s">
        <v>122</v>
      </c>
      <c r="C867" s="207" t="s">
        <v>123</v>
      </c>
      <c r="D867" s="207" t="s">
        <v>124</v>
      </c>
      <c r="E867" s="207" t="s">
        <v>125</v>
      </c>
      <c r="F867" s="207" t="s">
        <v>126</v>
      </c>
      <c r="G867" s="207" t="s">
        <v>127</v>
      </c>
      <c r="H867" s="207" t="s">
        <v>128</v>
      </c>
      <c r="I867" s="207" t="s">
        <v>129</v>
      </c>
      <c r="J867" s="207" t="s">
        <v>130</v>
      </c>
      <c r="K867" s="207" t="s">
        <v>131</v>
      </c>
      <c r="L867" s="207" t="s">
        <v>132</v>
      </c>
      <c r="M867" s="207" t="s">
        <v>133</v>
      </c>
      <c r="N867" s="217" t="s">
        <v>134</v>
      </c>
      <c r="O867" s="207" t="s">
        <v>135</v>
      </c>
      <c r="P867" s="207" t="s">
        <v>136</v>
      </c>
      <c r="Q867" s="207" t="s">
        <v>137</v>
      </c>
      <c r="R867" s="207" t="s">
        <v>138</v>
      </c>
      <c r="S867" s="207" t="s">
        <v>139</v>
      </c>
      <c r="T867" s="207" t="s">
        <v>140</v>
      </c>
      <c r="U867" s="207" t="s">
        <v>141</v>
      </c>
      <c r="V867" s="207" t="s">
        <v>142</v>
      </c>
      <c r="W867" s="207" t="s">
        <v>143</v>
      </c>
      <c r="X867" s="207" t="s">
        <v>144</v>
      </c>
      <c r="Y867" s="207" t="s">
        <v>145</v>
      </c>
    </row>
    <row r="868" spans="1:27" s="110" customFormat="1" ht="11.25" customHeight="1" x14ac:dyDescent="0.2">
      <c r="A868" s="174"/>
      <c r="B868" s="220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1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</row>
    <row r="869" spans="1:27" ht="15.75" customHeight="1" x14ac:dyDescent="0.2">
      <c r="A869" s="78">
        <f>A832</f>
        <v>42705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907.48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998.83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998.86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985.54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797.97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191.33999999999997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463.13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783.92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986.25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982.94999999999993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1039.58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992.54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1003.2099999999999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1008.51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994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984.38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278.39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294.70000000000005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1642.27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1050.83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1133.6000000000001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1160.6200000000001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409.17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373.77</v>
      </c>
      <c r="AA869" s="79"/>
    </row>
    <row r="870" spans="1:27" x14ac:dyDescent="0.2">
      <c r="A870" s="78">
        <f>A869+1</f>
        <v>42706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227.42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223.34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997.28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962.14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227.61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167.72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146.6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152.03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288.32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2.99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433.84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462.28999999999996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3.0200000000000005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822.5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2.7699999999999996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2.5999999999999996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0.09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332.44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61.75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10.610000000000001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155.35999999999999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164.39000000000001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368.54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303.46000000000004</v>
      </c>
    </row>
    <row r="871" spans="1:27" x14ac:dyDescent="0.2">
      <c r="A871" s="78">
        <f t="shared" ref="A871:A899" si="26">A870+1</f>
        <v>42707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234.8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217.19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669.66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173.5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322.91999999999996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277.31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82.45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248.76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256.7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331.63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349.71000000000004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343.82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333.25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333.59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334.46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336.99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241.52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228.03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292.27999999999997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335.19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1152.72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354.68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339.28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269.64</v>
      </c>
    </row>
    <row r="872" spans="1:27" x14ac:dyDescent="0.2">
      <c r="A872" s="78">
        <f t="shared" si="26"/>
        <v>42708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641.59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229.66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188.74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86.09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107.18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179.72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204.07999999999998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231.32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481.52000000000004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765.21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763.39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783.03000000000009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835.80000000000007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748.31000000000006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650.64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153.35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203.56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238.12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252.19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353.45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465.03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302.06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92.960000000000008</v>
      </c>
    </row>
    <row r="873" spans="1:27" x14ac:dyDescent="0.2">
      <c r="A873" s="78">
        <f t="shared" si="26"/>
        <v>42709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300.69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1069.78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237.25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140.1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253.31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243.73999999999998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159.21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818.94999999999993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284.58000000000004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871.67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537.5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572.4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582.89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584.78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590.82000000000005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598.37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264.56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291.08999999999997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504.36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814.36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299.58000000000004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307.06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306.23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218.67</v>
      </c>
    </row>
    <row r="874" spans="1:27" x14ac:dyDescent="0.2">
      <c r="A874" s="78">
        <f t="shared" si="26"/>
        <v>42710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287.09999999999997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961.94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941.59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214.20999999999998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220.38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209.03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17.220000000000002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272.48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335.85999999999996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341.76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347.54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0.04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355.46999999999997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255.85999999999999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263.19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322.70999999999998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279.82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281.18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268.07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296.64999999999998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387.03</v>
      </c>
    </row>
    <row r="875" spans="1:27" x14ac:dyDescent="0.2">
      <c r="A875" s="78">
        <f t="shared" si="26"/>
        <v>42711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241.14000000000001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99.72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92.65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70.84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73.58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224.41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250.76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268.20999999999998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259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260.22000000000003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268.82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271.81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262.79000000000002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248.21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223.01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208.85</v>
      </c>
    </row>
    <row r="876" spans="1:27" x14ac:dyDescent="0.2">
      <c r="A876" s="78">
        <f t="shared" si="26"/>
        <v>42712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168.71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93.55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81.919999999999987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77.19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0.64999999999999991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0.12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277.89999999999998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273.14999999999998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275.5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317.08000000000004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328.37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267.60000000000002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251.45999999999998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238.76000000000002</v>
      </c>
    </row>
    <row r="877" spans="1:27" x14ac:dyDescent="0.2">
      <c r="A877" s="78">
        <f t="shared" si="26"/>
        <v>42713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279.45999999999998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238.69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177.71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12.219999999999999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169.46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25.25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300.90000000000003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285.71999999999997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813.96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796.57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788.32999999999993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779.68999999999994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777.53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4.6899999999999995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4.21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874.33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351.93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1.5299999999999998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742.93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295.63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292.73</v>
      </c>
    </row>
    <row r="878" spans="1:27" x14ac:dyDescent="0.2">
      <c r="A878" s="78">
        <f t="shared" si="26"/>
        <v>42714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358.49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342.73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193.45000000000002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189.60999999999999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189.99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185.79999999999998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246.47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263.37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291.44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650.32000000000005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912.43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933.04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930.08999999999992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916.53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903.83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393.37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276.79000000000002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819.16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1440.55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414.48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503.38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479.07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362.87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358.15999999999997</v>
      </c>
    </row>
    <row r="879" spans="1:27" x14ac:dyDescent="0.2">
      <c r="A879" s="78">
        <f t="shared" si="26"/>
        <v>42715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334.83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914.06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862.18999999999994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226.28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190.54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182.29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212.82999999999998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159.62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780.67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951.99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990.53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1006.23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992.45999999999992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1043.05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978.79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956.03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278.98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338.22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901.84999999999991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916.08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434.99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391.90999999999997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303.20999999999998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300.79999999999995</v>
      </c>
    </row>
    <row r="880" spans="1:27" x14ac:dyDescent="0.2">
      <c r="A880" s="78">
        <f t="shared" si="26"/>
        <v>42716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438.84000000000003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297.21999999999997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868.24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859.96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925.44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200.39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599.54999999999995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812.13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950.63000000000011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950.85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950.11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947.63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951.76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954.66000000000008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945.81000000000006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908.77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0.85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784.27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787.8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476.62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74.59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377.05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393.85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371.87</v>
      </c>
    </row>
    <row r="881" spans="1:25" x14ac:dyDescent="0.2">
      <c r="A881" s="78">
        <f t="shared" si="26"/>
        <v>42717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146.13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154.12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725.68999999999994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448.94000000000005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908.27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6.25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487.72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615.34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1407.01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1427.6599999999999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980.62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911.9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465.34000000000003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761.31999999999994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753.59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0.28000000000000003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1.05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22.6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489.36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390.48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958.59999999999991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386.04999999999995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381.82</v>
      </c>
    </row>
    <row r="882" spans="1:25" x14ac:dyDescent="0.2">
      <c r="A882" s="78">
        <f t="shared" si="26"/>
        <v>42718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773.78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684.87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579.34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137.26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221.96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222.88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557.12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229.04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307.37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279.36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298.19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414.39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265.58000000000004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520.6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247.38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14.26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204.64000000000001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581.77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309.45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542.1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1199.78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389.1</v>
      </c>
    </row>
    <row r="883" spans="1:25" x14ac:dyDescent="0.2">
      <c r="A883" s="78">
        <f t="shared" si="26"/>
        <v>42719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259.64999999999998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262.44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175.3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182.98000000000002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164.92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2.79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0.31999999999999995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1.31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1.33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0.84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0.86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0.90999999999999992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0.13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2.6100000000000003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4.1000000000000005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321.7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319.25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291.13</v>
      </c>
    </row>
    <row r="884" spans="1:25" x14ac:dyDescent="0.2">
      <c r="A884" s="78">
        <f t="shared" si="26"/>
        <v>42720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392.64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255.26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172.43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168.66000000000003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173.8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232.62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261.85000000000002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288.16000000000003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300.39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302.69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314.14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322.08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376.41999999999996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368.96999999999997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309.56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255.05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0.02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348.35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358.71999999999997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367.56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301.45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287.02</v>
      </c>
    </row>
    <row r="885" spans="1:25" x14ac:dyDescent="0.2">
      <c r="A885" s="78">
        <f t="shared" si="26"/>
        <v>42721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283.72999999999996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228.66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149.94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144.99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147.07000000000002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159.79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215.23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293.57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303.45000000000005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0.42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0.84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0.79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0.59000000000000008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0.62999999999999989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0.74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1.29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0.08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2.4000000000000004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1.6199999999999999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0.48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308.7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338.73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312.95000000000005</v>
      </c>
    </row>
    <row r="886" spans="1:25" x14ac:dyDescent="0.2">
      <c r="A886" s="78">
        <f t="shared" si="26"/>
        <v>42722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275.34999999999997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256.47000000000003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214.37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116.99000000000001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123.53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187.12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256.73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276.77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283.52999999999997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243.35999999999999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298.78000000000003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302.57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325.62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0.47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0.13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209.55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241.79000000000002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0.19999999999999998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298.05999999999995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286.05</v>
      </c>
    </row>
    <row r="887" spans="1:25" x14ac:dyDescent="0.2">
      <c r="A887" s="78">
        <f t="shared" si="26"/>
        <v>42723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306.02999999999997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292.45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284.67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850.83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184.35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133.57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283.55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380.58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326.81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1.1300000000000001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395.82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2.4200000000000004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347.83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350.11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1.33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1.65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2.6399999999999997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1.2599999999999998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331.19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341.08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2.91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147.85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350.79999999999995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382.82</v>
      </c>
    </row>
    <row r="888" spans="1:25" x14ac:dyDescent="0.2">
      <c r="A888" s="78">
        <f t="shared" si="26"/>
        <v>42724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267.7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130.78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175.49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230.95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151.85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98.61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41.569999999999993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287.38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291.55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337.48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1.4500000000000002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337.37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333.38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327.63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276.03999999999996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276.57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0.98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2.21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309.45999999999998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2.3400000000000003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343.54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313.32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376.31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343.02</v>
      </c>
    </row>
    <row r="889" spans="1:25" x14ac:dyDescent="0.2">
      <c r="A889" s="78">
        <f t="shared" si="26"/>
        <v>42725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378.6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1128.07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263.53999999999996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236.70999999999998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204.09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141.25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308.44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337.23999999999995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263.82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315.46999999999997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42.319999999999993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371.38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405.01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390.54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356.41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346.97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339.39000000000004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287.02999999999997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302.52999999999997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353.01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1797.77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417.92</v>
      </c>
    </row>
    <row r="890" spans="1:25" x14ac:dyDescent="0.2">
      <c r="A890" s="78">
        <f t="shared" si="26"/>
        <v>42726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326.85000000000002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314.90999999999997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131.19999999999999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160.78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129.97999999999999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516.03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311.3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847.69999999999993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734.75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757.30000000000007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789.76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833.30000000000007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876.01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876.91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834.3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302.49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751.19999999999993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742.12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819.97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778.08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853.99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914.29000000000008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415.69</v>
      </c>
    </row>
    <row r="891" spans="1:25" x14ac:dyDescent="0.2">
      <c r="A891" s="78">
        <f t="shared" si="26"/>
        <v>42727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353.61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269.25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121.8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167.64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115.87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278.70999999999998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285.11999999999995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567.58999999999992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72.900000000000006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663.45999999999992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229.54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243.77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279.87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303.56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273.72000000000003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715.93999999999994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3.38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245.45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240.01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223.91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251.22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301.91999999999996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707.04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348.52</v>
      </c>
    </row>
    <row r="892" spans="1:25" x14ac:dyDescent="0.2">
      <c r="A892" s="78">
        <f t="shared" si="26"/>
        <v>42728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831.57999999999993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296.8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128.69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126.75999999999999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126.97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140.76999999999998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287.5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564.35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173.9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379.71999999999997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394.94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211.79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256.7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321.12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622.08000000000004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481.28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433.40999999999997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423.21000000000004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393.94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470.47999999999996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340.75</v>
      </c>
    </row>
    <row r="893" spans="1:25" x14ac:dyDescent="0.2">
      <c r="A893" s="78">
        <f t="shared" si="26"/>
        <v>42729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325.48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301.49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279.04000000000002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270.08999999999997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267.35000000000002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266.69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124.25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136.39000000000001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600.42000000000007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736.22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140.18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150.57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215.59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363.24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344.86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338.12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171.02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529.80999999999995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0.89999999999999991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131.04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148.52000000000001</v>
      </c>
    </row>
    <row r="894" spans="1:25" x14ac:dyDescent="0.2">
      <c r="A894" s="78">
        <f t="shared" si="26"/>
        <v>42730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128.25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114.72999999999999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195.10000000000002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132.93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191.76000000000002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401.15000000000003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555.64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609.59999999999991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284.19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302.19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348.80999999999995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323.02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261.53000000000003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225.35999999999999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220.87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219.59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302.46999999999997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364.03000000000003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303.90999999999997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261.06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340.81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178.38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154.66</v>
      </c>
    </row>
    <row r="895" spans="1:25" x14ac:dyDescent="0.2">
      <c r="A895" s="78">
        <f t="shared" si="26"/>
        <v>42731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462.39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2162.4700000000003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857.84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1291.54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421.61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1104.6500000000001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652.80999999999995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619.01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488.72999999999996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821.17000000000007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877.34999999999991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891.58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928.89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1031.98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1055.21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1182.4100000000001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772.62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1380.07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1360.65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1576.67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1805.82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1861.9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1837.3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1310.53</v>
      </c>
    </row>
    <row r="896" spans="1:25" x14ac:dyDescent="0.2">
      <c r="A896" s="78">
        <f t="shared" si="26"/>
        <v>42732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690.76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861.3900000000001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245.87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615.37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595.45000000000005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699.64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842.05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793.94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945.22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936.26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547.66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742.18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1094.3799999999999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271.67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701.05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727.83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1336.39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770.21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317.25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449.70000000000005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130.31</v>
      </c>
    </row>
    <row r="897" spans="1:25" x14ac:dyDescent="0.2">
      <c r="A897" s="78">
        <f t="shared" si="26"/>
        <v>42733</v>
      </c>
      <c r="B897" s="97">
        <f>VLOOKUP($A897+ROUND((COLUMN()-2)/24,5),АТС!$A$41:$F$760,5)+VLOOKUP($A897+ROUND((COLUMN()-2)/24,5),'Расчет сбытовых надбавок'!$B$2281:'Расчет сбытовых надбавок'!$G$3024,6)</f>
        <v>250.75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785.7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108.8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411.53999999999996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486.98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182.83999999999997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171.89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397.68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394.99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325.45999999999998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449.88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481.29999999999995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730.5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467.89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554.14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615.79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516.23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566.91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589.14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564.43999999999994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534.74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1117.33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338.62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998.5</v>
      </c>
    </row>
    <row r="898" spans="1:25" x14ac:dyDescent="0.2">
      <c r="A898" s="78">
        <f t="shared" si="26"/>
        <v>42734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468.91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2.2999999999999998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335.45000000000005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348.08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217.55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1.24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261.63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507.26000000000005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599.67999999999995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456.1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495.82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295.69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502.73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579.44999999999993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935.54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927.86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747.5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593.47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991.65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1001.59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1064.1300000000001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1039.4000000000001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375.22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987.46</v>
      </c>
    </row>
    <row r="899" spans="1:25" x14ac:dyDescent="0.2">
      <c r="A899" s="78">
        <f t="shared" si="26"/>
        <v>42735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776.79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356.54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231.60000000000002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350.39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359.18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456.18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614.4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872.8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156.79999999999998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220.65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224.83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492.91999999999996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814.61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467.37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744.43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739.11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727.71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755.71999999999991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401.63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367.94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395.46000000000004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380.53999999999996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387.73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6" t="s">
        <v>160</v>
      </c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171" t="s">
        <v>95</v>
      </c>
      <c r="M901" s="171"/>
      <c r="N901" s="171" t="s">
        <v>96</v>
      </c>
      <c r="O901" s="171"/>
      <c r="P901" s="171" t="s">
        <v>97</v>
      </c>
      <c r="Q901" s="171"/>
      <c r="R901" s="171" t="s">
        <v>98</v>
      </c>
      <c r="S901" s="171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171"/>
      <c r="M902" s="171"/>
      <c r="N902" s="171"/>
      <c r="O902" s="171"/>
      <c r="P902" s="171"/>
      <c r="Q902" s="171"/>
      <c r="R902" s="171"/>
      <c r="S902" s="171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5" t="s">
        <v>161</v>
      </c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3">
        <f>'Расчет сбытовых надбавок'!D3025+АТС!$B$37</f>
        <v>2.08</v>
      </c>
      <c r="M903" s="214"/>
      <c r="N903" s="213">
        <f>'Расчет сбытовых надбавок'!E3025+АТС!$B$37</f>
        <v>2.0499999999999998</v>
      </c>
      <c r="O903" s="214"/>
      <c r="P903" s="213">
        <f>'Расчет сбытовых надбавок'!F3025+АТС!$B$37</f>
        <v>1.91</v>
      </c>
      <c r="Q903" s="214"/>
      <c r="R903" s="213">
        <f>'Расчет сбытовых надбавок'!G3025+АТС!$B$37</f>
        <v>1.7999999999999998</v>
      </c>
      <c r="S903" s="214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5" t="s">
        <v>162</v>
      </c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1">
        <f>'Расчет сбытовых надбавок'!D3026+АТС!$B$38</f>
        <v>258.46999999999997</v>
      </c>
      <c r="M904" s="211"/>
      <c r="N904" s="211">
        <f>'Расчет сбытовых надбавок'!E3026+АТС!$B$38</f>
        <v>253.91</v>
      </c>
      <c r="O904" s="211"/>
      <c r="P904" s="211">
        <f>'Расчет сбытовых надбавок'!F3026+АТС!$B$38</f>
        <v>237.43</v>
      </c>
      <c r="Q904" s="211"/>
      <c r="R904" s="211">
        <f>'Расчет сбытовых надбавок'!G3026+АТС!$B$38</f>
        <v>222.83999999999997</v>
      </c>
      <c r="S904" s="211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0" t="s">
        <v>164</v>
      </c>
      <c r="B907" s="170"/>
      <c r="C907" s="170"/>
      <c r="D907" s="170"/>
      <c r="E907" s="170"/>
      <c r="F907" s="170"/>
      <c r="G907" s="170"/>
      <c r="H907" s="170"/>
      <c r="I907" s="170"/>
      <c r="J907" s="170"/>
      <c r="K907" s="170"/>
      <c r="L907" s="170" t="s">
        <v>5</v>
      </c>
      <c r="M907" s="170"/>
      <c r="N907" s="171" t="s">
        <v>155</v>
      </c>
      <c r="O907" s="171"/>
      <c r="P907" s="171" t="s">
        <v>156</v>
      </c>
      <c r="Q907" s="171"/>
      <c r="R907" s="171" t="s">
        <v>157</v>
      </c>
      <c r="S907" s="171"/>
      <c r="T907" s="212"/>
      <c r="U907" s="212"/>
      <c r="V907" s="98"/>
      <c r="W907" s="98"/>
      <c r="X907" s="98"/>
      <c r="Y907" s="98"/>
    </row>
    <row r="908" spans="1:25" s="89" customFormat="1" ht="59.25" customHeight="1" x14ac:dyDescent="0.25">
      <c r="A908" s="170"/>
      <c r="B908" s="170"/>
      <c r="C908" s="170"/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71"/>
      <c r="O908" s="171"/>
      <c r="P908" s="171"/>
      <c r="Q908" s="171"/>
      <c r="R908" s="171"/>
      <c r="S908" s="171"/>
      <c r="T908" s="212"/>
      <c r="U908" s="212"/>
      <c r="V908" s="87"/>
      <c r="W908" s="87"/>
      <c r="X908" s="87"/>
      <c r="Y908" s="87"/>
    </row>
    <row r="909" spans="1:25" s="99" customFormat="1" ht="21.75" customHeight="1" x14ac:dyDescent="0.25">
      <c r="A909" s="170"/>
      <c r="B909" s="170"/>
      <c r="C909" s="170"/>
      <c r="D909" s="170"/>
      <c r="E909" s="170"/>
      <c r="F909" s="170"/>
      <c r="G909" s="170"/>
      <c r="H909" s="170"/>
      <c r="I909" s="170"/>
      <c r="J909" s="170"/>
      <c r="K909" s="170"/>
      <c r="L909" s="205">
        <f>'Расчет сбытовых надбавок'!D3034+АТС!$B$24</f>
        <v>437453.93000000005</v>
      </c>
      <c r="M909" s="206"/>
      <c r="N909" s="205">
        <f>'Расчет сбытовых надбавок'!E3034+АТС!$B$24</f>
        <v>429742.54000000004</v>
      </c>
      <c r="O909" s="206"/>
      <c r="P909" s="205">
        <f>'Расчет сбытовых надбавок'!F3034+АТС!$B$24</f>
        <v>401842.01</v>
      </c>
      <c r="Q909" s="206"/>
      <c r="R909" s="205">
        <f>'Расчет сбытовых надбавок'!G3034+АТС!$B$24</f>
        <v>377157.80000000005</v>
      </c>
      <c r="S909" s="206"/>
      <c r="T909" s="209"/>
      <c r="U909" s="210"/>
      <c r="V909" s="100"/>
      <c r="W909" s="100"/>
      <c r="X909" s="100"/>
      <c r="Y909" s="100"/>
    </row>
  </sheetData>
  <mergeCells count="654"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</mergeCells>
  <pageMargins left="0.19685039370078741" right="0.15748031496062992" top="0.43307086614173229" bottom="0.27559055118110237" header="0.31496062992125984" footer="0.15748031496062992"/>
  <pageSetup paperSize="9" scale="44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4" sqref="A44:XFD46"/>
    </sheetView>
  </sheetViews>
  <sheetFormatPr defaultRowHeight="15" x14ac:dyDescent="0.25"/>
  <cols>
    <col min="1" max="1" width="14.25" style="76" customWidth="1"/>
    <col min="2" max="5" width="12" style="76" customWidth="1"/>
    <col min="6" max="6" width="12.125" style="76" customWidth="1"/>
    <col min="7" max="7" width="12.625" style="76" customWidth="1"/>
    <col min="8" max="9" width="12" style="76" customWidth="1"/>
    <col min="10" max="10" width="12.375" style="76" customWidth="1"/>
    <col min="11" max="11" width="12.625" style="76" customWidth="1"/>
    <col min="12" max="12" width="11.75" style="76" customWidth="1"/>
    <col min="13" max="25" width="12" style="76" customWidth="1"/>
    <col min="26" max="26" width="9" style="42"/>
    <col min="27" max="27" width="11.25" style="42" customWidth="1"/>
    <col min="28" max="16384" width="9" style="42"/>
  </cols>
  <sheetData>
    <row r="1" spans="1:27" ht="41.25" customHeight="1" x14ac:dyDescent="0.2">
      <c r="A1" s="179" t="s">
        <v>165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</row>
    <row r="2" spans="1:27" ht="18.75" customHeight="1" x14ac:dyDescent="0.2">
      <c r="A2" s="180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ноябре 2016 г.</v>
      </c>
      <c r="B2" s="180"/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</row>
    <row r="3" spans="1:27" ht="39.75" customHeight="1" x14ac:dyDescent="0.2">
      <c r="A3" s="181" t="s">
        <v>163</v>
      </c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</row>
    <row r="4" spans="1:27" ht="25.5" customHeight="1" x14ac:dyDescent="0.2">
      <c r="A4" s="182" t="s">
        <v>54</v>
      </c>
      <c r="B4" s="182"/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</row>
    <row r="7" spans="1:27" x14ac:dyDescent="0.25">
      <c r="A7" s="76" t="s">
        <v>119</v>
      </c>
    </row>
    <row r="9" spans="1:27" s="89" customFormat="1" x14ac:dyDescent="0.25">
      <c r="A9" s="87" t="s">
        <v>120</v>
      </c>
      <c r="B9" s="87"/>
      <c r="C9" s="87"/>
      <c r="D9" s="88"/>
      <c r="E9" s="88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</row>
    <row r="10" spans="1:27" x14ac:dyDescent="0.25">
      <c r="A10" s="86" t="s">
        <v>149</v>
      </c>
      <c r="B10" s="77"/>
      <c r="C10" s="77"/>
      <c r="D10" s="77"/>
    </row>
    <row r="11" spans="1:27" ht="12.75" x14ac:dyDescent="0.2">
      <c r="A11" s="172" t="s">
        <v>48</v>
      </c>
      <c r="B11" s="183" t="s">
        <v>121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  <c r="Y11" s="185"/>
    </row>
    <row r="12" spans="1:27" ht="12.75" x14ac:dyDescent="0.2">
      <c r="A12" s="173"/>
      <c r="B12" s="186"/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8"/>
    </row>
    <row r="13" spans="1:27" ht="12.75" customHeight="1" x14ac:dyDescent="0.2">
      <c r="A13" s="173"/>
      <c r="B13" s="175" t="s">
        <v>122</v>
      </c>
      <c r="C13" s="166" t="s">
        <v>123</v>
      </c>
      <c r="D13" s="166" t="s">
        <v>124</v>
      </c>
      <c r="E13" s="166" t="s">
        <v>125</v>
      </c>
      <c r="F13" s="166" t="s">
        <v>126</v>
      </c>
      <c r="G13" s="166" t="s">
        <v>127</v>
      </c>
      <c r="H13" s="166" t="s">
        <v>128</v>
      </c>
      <c r="I13" s="166" t="s">
        <v>129</v>
      </c>
      <c r="J13" s="166" t="s">
        <v>130</v>
      </c>
      <c r="K13" s="166" t="s">
        <v>131</v>
      </c>
      <c r="L13" s="166" t="s">
        <v>132</v>
      </c>
      <c r="M13" s="166" t="s">
        <v>133</v>
      </c>
      <c r="N13" s="177" t="s">
        <v>134</v>
      </c>
      <c r="O13" s="166" t="s">
        <v>135</v>
      </c>
      <c r="P13" s="166" t="s">
        <v>136</v>
      </c>
      <c r="Q13" s="166" t="s">
        <v>137</v>
      </c>
      <c r="R13" s="166" t="s">
        <v>138</v>
      </c>
      <c r="S13" s="166" t="s">
        <v>139</v>
      </c>
      <c r="T13" s="166" t="s">
        <v>140</v>
      </c>
      <c r="U13" s="166" t="s">
        <v>141</v>
      </c>
      <c r="V13" s="166" t="s">
        <v>142</v>
      </c>
      <c r="W13" s="166" t="s">
        <v>143</v>
      </c>
      <c r="X13" s="166" t="s">
        <v>144</v>
      </c>
      <c r="Y13" s="166" t="s">
        <v>145</v>
      </c>
    </row>
    <row r="14" spans="1:27" ht="11.25" customHeight="1" x14ac:dyDescent="0.2">
      <c r="A14" s="174"/>
      <c r="B14" s="176"/>
      <c r="C14" s="167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78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7" ht="18.75" customHeight="1" x14ac:dyDescent="0.2">
      <c r="A15" s="78">
        <f>АТС!A41</f>
        <v>42705</v>
      </c>
      <c r="B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993.24874</v>
      </c>
      <c r="C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924.57874000000004</v>
      </c>
      <c r="D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878.54873999999995</v>
      </c>
      <c r="E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888.77873999999997</v>
      </c>
      <c r="F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888.67873999999995</v>
      </c>
      <c r="G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877.30873999999994</v>
      </c>
      <c r="H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935.70874000000003</v>
      </c>
      <c r="I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996.48873999999989</v>
      </c>
      <c r="J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920.93873999999994</v>
      </c>
      <c r="K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928.54873999999995</v>
      </c>
      <c r="L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916.11874</v>
      </c>
      <c r="M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950.19874000000004</v>
      </c>
      <c r="N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951.98874000000001</v>
      </c>
      <c r="O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884.67873999999995</v>
      </c>
      <c r="P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947.81874000000005</v>
      </c>
      <c r="Q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948.29874000000007</v>
      </c>
      <c r="R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895.24874000000011</v>
      </c>
      <c r="S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1035.77874</v>
      </c>
      <c r="T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1125.0387400000002</v>
      </c>
      <c r="U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1118.2987400000002</v>
      </c>
      <c r="V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1210.5587399999999</v>
      </c>
      <c r="W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1141.6387400000001</v>
      </c>
      <c r="X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1314.96874</v>
      </c>
      <c r="Y15" s="105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1042.74874</v>
      </c>
      <c r="AA15" s="79"/>
    </row>
    <row r="16" spans="1:27" x14ac:dyDescent="0.2">
      <c r="A16" s="78">
        <f>A15+1</f>
        <v>42706</v>
      </c>
      <c r="B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994.15873999999997</v>
      </c>
      <c r="C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924.89873999999998</v>
      </c>
      <c r="D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879.04873999999995</v>
      </c>
      <c r="E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888.29873999999995</v>
      </c>
      <c r="F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888.49874</v>
      </c>
      <c r="G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877.21874000000003</v>
      </c>
      <c r="H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923.12873999999999</v>
      </c>
      <c r="I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996.71874000000003</v>
      </c>
      <c r="J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920.77873999999997</v>
      </c>
      <c r="K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903.95873999999992</v>
      </c>
      <c r="L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886.37873999999999</v>
      </c>
      <c r="M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997.23874000000001</v>
      </c>
      <c r="N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999.45874000000003</v>
      </c>
      <c r="O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999.38873999999998</v>
      </c>
      <c r="P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914.78874000000008</v>
      </c>
      <c r="Q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952.48874000000001</v>
      </c>
      <c r="R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992.58874000000003</v>
      </c>
      <c r="S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1173.72874</v>
      </c>
      <c r="T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1169.96874</v>
      </c>
      <c r="U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1126.72874</v>
      </c>
      <c r="V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1066.8687400000001</v>
      </c>
      <c r="W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1025.0987399999999</v>
      </c>
      <c r="X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1307.6587400000001</v>
      </c>
      <c r="Y16" s="105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1105.0287400000002</v>
      </c>
    </row>
    <row r="17" spans="1:25" x14ac:dyDescent="0.2">
      <c r="A17" s="78">
        <f t="shared" ref="A17:A45" si="0">A16+1</f>
        <v>42707</v>
      </c>
      <c r="B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1000.27874</v>
      </c>
      <c r="C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907.46874000000003</v>
      </c>
      <c r="D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883.66873999999996</v>
      </c>
      <c r="E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883.28874000000008</v>
      </c>
      <c r="F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902.19873999999993</v>
      </c>
      <c r="G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902.24873999999988</v>
      </c>
      <c r="H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905.04874000000007</v>
      </c>
      <c r="I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1041.97874</v>
      </c>
      <c r="J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1154.8587400000001</v>
      </c>
      <c r="K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930.05873999999994</v>
      </c>
      <c r="L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930.31874000000005</v>
      </c>
      <c r="M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929.93874000000005</v>
      </c>
      <c r="N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911.06874000000005</v>
      </c>
      <c r="O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917.02873999999997</v>
      </c>
      <c r="P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917.18873999999994</v>
      </c>
      <c r="Q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899.73874000000001</v>
      </c>
      <c r="R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964.04873999999995</v>
      </c>
      <c r="S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1075.0287400000002</v>
      </c>
      <c r="T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1068.5487400000002</v>
      </c>
      <c r="U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1034.49874</v>
      </c>
      <c r="V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997.86874</v>
      </c>
      <c r="W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972.78873999999996</v>
      </c>
      <c r="X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1305.97874</v>
      </c>
      <c r="Y17" s="105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1096.1587400000001</v>
      </c>
    </row>
    <row r="18" spans="1:25" x14ac:dyDescent="0.2">
      <c r="A18" s="78">
        <f t="shared" si="0"/>
        <v>42708</v>
      </c>
      <c r="B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1040.44874</v>
      </c>
      <c r="C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908.77873999999997</v>
      </c>
      <c r="D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883.28874000000008</v>
      </c>
      <c r="E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883.02873999999997</v>
      </c>
      <c r="F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902.10874000000001</v>
      </c>
      <c r="G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902.23873999999989</v>
      </c>
      <c r="H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908.76873999999998</v>
      </c>
      <c r="I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1050.8587400000001</v>
      </c>
      <c r="J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1081.0787400000002</v>
      </c>
      <c r="K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960.7587400000001</v>
      </c>
      <c r="L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961.24874</v>
      </c>
      <c r="M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961.00873999999999</v>
      </c>
      <c r="N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947.42873999999995</v>
      </c>
      <c r="O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960.7287399999999</v>
      </c>
      <c r="P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960.50873999999999</v>
      </c>
      <c r="Q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928.93873999999994</v>
      </c>
      <c r="R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918.77873999999997</v>
      </c>
      <c r="S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1079.3087400000002</v>
      </c>
      <c r="T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1070.22874</v>
      </c>
      <c r="U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1033.5687399999999</v>
      </c>
      <c r="V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997.94874000000004</v>
      </c>
      <c r="W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973.58874000000003</v>
      </c>
      <c r="X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1311.8487400000001</v>
      </c>
      <c r="Y18" s="105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1078.6787400000001</v>
      </c>
    </row>
    <row r="19" spans="1:25" x14ac:dyDescent="0.2">
      <c r="A19" s="78">
        <f t="shared" si="0"/>
        <v>42709</v>
      </c>
      <c r="B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1023.1787399999999</v>
      </c>
      <c r="C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925.27874000000008</v>
      </c>
      <c r="D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878.19874000000004</v>
      </c>
      <c r="E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888.67873999999995</v>
      </c>
      <c r="F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888.61874</v>
      </c>
      <c r="G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877.07874000000004</v>
      </c>
      <c r="H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940.84874000000002</v>
      </c>
      <c r="I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996.86874</v>
      </c>
      <c r="J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894.64873999999998</v>
      </c>
      <c r="K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912.93873999999994</v>
      </c>
      <c r="L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954.16873999999996</v>
      </c>
      <c r="M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1090.7687400000002</v>
      </c>
      <c r="N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1090.1787400000001</v>
      </c>
      <c r="O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1091.1487400000001</v>
      </c>
      <c r="P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982.71873999999991</v>
      </c>
      <c r="Q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981.79873999999995</v>
      </c>
      <c r="R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1022.89874</v>
      </c>
      <c r="S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1108.6187400000001</v>
      </c>
      <c r="T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1174.1887400000001</v>
      </c>
      <c r="U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1132.4287400000001</v>
      </c>
      <c r="V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1089.24874</v>
      </c>
      <c r="W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1042.6787400000001</v>
      </c>
      <c r="X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1305.69874</v>
      </c>
      <c r="Y19" s="105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1096.3887400000001</v>
      </c>
    </row>
    <row r="20" spans="1:25" x14ac:dyDescent="0.2">
      <c r="A20" s="78">
        <f t="shared" si="0"/>
        <v>42710</v>
      </c>
      <c r="B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1012.70874</v>
      </c>
      <c r="C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921.91874000000007</v>
      </c>
      <c r="D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901.88873999999998</v>
      </c>
      <c r="E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933.67873999999995</v>
      </c>
      <c r="F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914.13873999999998</v>
      </c>
      <c r="G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878.08874000000003</v>
      </c>
      <c r="H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937.56874000000005</v>
      </c>
      <c r="I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998.47874000000002</v>
      </c>
      <c r="J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895.50873999999999</v>
      </c>
      <c r="K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916.86874</v>
      </c>
      <c r="L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886.82874000000004</v>
      </c>
      <c r="M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1003.22874</v>
      </c>
      <c r="N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973.05874000000006</v>
      </c>
      <c r="O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973.70874000000003</v>
      </c>
      <c r="P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902.27874000000008</v>
      </c>
      <c r="Q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931.57874000000004</v>
      </c>
      <c r="R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1019.59874</v>
      </c>
      <c r="S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1114.46874</v>
      </c>
      <c r="T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1086.0487400000002</v>
      </c>
      <c r="U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1056.72874</v>
      </c>
      <c r="V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1085.9087400000001</v>
      </c>
      <c r="W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1035.98874</v>
      </c>
      <c r="X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1284.9187400000001</v>
      </c>
      <c r="Y20" s="105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1106.3887400000001</v>
      </c>
    </row>
    <row r="21" spans="1:25" x14ac:dyDescent="0.2">
      <c r="A21" s="78">
        <f t="shared" si="0"/>
        <v>42711</v>
      </c>
      <c r="B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1010.10874</v>
      </c>
      <c r="C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923.26873999999998</v>
      </c>
      <c r="D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877.64873999999998</v>
      </c>
      <c r="E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901.62873999999999</v>
      </c>
      <c r="F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901.48874000000001</v>
      </c>
      <c r="G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878.22874000000002</v>
      </c>
      <c r="H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973.58874000000003</v>
      </c>
      <c r="I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998.01873999999998</v>
      </c>
      <c r="J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922.02873999999997</v>
      </c>
      <c r="K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905.19874000000004</v>
      </c>
      <c r="L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879.65873999999997</v>
      </c>
      <c r="M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985.84874000000002</v>
      </c>
      <c r="N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970.56874000000005</v>
      </c>
      <c r="O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971.08873999999992</v>
      </c>
      <c r="P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948.86874</v>
      </c>
      <c r="Q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947.93873999999994</v>
      </c>
      <c r="R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1082.5987400000001</v>
      </c>
      <c r="S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1173.9887400000002</v>
      </c>
      <c r="T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1155.23874</v>
      </c>
      <c r="U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1115.0987400000001</v>
      </c>
      <c r="V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1132.3487400000001</v>
      </c>
      <c r="W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1106.6487400000001</v>
      </c>
      <c r="X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1330.4387400000001</v>
      </c>
      <c r="Y21" s="105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1189.5987400000001</v>
      </c>
    </row>
    <row r="22" spans="1:25" x14ac:dyDescent="0.2">
      <c r="A22" s="78">
        <f t="shared" si="0"/>
        <v>42712</v>
      </c>
      <c r="B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1053.3087399999999</v>
      </c>
      <c r="C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989.73874000000001</v>
      </c>
      <c r="D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939.61874</v>
      </c>
      <c r="E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921.68873999999994</v>
      </c>
      <c r="F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921.92874000000006</v>
      </c>
      <c r="G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954.11874</v>
      </c>
      <c r="H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1075.1387400000001</v>
      </c>
      <c r="I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922.06873999999993</v>
      </c>
      <c r="J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912.86874</v>
      </c>
      <c r="K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925.99874</v>
      </c>
      <c r="L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956.02873999999997</v>
      </c>
      <c r="M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1031.45874</v>
      </c>
      <c r="N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994.06873999999993</v>
      </c>
      <c r="O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994.25873999999999</v>
      </c>
      <c r="P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929.32874000000004</v>
      </c>
      <c r="Q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945.67873999999995</v>
      </c>
      <c r="R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1061.5887400000001</v>
      </c>
      <c r="S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1169.1287400000001</v>
      </c>
      <c r="T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1176.1487400000001</v>
      </c>
      <c r="U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1155.69874</v>
      </c>
      <c r="V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1183.0987400000001</v>
      </c>
      <c r="W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1109.69874</v>
      </c>
      <c r="X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1340.6387400000001</v>
      </c>
      <c r="Y22" s="105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1196.7987400000002</v>
      </c>
    </row>
    <row r="23" spans="1:25" x14ac:dyDescent="0.2">
      <c r="A23" s="78">
        <f t="shared" si="0"/>
        <v>42713</v>
      </c>
      <c r="B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1095.19874</v>
      </c>
      <c r="C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994.18873999999994</v>
      </c>
      <c r="D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939.51874000000009</v>
      </c>
      <c r="E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939.33874000000003</v>
      </c>
      <c r="F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938.78873999999996</v>
      </c>
      <c r="G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971.17873999999995</v>
      </c>
      <c r="H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1079.4687400000003</v>
      </c>
      <c r="I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905.23874000000001</v>
      </c>
      <c r="J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957.79873999999995</v>
      </c>
      <c r="K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947.35874000000001</v>
      </c>
      <c r="L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1038.5387400000002</v>
      </c>
      <c r="M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1166.8287400000002</v>
      </c>
      <c r="N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1110.5587399999999</v>
      </c>
      <c r="O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1090.0287400000002</v>
      </c>
      <c r="P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951.38873999999998</v>
      </c>
      <c r="Q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974.02874000000008</v>
      </c>
      <c r="R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1113.1187400000001</v>
      </c>
      <c r="S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1223.48874</v>
      </c>
      <c r="T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1300.74874</v>
      </c>
      <c r="U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1272.98874</v>
      </c>
      <c r="V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1198.21874</v>
      </c>
      <c r="W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1143.2787400000002</v>
      </c>
      <c r="X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1367.2987400000002</v>
      </c>
      <c r="Y23" s="105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1243.3587400000001</v>
      </c>
    </row>
    <row r="24" spans="1:25" x14ac:dyDescent="0.2">
      <c r="A24" s="78">
        <f t="shared" si="0"/>
        <v>42714</v>
      </c>
      <c r="B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1108.76874</v>
      </c>
      <c r="C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1028.8187400000002</v>
      </c>
      <c r="D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961.19873999999993</v>
      </c>
      <c r="E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933.99874</v>
      </c>
      <c r="F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943.37873999999999</v>
      </c>
      <c r="G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986.58873999999992</v>
      </c>
      <c r="H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1124.25874</v>
      </c>
      <c r="I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1219.4187400000001</v>
      </c>
      <c r="J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1277.70874</v>
      </c>
      <c r="K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943.33874000000003</v>
      </c>
      <c r="L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944.54873999999995</v>
      </c>
      <c r="M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971.59874000000002</v>
      </c>
      <c r="N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972.34874000000002</v>
      </c>
      <c r="O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973.93873999999994</v>
      </c>
      <c r="P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971.17873999999995</v>
      </c>
      <c r="Q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945.44874000000004</v>
      </c>
      <c r="R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1071.9187400000001</v>
      </c>
      <c r="S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1349.19874</v>
      </c>
      <c r="T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1402.26874</v>
      </c>
      <c r="U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1368.4087400000001</v>
      </c>
      <c r="V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1345.0287400000002</v>
      </c>
      <c r="W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1153.7687400000002</v>
      </c>
      <c r="X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1390.5787400000002</v>
      </c>
      <c r="Y24" s="105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1248.53874</v>
      </c>
    </row>
    <row r="25" spans="1:25" x14ac:dyDescent="0.2">
      <c r="A25" s="78">
        <f t="shared" si="0"/>
        <v>42715</v>
      </c>
      <c r="B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1104.6487400000001</v>
      </c>
      <c r="C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1015.8187399999999</v>
      </c>
      <c r="D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960.2587400000001</v>
      </c>
      <c r="E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932.17874000000006</v>
      </c>
      <c r="F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942.66873999999996</v>
      </c>
      <c r="G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984.63873999999998</v>
      </c>
      <c r="H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1103.3287400000002</v>
      </c>
      <c r="I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1212.45874</v>
      </c>
      <c r="J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1377.6687400000001</v>
      </c>
      <c r="K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880.21873999999991</v>
      </c>
      <c r="L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879.42874000000006</v>
      </c>
      <c r="M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879.11874</v>
      </c>
      <c r="N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879.78874000000008</v>
      </c>
      <c r="O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881.32873999999993</v>
      </c>
      <c r="P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881.00873999999988</v>
      </c>
      <c r="Q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878.50873999999999</v>
      </c>
      <c r="R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939.28873999999996</v>
      </c>
      <c r="S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1233.95874</v>
      </c>
      <c r="T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1423.5387400000002</v>
      </c>
      <c r="U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1385.6187400000001</v>
      </c>
      <c r="V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1216.8287400000002</v>
      </c>
      <c r="W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1139.1887400000001</v>
      </c>
      <c r="X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1390.75874</v>
      </c>
      <c r="Y25" s="105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1249.7187400000003</v>
      </c>
    </row>
    <row r="26" spans="1:25" x14ac:dyDescent="0.2">
      <c r="A26" s="78">
        <f t="shared" si="0"/>
        <v>42716</v>
      </c>
      <c r="B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1118.3487400000001</v>
      </c>
      <c r="C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1026.0787400000002</v>
      </c>
      <c r="D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940.29874000000007</v>
      </c>
      <c r="E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939.70874000000003</v>
      </c>
      <c r="F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943.28873999999996</v>
      </c>
      <c r="G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963.97874000000002</v>
      </c>
      <c r="H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1154.5487400000002</v>
      </c>
      <c r="I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904.56874000000005</v>
      </c>
      <c r="J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997.45873999999992</v>
      </c>
      <c r="K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1041.1587400000001</v>
      </c>
      <c r="L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1080.50874</v>
      </c>
      <c r="M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1236.8087400000002</v>
      </c>
      <c r="N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1178.1687400000001</v>
      </c>
      <c r="O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1125.9387400000001</v>
      </c>
      <c r="P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988.18873999999994</v>
      </c>
      <c r="Q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1051.6887400000001</v>
      </c>
      <c r="R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1134.2587400000002</v>
      </c>
      <c r="S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1359.6787400000001</v>
      </c>
      <c r="T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1337.9187400000001</v>
      </c>
      <c r="U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1377.9087400000001</v>
      </c>
      <c r="V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1219.1587400000001</v>
      </c>
      <c r="W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1160.7287400000002</v>
      </c>
      <c r="X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1385.9387400000001</v>
      </c>
      <c r="Y26" s="105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1250.9387400000001</v>
      </c>
    </row>
    <row r="27" spans="1:25" x14ac:dyDescent="0.2">
      <c r="A27" s="78">
        <f t="shared" si="0"/>
        <v>42717</v>
      </c>
      <c r="B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1101.6187400000001</v>
      </c>
      <c r="C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1049.1187400000001</v>
      </c>
      <c r="D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981.37873999999999</v>
      </c>
      <c r="E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980.42873999999995</v>
      </c>
      <c r="F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959.12873999999999</v>
      </c>
      <c r="G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996.53874000000008</v>
      </c>
      <c r="H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1115.1287400000001</v>
      </c>
      <c r="I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884.56874000000005</v>
      </c>
      <c r="J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1118.0787400000002</v>
      </c>
      <c r="K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1109.9087400000001</v>
      </c>
      <c r="L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1169.8787400000001</v>
      </c>
      <c r="M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1216.5287400000002</v>
      </c>
      <c r="N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1149.5487400000002</v>
      </c>
      <c r="O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1169.2787400000002</v>
      </c>
      <c r="P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1085.75874</v>
      </c>
      <c r="Q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1084.50874</v>
      </c>
      <c r="R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1066.72874</v>
      </c>
      <c r="S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1221.8987400000001</v>
      </c>
      <c r="T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1233.9187400000001</v>
      </c>
      <c r="U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1333.6587400000001</v>
      </c>
      <c r="V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1240.72874</v>
      </c>
      <c r="W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1173.4187400000001</v>
      </c>
      <c r="X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1381.8387400000001</v>
      </c>
      <c r="Y27" s="105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1246.5487400000002</v>
      </c>
    </row>
    <row r="28" spans="1:25" x14ac:dyDescent="0.2">
      <c r="A28" s="78">
        <f t="shared" si="0"/>
        <v>42718</v>
      </c>
      <c r="B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1152.7987400000002</v>
      </c>
      <c r="C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1058.76874</v>
      </c>
      <c r="D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968.57874000000004</v>
      </c>
      <c r="E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967.62873999999999</v>
      </c>
      <c r="F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968.51873999999998</v>
      </c>
      <c r="G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971.67873999999995</v>
      </c>
      <c r="H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1147.0987400000001</v>
      </c>
      <c r="I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921.04873999999995</v>
      </c>
      <c r="J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939.08874000000003</v>
      </c>
      <c r="K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969.45873999999992</v>
      </c>
      <c r="L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970.94873999999993</v>
      </c>
      <c r="M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1096.1187400000001</v>
      </c>
      <c r="N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1095.0787400000002</v>
      </c>
      <c r="O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1092.96874</v>
      </c>
      <c r="P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972.58874000000003</v>
      </c>
      <c r="Q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955.14874000000009</v>
      </c>
      <c r="R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1131.72874</v>
      </c>
      <c r="S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1156.4887400000002</v>
      </c>
      <c r="T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1222.2287400000002</v>
      </c>
      <c r="U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1245.5987400000001</v>
      </c>
      <c r="V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1350.0287400000002</v>
      </c>
      <c r="W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1246.9187400000001</v>
      </c>
      <c r="X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1384.98874</v>
      </c>
      <c r="Y28" s="105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1247.3887400000001</v>
      </c>
    </row>
    <row r="29" spans="1:25" x14ac:dyDescent="0.2">
      <c r="A29" s="78">
        <f t="shared" si="0"/>
        <v>42719</v>
      </c>
      <c r="B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1098.71874</v>
      </c>
      <c r="C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1012.12874</v>
      </c>
      <c r="D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963.17873999999995</v>
      </c>
      <c r="E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962.05874000000006</v>
      </c>
      <c r="F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962.13873999999998</v>
      </c>
      <c r="G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962.56874000000005</v>
      </c>
      <c r="H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1097.1587400000001</v>
      </c>
      <c r="I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923.80873999999994</v>
      </c>
      <c r="J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935.98874000000001</v>
      </c>
      <c r="K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941.77873999999997</v>
      </c>
      <c r="L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991.63873999999998</v>
      </c>
      <c r="M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1117.97874</v>
      </c>
      <c r="N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1118.3687400000001</v>
      </c>
      <c r="O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1114.0887400000001</v>
      </c>
      <c r="P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1079.5887400000001</v>
      </c>
      <c r="Q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1077.9887400000002</v>
      </c>
      <c r="R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1137.99874</v>
      </c>
      <c r="S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1218.2487400000002</v>
      </c>
      <c r="T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1143.3887400000001</v>
      </c>
      <c r="U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1158.3587400000001</v>
      </c>
      <c r="V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1251.4387400000001</v>
      </c>
      <c r="W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1155.0487400000002</v>
      </c>
      <c r="X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1381.8787400000001</v>
      </c>
      <c r="Y29" s="105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1240.7587400000002</v>
      </c>
    </row>
    <row r="30" spans="1:25" x14ac:dyDescent="0.2">
      <c r="A30" s="78">
        <f t="shared" si="0"/>
        <v>42720</v>
      </c>
      <c r="B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1095.4187400000001</v>
      </c>
      <c r="C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1002.14874</v>
      </c>
      <c r="D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961.05874000000006</v>
      </c>
      <c r="E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960.55873999999994</v>
      </c>
      <c r="F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961.09874000000002</v>
      </c>
      <c r="G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965.79873999999995</v>
      </c>
      <c r="H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1094.8587400000001</v>
      </c>
      <c r="I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897.36874</v>
      </c>
      <c r="J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938.02873999999997</v>
      </c>
      <c r="K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987.64873999999998</v>
      </c>
      <c r="L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1035.4987400000002</v>
      </c>
      <c r="M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1103.9387400000001</v>
      </c>
      <c r="N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1091.6487400000001</v>
      </c>
      <c r="O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1104.22874</v>
      </c>
      <c r="P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1027.00874</v>
      </c>
      <c r="Q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1049.98874</v>
      </c>
      <c r="R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1150.9187400000001</v>
      </c>
      <c r="S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1259.4887400000002</v>
      </c>
      <c r="T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1258.0487400000002</v>
      </c>
      <c r="U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1226.1287400000001</v>
      </c>
      <c r="V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1244.24874</v>
      </c>
      <c r="W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1165.94874</v>
      </c>
      <c r="X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1376.0087400000002</v>
      </c>
      <c r="Y30" s="105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1239.3887400000001</v>
      </c>
    </row>
    <row r="31" spans="1:25" x14ac:dyDescent="0.2">
      <c r="A31" s="78">
        <f t="shared" si="0"/>
        <v>42721</v>
      </c>
      <c r="B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1095.6887400000001</v>
      </c>
      <c r="C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1003.1887399999999</v>
      </c>
      <c r="D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947.99874</v>
      </c>
      <c r="E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929.97874000000002</v>
      </c>
      <c r="F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930.02873999999997</v>
      </c>
      <c r="G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973.96873999999991</v>
      </c>
      <c r="H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1084.19874</v>
      </c>
      <c r="I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1211.3387400000001</v>
      </c>
      <c r="J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1278.7987400000002</v>
      </c>
      <c r="K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902.49874</v>
      </c>
      <c r="L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961.26873999999998</v>
      </c>
      <c r="M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961.32873999999993</v>
      </c>
      <c r="N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942.06874000000005</v>
      </c>
      <c r="O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941.32874000000004</v>
      </c>
      <c r="P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959.54873999999995</v>
      </c>
      <c r="Q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959.66873999999996</v>
      </c>
      <c r="R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1079.49874</v>
      </c>
      <c r="S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1262.45874</v>
      </c>
      <c r="T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1281.6487400000001</v>
      </c>
      <c r="U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1262.1587400000001</v>
      </c>
      <c r="V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1196.6287400000001</v>
      </c>
      <c r="W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1214.8887400000001</v>
      </c>
      <c r="X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1410.1687400000001</v>
      </c>
      <c r="Y31" s="105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1282.4387400000001</v>
      </c>
    </row>
    <row r="32" spans="1:25" x14ac:dyDescent="0.2">
      <c r="A32" s="78">
        <f t="shared" si="0"/>
        <v>42722</v>
      </c>
      <c r="B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1093.3787400000001</v>
      </c>
      <c r="C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1005.4587399999999</v>
      </c>
      <c r="D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955.70873999999992</v>
      </c>
      <c r="E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932.00873999999999</v>
      </c>
      <c r="F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932.11874</v>
      </c>
      <c r="G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959.29874000000007</v>
      </c>
      <c r="H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1075.6887400000001</v>
      </c>
      <c r="I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1208.1387400000001</v>
      </c>
      <c r="J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1273.7387400000002</v>
      </c>
      <c r="K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951.47874000000002</v>
      </c>
      <c r="L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921.13873999999998</v>
      </c>
      <c r="M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924.62873999999999</v>
      </c>
      <c r="N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925.12873999999999</v>
      </c>
      <c r="O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924.20874000000003</v>
      </c>
      <c r="P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923.63873999999998</v>
      </c>
      <c r="Q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923.25873999999999</v>
      </c>
      <c r="R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1005.22874</v>
      </c>
      <c r="S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1235.4887400000002</v>
      </c>
      <c r="T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1243.1487400000001</v>
      </c>
      <c r="U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1227.3287399999999</v>
      </c>
      <c r="V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1182.8787400000001</v>
      </c>
      <c r="W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1131.4287400000001</v>
      </c>
      <c r="X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1396.3887400000001</v>
      </c>
      <c r="Y32" s="105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1275.7987400000002</v>
      </c>
    </row>
    <row r="33" spans="1:25" x14ac:dyDescent="0.2">
      <c r="A33" s="78">
        <f t="shared" si="0"/>
        <v>42723</v>
      </c>
      <c r="B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1106.3987400000001</v>
      </c>
      <c r="C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1022.11874</v>
      </c>
      <c r="D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965.23874000000001</v>
      </c>
      <c r="E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963.02873999999997</v>
      </c>
      <c r="F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965.01873999999998</v>
      </c>
      <c r="G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939.08874000000003</v>
      </c>
      <c r="H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1101.4987400000002</v>
      </c>
      <c r="I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894.50873999999999</v>
      </c>
      <c r="J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940.84874000000002</v>
      </c>
      <c r="K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996.30873999999994</v>
      </c>
      <c r="L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1047.6687400000001</v>
      </c>
      <c r="M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1115.5487400000002</v>
      </c>
      <c r="N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1091.3987400000001</v>
      </c>
      <c r="O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1106.0287400000002</v>
      </c>
      <c r="P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1026.1587400000001</v>
      </c>
      <c r="Q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1052.3887400000001</v>
      </c>
      <c r="R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1162.9987400000002</v>
      </c>
      <c r="S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1279.0787399999999</v>
      </c>
      <c r="T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1380.8687400000001</v>
      </c>
      <c r="U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1349.24874</v>
      </c>
      <c r="V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1246.7387400000002</v>
      </c>
      <c r="W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1173.1387400000001</v>
      </c>
      <c r="X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1390.3687400000001</v>
      </c>
      <c r="Y33" s="105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1244.9187400000001</v>
      </c>
    </row>
    <row r="34" spans="1:25" x14ac:dyDescent="0.2">
      <c r="A34" s="78">
        <f t="shared" si="0"/>
        <v>42724</v>
      </c>
      <c r="B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1135.8387400000001</v>
      </c>
      <c r="C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1048.7587400000002</v>
      </c>
      <c r="D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1000.72874</v>
      </c>
      <c r="E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992.49873999999988</v>
      </c>
      <c r="F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992.56874000000005</v>
      </c>
      <c r="G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1037.2887400000002</v>
      </c>
      <c r="H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1154.69874</v>
      </c>
      <c r="I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915.34873999999991</v>
      </c>
      <c r="J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987.12873999999999</v>
      </c>
      <c r="K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1040.7587400000002</v>
      </c>
      <c r="L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1122.99874</v>
      </c>
      <c r="M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1162.5587400000002</v>
      </c>
      <c r="N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1102.7587400000002</v>
      </c>
      <c r="O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1102.1187400000001</v>
      </c>
      <c r="P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975.06873999999993</v>
      </c>
      <c r="Q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991.44874000000004</v>
      </c>
      <c r="R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1108.1387400000001</v>
      </c>
      <c r="S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1285.2787400000002</v>
      </c>
      <c r="T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1374.19874</v>
      </c>
      <c r="U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1234.6587400000001</v>
      </c>
      <c r="V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1356.1587400000001</v>
      </c>
      <c r="W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1161.7387400000002</v>
      </c>
      <c r="X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1380.5587399999999</v>
      </c>
      <c r="Y34" s="105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1270.5787400000002</v>
      </c>
    </row>
    <row r="35" spans="1:25" x14ac:dyDescent="0.2">
      <c r="A35" s="78">
        <f t="shared" si="0"/>
        <v>42725</v>
      </c>
      <c r="B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1149.8587400000001</v>
      </c>
      <c r="C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1069.72874</v>
      </c>
      <c r="D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1003.39874</v>
      </c>
      <c r="E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992.82873999999993</v>
      </c>
      <c r="F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995.54873999999995</v>
      </c>
      <c r="G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1042.5987400000001</v>
      </c>
      <c r="H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1164.6787400000001</v>
      </c>
      <c r="I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916.21874000000003</v>
      </c>
      <c r="J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983.89874000000009</v>
      </c>
      <c r="K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1085.9087400000001</v>
      </c>
      <c r="L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1167.9687400000003</v>
      </c>
      <c r="M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1260.3487400000001</v>
      </c>
      <c r="N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1181.70874</v>
      </c>
      <c r="O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1187.5987400000001</v>
      </c>
      <c r="P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1015.25874</v>
      </c>
      <c r="Q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1060.3787400000001</v>
      </c>
      <c r="R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1099.4287400000001</v>
      </c>
      <c r="S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1401.5887400000001</v>
      </c>
      <c r="T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1382.5387400000002</v>
      </c>
      <c r="U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1283.71874</v>
      </c>
      <c r="V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1316.8087400000002</v>
      </c>
      <c r="W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1216.4887400000002</v>
      </c>
      <c r="X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1638.2587400000002</v>
      </c>
      <c r="Y35" s="105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1292.6287400000001</v>
      </c>
    </row>
    <row r="36" spans="1:25" x14ac:dyDescent="0.2">
      <c r="A36" s="78">
        <f t="shared" si="0"/>
        <v>42726</v>
      </c>
      <c r="B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1148.3987400000001</v>
      </c>
      <c r="C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1075.8587400000001</v>
      </c>
      <c r="D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1004.71874</v>
      </c>
      <c r="E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995.77873999999997</v>
      </c>
      <c r="F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996.64873999999998</v>
      </c>
      <c r="G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1094.4887400000002</v>
      </c>
      <c r="H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1166.3387400000001</v>
      </c>
      <c r="I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932.41873999999996</v>
      </c>
      <c r="J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983.7287399999999</v>
      </c>
      <c r="K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1089.3387400000001</v>
      </c>
      <c r="L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1167.9387400000001</v>
      </c>
      <c r="M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1256.9887400000002</v>
      </c>
      <c r="N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1198.6187400000001</v>
      </c>
      <c r="O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1188.44874</v>
      </c>
      <c r="P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1044.72874</v>
      </c>
      <c r="Q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1063.5787399999999</v>
      </c>
      <c r="R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1102.7887400000002</v>
      </c>
      <c r="S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1391.0287400000002</v>
      </c>
      <c r="T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1371.53874</v>
      </c>
      <c r="U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1336.6387400000001</v>
      </c>
      <c r="V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1354.1487400000001</v>
      </c>
      <c r="W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1273.1487400000001</v>
      </c>
      <c r="X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1611.0387400000002</v>
      </c>
      <c r="Y36" s="105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1266.9487400000003</v>
      </c>
    </row>
    <row r="37" spans="1:25" x14ac:dyDescent="0.2">
      <c r="A37" s="78">
        <f t="shared" si="0"/>
        <v>42727</v>
      </c>
      <c r="B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1137.5287400000002</v>
      </c>
      <c r="C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1060.49874</v>
      </c>
      <c r="D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987.49874</v>
      </c>
      <c r="E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962.30873999999994</v>
      </c>
      <c r="F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962.43873999999994</v>
      </c>
      <c r="G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1018.9387399999999</v>
      </c>
      <c r="H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1130.6487400000001</v>
      </c>
      <c r="I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895.37873999999999</v>
      </c>
      <c r="J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937.67873999999995</v>
      </c>
      <c r="K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1079.7487400000002</v>
      </c>
      <c r="L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1174.3587400000001</v>
      </c>
      <c r="M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1252.7687400000002</v>
      </c>
      <c r="N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1211.2887400000002</v>
      </c>
      <c r="O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1198.8787400000001</v>
      </c>
      <c r="P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1089.1087400000001</v>
      </c>
      <c r="Q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1140.5587400000002</v>
      </c>
      <c r="R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1189.0687400000002</v>
      </c>
      <c r="S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1382.8987400000001</v>
      </c>
      <c r="T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1357.6487400000001</v>
      </c>
      <c r="U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1280.3987400000001</v>
      </c>
      <c r="V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1327.5987400000001</v>
      </c>
      <c r="W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1252.70874</v>
      </c>
      <c r="X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1641.8387400000001</v>
      </c>
      <c r="Y37" s="105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1265.24874</v>
      </c>
    </row>
    <row r="38" spans="1:25" x14ac:dyDescent="0.2">
      <c r="A38" s="78">
        <f t="shared" si="0"/>
        <v>42728</v>
      </c>
      <c r="B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1230.51874</v>
      </c>
      <c r="C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1061.19874</v>
      </c>
      <c r="D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992.82873999999993</v>
      </c>
      <c r="E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958.4787399999999</v>
      </c>
      <c r="F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958.39873999999998</v>
      </c>
      <c r="G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984.74874</v>
      </c>
      <c r="H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1111.72874</v>
      </c>
      <c r="I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1249.9287400000001</v>
      </c>
      <c r="J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1369.02874</v>
      </c>
      <c r="K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1027.3887400000001</v>
      </c>
      <c r="L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1067.6887400000001</v>
      </c>
      <c r="M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1067.6287400000001</v>
      </c>
      <c r="N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971.43874000000005</v>
      </c>
      <c r="O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961.26873999999998</v>
      </c>
      <c r="P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963.58873999999992</v>
      </c>
      <c r="Q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965.91873999999996</v>
      </c>
      <c r="R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1103.2787400000002</v>
      </c>
      <c r="S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1476.2187400000003</v>
      </c>
      <c r="T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1434.50874</v>
      </c>
      <c r="U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1402.7087400000003</v>
      </c>
      <c r="V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1268.8987400000001</v>
      </c>
      <c r="W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1196.8987400000001</v>
      </c>
      <c r="X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1647.3387400000001</v>
      </c>
      <c r="Y38" s="105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1284.0687400000002</v>
      </c>
    </row>
    <row r="39" spans="1:25" x14ac:dyDescent="0.2">
      <c r="A39" s="78">
        <f t="shared" si="0"/>
        <v>42729</v>
      </c>
      <c r="B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1142.8087399999999</v>
      </c>
      <c r="C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1064.1787400000001</v>
      </c>
      <c r="D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992.96873999999991</v>
      </c>
      <c r="E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957.98873999999989</v>
      </c>
      <c r="F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957.78873999999996</v>
      </c>
      <c r="G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982.66873999999996</v>
      </c>
      <c r="H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1069.5687400000002</v>
      </c>
      <c r="I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1085.6187400000001</v>
      </c>
      <c r="J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1325.4087400000001</v>
      </c>
      <c r="K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874.03874000000008</v>
      </c>
      <c r="L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942.48873999999989</v>
      </c>
      <c r="M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942.94873999999993</v>
      </c>
      <c r="N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933.92874000000006</v>
      </c>
      <c r="O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942.15873999999997</v>
      </c>
      <c r="P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941.91873999999996</v>
      </c>
      <c r="Q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940.32874000000004</v>
      </c>
      <c r="R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1026.6787400000001</v>
      </c>
      <c r="S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1399.8587400000001</v>
      </c>
      <c r="T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1440.6687400000003</v>
      </c>
      <c r="U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1244.9887400000002</v>
      </c>
      <c r="V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1169.01874</v>
      </c>
      <c r="W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1106.8687400000001</v>
      </c>
      <c r="X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1339.6487400000001</v>
      </c>
      <c r="Y39" s="105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1228.5487400000002</v>
      </c>
    </row>
    <row r="40" spans="1:25" x14ac:dyDescent="0.2">
      <c r="A40" s="78">
        <f t="shared" si="0"/>
        <v>42730</v>
      </c>
      <c r="B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1102.3087400000002</v>
      </c>
      <c r="C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1038.71874</v>
      </c>
      <c r="D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1017.10874</v>
      </c>
      <c r="E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980.65873999999997</v>
      </c>
      <c r="F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986.11874</v>
      </c>
      <c r="G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1050.22874</v>
      </c>
      <c r="H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1172.3987400000001</v>
      </c>
      <c r="I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905.48874000000001</v>
      </c>
      <c r="J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962.59874000000002</v>
      </c>
      <c r="K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1058.5487400000002</v>
      </c>
      <c r="L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1175.0587400000002</v>
      </c>
      <c r="M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1253.3687400000001</v>
      </c>
      <c r="N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1182.72874</v>
      </c>
      <c r="O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1185.3587400000001</v>
      </c>
      <c r="P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1050.1687400000001</v>
      </c>
      <c r="Q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1048.7787400000002</v>
      </c>
      <c r="R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1092.3387400000001</v>
      </c>
      <c r="S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1383.4187400000001</v>
      </c>
      <c r="T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1391.5787400000002</v>
      </c>
      <c r="U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1349.47874</v>
      </c>
      <c r="V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1244.6787400000001</v>
      </c>
      <c r="W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1201.5887400000001</v>
      </c>
      <c r="X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1344.19874</v>
      </c>
      <c r="Y40" s="105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1232.71874</v>
      </c>
    </row>
    <row r="41" spans="1:25" x14ac:dyDescent="0.2">
      <c r="A41" s="78">
        <f t="shared" si="0"/>
        <v>42731</v>
      </c>
      <c r="B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1153.8887400000001</v>
      </c>
      <c r="C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1074.8287400000002</v>
      </c>
      <c r="D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1002.62874</v>
      </c>
      <c r="E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979.79874000000007</v>
      </c>
      <c r="F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983.47874000000002</v>
      </c>
      <c r="G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1017.34874</v>
      </c>
      <c r="H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1085.0787400000002</v>
      </c>
      <c r="I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906.17873999999995</v>
      </c>
      <c r="J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945.44874000000004</v>
      </c>
      <c r="K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1076.7287400000002</v>
      </c>
      <c r="L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1140.8987400000001</v>
      </c>
      <c r="M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1203.2587400000002</v>
      </c>
      <c r="N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1147.0887400000001</v>
      </c>
      <c r="O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1127.5887400000001</v>
      </c>
      <c r="P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974.15874000000008</v>
      </c>
      <c r="Q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970.64873999999998</v>
      </c>
      <c r="R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1087.6587400000001</v>
      </c>
      <c r="S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1354.5287400000002</v>
      </c>
      <c r="T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1362.7787400000002</v>
      </c>
      <c r="U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1337.5587400000002</v>
      </c>
      <c r="V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1349.2787400000002</v>
      </c>
      <c r="W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1257.72874</v>
      </c>
      <c r="X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1614.5787400000002</v>
      </c>
      <c r="Y41" s="105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1299.6187400000001</v>
      </c>
    </row>
    <row r="42" spans="1:25" x14ac:dyDescent="0.2">
      <c r="A42" s="78">
        <f t="shared" si="0"/>
        <v>42732</v>
      </c>
      <c r="B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1190.1387400000001</v>
      </c>
      <c r="C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1016.49874</v>
      </c>
      <c r="D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934.11874</v>
      </c>
      <c r="E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900.22874000000002</v>
      </c>
      <c r="F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909.7287399999999</v>
      </c>
      <c r="G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961.27873999999997</v>
      </c>
      <c r="H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1123.4187400000001</v>
      </c>
      <c r="I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920.66874000000007</v>
      </c>
      <c r="J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949.15873999999997</v>
      </c>
      <c r="K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1017.2087399999999</v>
      </c>
      <c r="L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1128.0487400000002</v>
      </c>
      <c r="M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1263.8187400000002</v>
      </c>
      <c r="N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1186.72874</v>
      </c>
      <c r="O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1126.4087400000001</v>
      </c>
      <c r="P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1015.38874</v>
      </c>
      <c r="Q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1132.1187400000001</v>
      </c>
      <c r="R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1121.4087400000001</v>
      </c>
      <c r="S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1327.76874</v>
      </c>
      <c r="T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1335.4187400000001</v>
      </c>
      <c r="U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1256.5087400000002</v>
      </c>
      <c r="V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1292.1687400000001</v>
      </c>
      <c r="W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1129.94874</v>
      </c>
      <c r="X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1389.71874</v>
      </c>
      <c r="Y42" s="105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1230.19874</v>
      </c>
    </row>
    <row r="43" spans="1:25" x14ac:dyDescent="0.2">
      <c r="A43" s="78">
        <f t="shared" si="0"/>
        <v>42733</v>
      </c>
      <c r="B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1099.95874</v>
      </c>
      <c r="C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1014.77874</v>
      </c>
      <c r="D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920.50873999999999</v>
      </c>
      <c r="E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908.21874000000003</v>
      </c>
      <c r="F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917.95874000000003</v>
      </c>
      <c r="G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960.92874000000006</v>
      </c>
      <c r="H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1059.2887400000002</v>
      </c>
      <c r="I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949.24874</v>
      </c>
      <c r="J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925.17873999999995</v>
      </c>
      <c r="K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953.81873999999993</v>
      </c>
      <c r="L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983.80874000000006</v>
      </c>
      <c r="M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1104.00874</v>
      </c>
      <c r="N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1113.4887400000002</v>
      </c>
      <c r="O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1048.7887400000002</v>
      </c>
      <c r="P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952.43874000000005</v>
      </c>
      <c r="Q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954.28873999999996</v>
      </c>
      <c r="R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1059.97874</v>
      </c>
      <c r="S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1266.5287400000002</v>
      </c>
      <c r="T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1270.75874</v>
      </c>
      <c r="U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1241.53874</v>
      </c>
      <c r="V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1260.3087400000002</v>
      </c>
      <c r="W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1156.5787400000002</v>
      </c>
      <c r="X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1399.7887400000002</v>
      </c>
      <c r="Y43" s="105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1218.5887400000001</v>
      </c>
    </row>
    <row r="44" spans="1:25" x14ac:dyDescent="0.2">
      <c r="A44" s="78">
        <f t="shared" si="0"/>
        <v>42734</v>
      </c>
      <c r="B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1099.45874</v>
      </c>
      <c r="C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948.57873999999993</v>
      </c>
      <c r="D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916.43873999999994</v>
      </c>
      <c r="E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905.31874000000005</v>
      </c>
      <c r="F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904.73874000000001</v>
      </c>
      <c r="G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938.56874000000005</v>
      </c>
      <c r="H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1054.5187400000002</v>
      </c>
      <c r="I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948.55873999999994</v>
      </c>
      <c r="J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924.54873999999995</v>
      </c>
      <c r="K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936.85874000000001</v>
      </c>
      <c r="L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958.36874</v>
      </c>
      <c r="M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1080.7587400000002</v>
      </c>
      <c r="N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1034.45874</v>
      </c>
      <c r="O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1019.22874</v>
      </c>
      <c r="P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939.35874000000001</v>
      </c>
      <c r="Q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940.52873999999997</v>
      </c>
      <c r="R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995.30874000000006</v>
      </c>
      <c r="S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1242.28874</v>
      </c>
      <c r="T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1238.5187400000002</v>
      </c>
      <c r="U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1166.8387400000001</v>
      </c>
      <c r="V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1188.9087400000001</v>
      </c>
      <c r="W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1152.20874</v>
      </c>
      <c r="X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1381.53874</v>
      </c>
      <c r="Y44" s="135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1224.1087400000001</v>
      </c>
    </row>
    <row r="45" spans="1:25" x14ac:dyDescent="0.2">
      <c r="A45" s="78">
        <f t="shared" si="0"/>
        <v>42735</v>
      </c>
      <c r="B45" s="135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1048.69874</v>
      </c>
      <c r="C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933.68873999999994</v>
      </c>
      <c r="D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893.58874000000003</v>
      </c>
      <c r="E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884.52873999999997</v>
      </c>
      <c r="F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884.65873999999997</v>
      </c>
      <c r="G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913.04873999999995</v>
      </c>
      <c r="H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981.18874000000005</v>
      </c>
      <c r="I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1078.4187400000001</v>
      </c>
      <c r="J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1187.5687400000002</v>
      </c>
      <c r="K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877.49873999999988</v>
      </c>
      <c r="L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941.10874000000001</v>
      </c>
      <c r="M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947.68873999999994</v>
      </c>
      <c r="N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878.37873999999999</v>
      </c>
      <c r="O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899.38873999999998</v>
      </c>
      <c r="P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899.57874000000004</v>
      </c>
      <c r="Q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887.92874000000006</v>
      </c>
      <c r="R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1001.86874</v>
      </c>
      <c r="S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1271.24874</v>
      </c>
      <c r="T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1174.4087400000001</v>
      </c>
      <c r="U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1138.95874</v>
      </c>
      <c r="V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1097.25874</v>
      </c>
      <c r="W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1031.8187400000002</v>
      </c>
      <c r="X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1359.5987400000001</v>
      </c>
      <c r="Y45" s="143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1232.3487400000001</v>
      </c>
    </row>
    <row r="47" spans="1:25" x14ac:dyDescent="0.25">
      <c r="A47" s="86" t="s">
        <v>150</v>
      </c>
    </row>
    <row r="48" spans="1:25" ht="12.75" x14ac:dyDescent="0.2">
      <c r="A48" s="172" t="s">
        <v>48</v>
      </c>
      <c r="B48" s="183" t="s">
        <v>121</v>
      </c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4"/>
      <c r="O48" s="184"/>
      <c r="P48" s="184"/>
      <c r="Q48" s="184"/>
      <c r="R48" s="184"/>
      <c r="S48" s="184"/>
      <c r="T48" s="184"/>
      <c r="U48" s="184"/>
      <c r="V48" s="184"/>
      <c r="W48" s="184"/>
      <c r="X48" s="184"/>
      <c r="Y48" s="185"/>
    </row>
    <row r="49" spans="1:27" ht="12.75" x14ac:dyDescent="0.2">
      <c r="A49" s="173"/>
      <c r="B49" s="186"/>
      <c r="C49" s="187"/>
      <c r="D49" s="187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8"/>
    </row>
    <row r="50" spans="1:27" ht="12.75" customHeight="1" x14ac:dyDescent="0.2">
      <c r="A50" s="173"/>
      <c r="B50" s="175" t="s">
        <v>122</v>
      </c>
      <c r="C50" s="166" t="s">
        <v>123</v>
      </c>
      <c r="D50" s="166" t="s">
        <v>124</v>
      </c>
      <c r="E50" s="166" t="s">
        <v>125</v>
      </c>
      <c r="F50" s="166" t="s">
        <v>126</v>
      </c>
      <c r="G50" s="166" t="s">
        <v>127</v>
      </c>
      <c r="H50" s="166" t="s">
        <v>128</v>
      </c>
      <c r="I50" s="166" t="s">
        <v>129</v>
      </c>
      <c r="J50" s="166" t="s">
        <v>130</v>
      </c>
      <c r="K50" s="166" t="s">
        <v>131</v>
      </c>
      <c r="L50" s="166" t="s">
        <v>132</v>
      </c>
      <c r="M50" s="166" t="s">
        <v>133</v>
      </c>
      <c r="N50" s="177" t="s">
        <v>134</v>
      </c>
      <c r="O50" s="166" t="s">
        <v>135</v>
      </c>
      <c r="P50" s="166" t="s">
        <v>136</v>
      </c>
      <c r="Q50" s="166" t="s">
        <v>137</v>
      </c>
      <c r="R50" s="166" t="s">
        <v>138</v>
      </c>
      <c r="S50" s="166" t="s">
        <v>139</v>
      </c>
      <c r="T50" s="166" t="s">
        <v>140</v>
      </c>
      <c r="U50" s="166" t="s">
        <v>141</v>
      </c>
      <c r="V50" s="166" t="s">
        <v>142</v>
      </c>
      <c r="W50" s="166" t="s">
        <v>143</v>
      </c>
      <c r="X50" s="166" t="s">
        <v>144</v>
      </c>
      <c r="Y50" s="166" t="s">
        <v>145</v>
      </c>
    </row>
    <row r="51" spans="1:27" ht="11.25" customHeight="1" x14ac:dyDescent="0.2">
      <c r="A51" s="174"/>
      <c r="B51" s="176"/>
      <c r="C51" s="167"/>
      <c r="D51" s="167"/>
      <c r="E51" s="167"/>
      <c r="F51" s="167"/>
      <c r="G51" s="167"/>
      <c r="H51" s="167"/>
      <c r="I51" s="167"/>
      <c r="J51" s="167"/>
      <c r="K51" s="167"/>
      <c r="L51" s="167"/>
      <c r="M51" s="167"/>
      <c r="N51" s="178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</row>
    <row r="52" spans="1:27" ht="18.75" customHeight="1" x14ac:dyDescent="0.2">
      <c r="A52" s="78">
        <f t="shared" ref="A52:A82" si="1">A15</f>
        <v>42705</v>
      </c>
      <c r="B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976.45873999999992</v>
      </c>
      <c r="C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908.99874</v>
      </c>
      <c r="D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863.77873999999997</v>
      </c>
      <c r="E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873.83874000000003</v>
      </c>
      <c r="F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873.73873999999989</v>
      </c>
      <c r="G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862.55873999999994</v>
      </c>
      <c r="H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919.92873999999995</v>
      </c>
      <c r="I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979.63873999999998</v>
      </c>
      <c r="J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905.41873999999996</v>
      </c>
      <c r="K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912.89873999999998</v>
      </c>
      <c r="L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900.68873999999994</v>
      </c>
      <c r="M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934.16874000000007</v>
      </c>
      <c r="N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935.92874000000006</v>
      </c>
      <c r="O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869.80873999999994</v>
      </c>
      <c r="P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931.83874000000003</v>
      </c>
      <c r="Q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932.29874000000007</v>
      </c>
      <c r="R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880.18874000000005</v>
      </c>
      <c r="S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1018.2387399999999</v>
      </c>
      <c r="T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1105.9287400000001</v>
      </c>
      <c r="U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1099.2987400000002</v>
      </c>
      <c r="V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1189.9387400000001</v>
      </c>
      <c r="W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1122.23874</v>
      </c>
      <c r="X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1292.5087400000002</v>
      </c>
      <c r="Y52" s="105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1025.0787400000002</v>
      </c>
      <c r="AA52" s="79"/>
    </row>
    <row r="53" spans="1:27" x14ac:dyDescent="0.2">
      <c r="A53" s="78">
        <f t="shared" si="1"/>
        <v>42706</v>
      </c>
      <c r="B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977.35874000000001</v>
      </c>
      <c r="C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909.30873999999994</v>
      </c>
      <c r="D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864.26873999999998</v>
      </c>
      <c r="E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873.35874000000001</v>
      </c>
      <c r="F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873.55873999999994</v>
      </c>
      <c r="G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862.47874000000002</v>
      </c>
      <c r="H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907.57874000000004</v>
      </c>
      <c r="I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979.86874</v>
      </c>
      <c r="J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905.26873999999998</v>
      </c>
      <c r="K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888.74874</v>
      </c>
      <c r="L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871.47874000000002</v>
      </c>
      <c r="M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980.37873999999999</v>
      </c>
      <c r="N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982.56874000000005</v>
      </c>
      <c r="O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982.48873999999989</v>
      </c>
      <c r="P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899.37873999999999</v>
      </c>
      <c r="Q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936.41873999999996</v>
      </c>
      <c r="R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975.80874000000006</v>
      </c>
      <c r="S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1153.7587400000002</v>
      </c>
      <c r="T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1150.0687400000002</v>
      </c>
      <c r="U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1107.5887400000001</v>
      </c>
      <c r="V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1048.78874</v>
      </c>
      <c r="W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1007.7487399999999</v>
      </c>
      <c r="X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1285.3187400000002</v>
      </c>
      <c r="Y53" s="105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1086.2687400000002</v>
      </c>
    </row>
    <row r="54" spans="1:27" x14ac:dyDescent="0.2">
      <c r="A54" s="78">
        <f t="shared" si="1"/>
        <v>42707</v>
      </c>
      <c r="B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983.36874</v>
      </c>
      <c r="C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892.18873999999994</v>
      </c>
      <c r="D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868.81874000000005</v>
      </c>
      <c r="E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868.43874000000005</v>
      </c>
      <c r="F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887.01873999999998</v>
      </c>
      <c r="G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887.06873999999993</v>
      </c>
      <c r="H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889.81874000000005</v>
      </c>
      <c r="I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1024.3287400000002</v>
      </c>
      <c r="J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1135.2187400000003</v>
      </c>
      <c r="K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914.38873999999998</v>
      </c>
      <c r="L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914.63873999999998</v>
      </c>
      <c r="M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914.26873999999998</v>
      </c>
      <c r="N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895.72874000000002</v>
      </c>
      <c r="O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901.57874000000004</v>
      </c>
      <c r="P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901.73874000000001</v>
      </c>
      <c r="Q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884.59874000000002</v>
      </c>
      <c r="R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947.77873999999997</v>
      </c>
      <c r="S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1056.79874</v>
      </c>
      <c r="T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1050.4287400000001</v>
      </c>
      <c r="U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1016.9887399999999</v>
      </c>
      <c r="V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980.99874</v>
      </c>
      <c r="W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956.36874</v>
      </c>
      <c r="X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1283.6787400000001</v>
      </c>
      <c r="Y54" s="105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1077.5587399999999</v>
      </c>
    </row>
    <row r="55" spans="1:27" x14ac:dyDescent="0.2">
      <c r="A55" s="78">
        <f t="shared" si="1"/>
        <v>42708</v>
      </c>
      <c r="B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1022.82874</v>
      </c>
      <c r="C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893.4787399999999</v>
      </c>
      <c r="D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868.43874000000005</v>
      </c>
      <c r="E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868.18873999999994</v>
      </c>
      <c r="F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886.92874000000006</v>
      </c>
      <c r="G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887.05873999999994</v>
      </c>
      <c r="H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893.46873999999991</v>
      </c>
      <c r="I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1033.0587400000002</v>
      </c>
      <c r="J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1062.74874</v>
      </c>
      <c r="K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944.53874000000008</v>
      </c>
      <c r="L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945.02874000000008</v>
      </c>
      <c r="M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944.78873999999996</v>
      </c>
      <c r="N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931.44873999999993</v>
      </c>
      <c r="O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944.50873999999988</v>
      </c>
      <c r="P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944.29873999999995</v>
      </c>
      <c r="Q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913.27873999999997</v>
      </c>
      <c r="R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903.29874000000007</v>
      </c>
      <c r="S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1060.99874</v>
      </c>
      <c r="T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1052.0887400000001</v>
      </c>
      <c r="U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1016.0687399999999</v>
      </c>
      <c r="V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981.07874000000004</v>
      </c>
      <c r="W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957.13873999999998</v>
      </c>
      <c r="X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1289.4387400000001</v>
      </c>
      <c r="Y55" s="105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1060.3887400000001</v>
      </c>
    </row>
    <row r="56" spans="1:27" x14ac:dyDescent="0.2">
      <c r="A56" s="78">
        <f t="shared" si="1"/>
        <v>42709</v>
      </c>
      <c r="B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1005.85874</v>
      </c>
      <c r="C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909.68874000000005</v>
      </c>
      <c r="D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863.43874000000005</v>
      </c>
      <c r="E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873.73873999999989</v>
      </c>
      <c r="F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873.66873999999996</v>
      </c>
      <c r="G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862.33874000000003</v>
      </c>
      <c r="H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924.97874000000002</v>
      </c>
      <c r="I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980.01874000000009</v>
      </c>
      <c r="J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879.59874000000002</v>
      </c>
      <c r="K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897.55873999999994</v>
      </c>
      <c r="L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938.06873999999993</v>
      </c>
      <c r="M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1072.2587400000002</v>
      </c>
      <c r="N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1071.6787400000001</v>
      </c>
      <c r="O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1072.6387400000001</v>
      </c>
      <c r="P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966.11874</v>
      </c>
      <c r="Q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965.21873999999991</v>
      </c>
      <c r="R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1005.58874</v>
      </c>
      <c r="S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1089.7987400000002</v>
      </c>
      <c r="T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1154.20874</v>
      </c>
      <c r="U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1113.1887400000001</v>
      </c>
      <c r="V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1070.76874</v>
      </c>
      <c r="W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1025.0187400000002</v>
      </c>
      <c r="X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1283.3987400000001</v>
      </c>
      <c r="Y56" s="105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1077.7887400000002</v>
      </c>
    </row>
    <row r="57" spans="1:27" x14ac:dyDescent="0.2">
      <c r="A57" s="78">
        <f t="shared" si="1"/>
        <v>42710</v>
      </c>
      <c r="B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995.57874000000004</v>
      </c>
      <c r="C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906.38873999999998</v>
      </c>
      <c r="D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886.71873999999991</v>
      </c>
      <c r="E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917.93873999999994</v>
      </c>
      <c r="F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898.73874000000001</v>
      </c>
      <c r="G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863.32874000000004</v>
      </c>
      <c r="H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921.76874000000009</v>
      </c>
      <c r="I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981.59874000000002</v>
      </c>
      <c r="J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880.43873999999994</v>
      </c>
      <c r="K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901.42873999999995</v>
      </c>
      <c r="L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871.91873999999996</v>
      </c>
      <c r="M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986.26874000000009</v>
      </c>
      <c r="N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956.62873999999999</v>
      </c>
      <c r="O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957.26873999999998</v>
      </c>
      <c r="P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887.08874000000003</v>
      </c>
      <c r="Q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915.87873999999999</v>
      </c>
      <c r="R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1002.34874</v>
      </c>
      <c r="S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1095.5487400000002</v>
      </c>
      <c r="T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1067.6287400000001</v>
      </c>
      <c r="U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1038.8187399999999</v>
      </c>
      <c r="V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1067.48874</v>
      </c>
      <c r="W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1018.4387400000001</v>
      </c>
      <c r="X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1262.9887400000002</v>
      </c>
      <c r="Y57" s="105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1087.5987400000001</v>
      </c>
    </row>
    <row r="58" spans="1:27" x14ac:dyDescent="0.2">
      <c r="A58" s="78">
        <f t="shared" si="1"/>
        <v>42711</v>
      </c>
      <c r="B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993.01874000000009</v>
      </c>
      <c r="C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907.71874000000003</v>
      </c>
      <c r="D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862.89873999999998</v>
      </c>
      <c r="E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886.44873999999993</v>
      </c>
      <c r="F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886.31874000000005</v>
      </c>
      <c r="G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863.46874000000003</v>
      </c>
      <c r="H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957.13873999999998</v>
      </c>
      <c r="I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981.14873999999998</v>
      </c>
      <c r="J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906.49874</v>
      </c>
      <c r="K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889.96874000000003</v>
      </c>
      <c r="L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864.86874</v>
      </c>
      <c r="M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969.19874000000004</v>
      </c>
      <c r="N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954.17873999999995</v>
      </c>
      <c r="O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954.69873999999993</v>
      </c>
      <c r="P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932.85874000000001</v>
      </c>
      <c r="Q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931.94873999999993</v>
      </c>
      <c r="R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1064.23874</v>
      </c>
      <c r="S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1154.0087400000002</v>
      </c>
      <c r="T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1135.5987400000001</v>
      </c>
      <c r="U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1096.1587400000001</v>
      </c>
      <c r="V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1113.1087400000001</v>
      </c>
      <c r="W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1087.8687400000001</v>
      </c>
      <c r="X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1307.70874</v>
      </c>
      <c r="Y58" s="105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1169.3487400000001</v>
      </c>
    </row>
    <row r="59" spans="1:27" x14ac:dyDescent="0.2">
      <c r="A59" s="78">
        <f t="shared" si="1"/>
        <v>42712</v>
      </c>
      <c r="B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1035.46874</v>
      </c>
      <c r="C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973.00873999999999</v>
      </c>
      <c r="D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923.77873999999997</v>
      </c>
      <c r="E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906.15873999999997</v>
      </c>
      <c r="F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906.39873999999998</v>
      </c>
      <c r="G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938.01873999999998</v>
      </c>
      <c r="H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1056.9087400000001</v>
      </c>
      <c r="I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906.53873999999996</v>
      </c>
      <c r="J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897.49874</v>
      </c>
      <c r="K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910.38873999999998</v>
      </c>
      <c r="L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939.88873999999998</v>
      </c>
      <c r="M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1013.99874</v>
      </c>
      <c r="N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977.26873999999998</v>
      </c>
      <c r="O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977.45873999999992</v>
      </c>
      <c r="P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913.66873999999996</v>
      </c>
      <c r="Q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929.7287399999999</v>
      </c>
      <c r="R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1043.5987400000001</v>
      </c>
      <c r="S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1149.23874</v>
      </c>
      <c r="T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1156.1287400000001</v>
      </c>
      <c r="U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1136.0487400000002</v>
      </c>
      <c r="V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1162.95874</v>
      </c>
      <c r="W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1090.8487400000001</v>
      </c>
      <c r="X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1317.72874</v>
      </c>
      <c r="Y59" s="105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1176.4187400000001</v>
      </c>
    </row>
    <row r="60" spans="1:27" x14ac:dyDescent="0.2">
      <c r="A60" s="78">
        <f t="shared" si="1"/>
        <v>42713</v>
      </c>
      <c r="B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1076.6187400000001</v>
      </c>
      <c r="C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977.37873999999999</v>
      </c>
      <c r="D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923.67874000000006</v>
      </c>
      <c r="E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923.49874000000011</v>
      </c>
      <c r="F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922.95873999999992</v>
      </c>
      <c r="G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954.77873999999997</v>
      </c>
      <c r="H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1061.1587400000001</v>
      </c>
      <c r="I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890.00873999999999</v>
      </c>
      <c r="J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941.63873999999998</v>
      </c>
      <c r="K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931.37873999999999</v>
      </c>
      <c r="L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1020.94874</v>
      </c>
      <c r="M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1146.97874</v>
      </c>
      <c r="N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1091.70874</v>
      </c>
      <c r="O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1071.5287400000002</v>
      </c>
      <c r="P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935.33874000000003</v>
      </c>
      <c r="Q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957.57874000000004</v>
      </c>
      <c r="R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1094.21874</v>
      </c>
      <c r="S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1202.6487400000001</v>
      </c>
      <c r="T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1278.5487400000002</v>
      </c>
      <c r="U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1251.26874</v>
      </c>
      <c r="V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1177.8087400000002</v>
      </c>
      <c r="W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1123.8487400000001</v>
      </c>
      <c r="X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1343.9087400000001</v>
      </c>
      <c r="Y60" s="105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1222.1687400000001</v>
      </c>
    </row>
    <row r="61" spans="1:27" x14ac:dyDescent="0.2">
      <c r="A61" s="78">
        <f t="shared" si="1"/>
        <v>42714</v>
      </c>
      <c r="B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1089.94874</v>
      </c>
      <c r="C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1011.39874</v>
      </c>
      <c r="D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944.9787399999999</v>
      </c>
      <c r="E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918.24874</v>
      </c>
      <c r="F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927.46874000000003</v>
      </c>
      <c r="G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969.91873999999996</v>
      </c>
      <c r="H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1105.1687400000001</v>
      </c>
      <c r="I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1198.6387400000001</v>
      </c>
      <c r="J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1255.9087400000001</v>
      </c>
      <c r="K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927.42874000000006</v>
      </c>
      <c r="L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928.61874</v>
      </c>
      <c r="M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955.19874000000004</v>
      </c>
      <c r="N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955.92873999999995</v>
      </c>
      <c r="O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957.49874</v>
      </c>
      <c r="P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954.77873999999997</v>
      </c>
      <c r="Q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929.49874</v>
      </c>
      <c r="R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1053.7487400000002</v>
      </c>
      <c r="S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1326.1387400000001</v>
      </c>
      <c r="T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1378.26874</v>
      </c>
      <c r="U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1345.00874</v>
      </c>
      <c r="V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1322.03874</v>
      </c>
      <c r="W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1134.1487400000001</v>
      </c>
      <c r="X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1366.7887400000002</v>
      </c>
      <c r="Y61" s="105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1227.24874</v>
      </c>
    </row>
    <row r="62" spans="1:27" x14ac:dyDescent="0.2">
      <c r="A62" s="78">
        <f t="shared" si="1"/>
        <v>42715</v>
      </c>
      <c r="B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1085.8987400000001</v>
      </c>
      <c r="C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998.62873999999999</v>
      </c>
      <c r="D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944.04874000000007</v>
      </c>
      <c r="E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916.46874000000003</v>
      </c>
      <c r="F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926.77873999999997</v>
      </c>
      <c r="G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967.99874</v>
      </c>
      <c r="H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1084.5987400000001</v>
      </c>
      <c r="I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1191.8087399999999</v>
      </c>
      <c r="J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1354.1087400000001</v>
      </c>
      <c r="K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865.42873999999995</v>
      </c>
      <c r="L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864.64874000000009</v>
      </c>
      <c r="M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864.34874000000002</v>
      </c>
      <c r="N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864.99874</v>
      </c>
      <c r="O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866.51873999999998</v>
      </c>
      <c r="P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866.19873999999993</v>
      </c>
      <c r="Q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863.73874000000001</v>
      </c>
      <c r="R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923.44873999999993</v>
      </c>
      <c r="S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1212.9287400000001</v>
      </c>
      <c r="T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1399.1587400000001</v>
      </c>
      <c r="U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1361.9187400000001</v>
      </c>
      <c r="V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1196.1087400000001</v>
      </c>
      <c r="W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1119.8287400000002</v>
      </c>
      <c r="X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1366.95874</v>
      </c>
      <c r="Y62" s="105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1228.4087400000001</v>
      </c>
    </row>
    <row r="63" spans="1:27" x14ac:dyDescent="0.2">
      <c r="A63" s="78">
        <f t="shared" si="1"/>
        <v>42716</v>
      </c>
      <c r="B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1099.3487400000001</v>
      </c>
      <c r="C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1008.70874</v>
      </c>
      <c r="D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924.43874000000005</v>
      </c>
      <c r="E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923.85874000000001</v>
      </c>
      <c r="F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927.37873999999999</v>
      </c>
      <c r="G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947.69874000000004</v>
      </c>
      <c r="H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1134.9187400000001</v>
      </c>
      <c r="I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889.33874000000003</v>
      </c>
      <c r="J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980.58873999999992</v>
      </c>
      <c r="K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1023.52874</v>
      </c>
      <c r="L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1062.1787400000001</v>
      </c>
      <c r="M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1215.72874</v>
      </c>
      <c r="N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1158.1187400000001</v>
      </c>
      <c r="O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1106.8087400000002</v>
      </c>
      <c r="P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971.48873999999989</v>
      </c>
      <c r="Q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1033.8687400000001</v>
      </c>
      <c r="R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1114.97874</v>
      </c>
      <c r="S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1336.4287400000001</v>
      </c>
      <c r="T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1315.0487400000002</v>
      </c>
      <c r="U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1354.3487400000001</v>
      </c>
      <c r="V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1198.3887400000001</v>
      </c>
      <c r="W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1140.9887400000002</v>
      </c>
      <c r="X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1362.22874</v>
      </c>
      <c r="Y63" s="105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1229.6087400000001</v>
      </c>
    </row>
    <row r="64" spans="1:27" x14ac:dyDescent="0.2">
      <c r="A64" s="78">
        <f t="shared" si="1"/>
        <v>42717</v>
      </c>
      <c r="B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1082.9187400000001</v>
      </c>
      <c r="C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1031.3487400000001</v>
      </c>
      <c r="D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964.79874000000007</v>
      </c>
      <c r="E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963.86874</v>
      </c>
      <c r="F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942.94873999999993</v>
      </c>
      <c r="G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979.68874000000005</v>
      </c>
      <c r="H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1096.1887400000001</v>
      </c>
      <c r="I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869.68874000000005</v>
      </c>
      <c r="J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1099.0887400000001</v>
      </c>
      <c r="K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1091.0687400000002</v>
      </c>
      <c r="L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1149.97874</v>
      </c>
      <c r="M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1195.7987400000002</v>
      </c>
      <c r="N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1130.0087400000002</v>
      </c>
      <c r="O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1149.3887400000001</v>
      </c>
      <c r="P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1067.3387400000001</v>
      </c>
      <c r="Q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1066.1087400000001</v>
      </c>
      <c r="R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1048.6487400000001</v>
      </c>
      <c r="S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1201.0787400000002</v>
      </c>
      <c r="T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1212.8887400000001</v>
      </c>
      <c r="U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1310.8687400000001</v>
      </c>
      <c r="V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1219.5787400000002</v>
      </c>
      <c r="W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1153.45874</v>
      </c>
      <c r="X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1358.19874</v>
      </c>
      <c r="Y64" s="105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1225.2887400000002</v>
      </c>
    </row>
    <row r="65" spans="1:25" x14ac:dyDescent="0.2">
      <c r="A65" s="78">
        <f t="shared" si="1"/>
        <v>42718</v>
      </c>
      <c r="B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1133.19874</v>
      </c>
      <c r="C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1040.8287399999999</v>
      </c>
      <c r="D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952.21874000000003</v>
      </c>
      <c r="E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951.28874000000008</v>
      </c>
      <c r="F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952.16873999999996</v>
      </c>
      <c r="G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955.26873999999998</v>
      </c>
      <c r="H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1127.5987400000001</v>
      </c>
      <c r="I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905.52873999999997</v>
      </c>
      <c r="J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923.25873999999999</v>
      </c>
      <c r="K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953.08874000000003</v>
      </c>
      <c r="L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954.55873999999994</v>
      </c>
      <c r="M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1077.51874</v>
      </c>
      <c r="N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1076.4887400000002</v>
      </c>
      <c r="O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1074.4187400000001</v>
      </c>
      <c r="P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956.15873999999997</v>
      </c>
      <c r="Q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939.02874000000008</v>
      </c>
      <c r="R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1112.49874</v>
      </c>
      <c r="S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1136.8287400000002</v>
      </c>
      <c r="T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1201.3987400000001</v>
      </c>
      <c r="U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1224.3587400000001</v>
      </c>
      <c r="V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1326.9487400000003</v>
      </c>
      <c r="W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1225.6587400000001</v>
      </c>
      <c r="X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1361.2987400000002</v>
      </c>
      <c r="Y65" s="105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1226.1187400000001</v>
      </c>
    </row>
    <row r="66" spans="1:25" x14ac:dyDescent="0.2">
      <c r="A66" s="78">
        <f t="shared" si="1"/>
        <v>42719</v>
      </c>
      <c r="B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1080.0687400000002</v>
      </c>
      <c r="C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995.00873999999999</v>
      </c>
      <c r="D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946.91873999999996</v>
      </c>
      <c r="E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945.81874000000005</v>
      </c>
      <c r="F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945.89873999999998</v>
      </c>
      <c r="G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946.31874000000005</v>
      </c>
      <c r="H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1078.5387400000002</v>
      </c>
      <c r="I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908.24873999999988</v>
      </c>
      <c r="J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920.20874000000003</v>
      </c>
      <c r="K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925.89873999999998</v>
      </c>
      <c r="L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974.87873999999999</v>
      </c>
      <c r="M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1098.9887400000002</v>
      </c>
      <c r="N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1099.3787400000001</v>
      </c>
      <c r="O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1095.1687400000001</v>
      </c>
      <c r="P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1061.2787400000002</v>
      </c>
      <c r="Q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1059.70874</v>
      </c>
      <c r="R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1118.6587400000001</v>
      </c>
      <c r="S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1197.4987400000002</v>
      </c>
      <c r="T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1123.95874</v>
      </c>
      <c r="U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1138.6587400000001</v>
      </c>
      <c r="V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1230.0987400000001</v>
      </c>
      <c r="W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1135.4087400000001</v>
      </c>
      <c r="X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1358.23874</v>
      </c>
      <c r="Y66" s="105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1219.6087400000001</v>
      </c>
    </row>
    <row r="67" spans="1:25" x14ac:dyDescent="0.2">
      <c r="A67" s="78">
        <f t="shared" si="1"/>
        <v>42720</v>
      </c>
      <c r="B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1076.8287400000002</v>
      </c>
      <c r="C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985.19874000000004</v>
      </c>
      <c r="D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944.83874000000003</v>
      </c>
      <c r="E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944.34873999999991</v>
      </c>
      <c r="F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944.87873999999999</v>
      </c>
      <c r="G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949.49874</v>
      </c>
      <c r="H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1076.2787400000002</v>
      </c>
      <c r="I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882.26873999999998</v>
      </c>
      <c r="J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922.21873999999991</v>
      </c>
      <c r="K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970.96874000000003</v>
      </c>
      <c r="L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1017.96874</v>
      </c>
      <c r="M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1085.19874</v>
      </c>
      <c r="N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1073.1287400000001</v>
      </c>
      <c r="O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1085.47874</v>
      </c>
      <c r="P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1009.62874</v>
      </c>
      <c r="Q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1032.19874</v>
      </c>
      <c r="R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1131.3487400000001</v>
      </c>
      <c r="S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1238.0087400000002</v>
      </c>
      <c r="T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1236.5887400000001</v>
      </c>
      <c r="U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1205.22874</v>
      </c>
      <c r="V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1223.02874</v>
      </c>
      <c r="W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1146.1187400000001</v>
      </c>
      <c r="X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1352.47874</v>
      </c>
      <c r="Y67" s="105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1218.2587400000002</v>
      </c>
    </row>
    <row r="68" spans="1:25" x14ac:dyDescent="0.2">
      <c r="A68" s="78">
        <f t="shared" si="1"/>
        <v>42721</v>
      </c>
      <c r="B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1077.0987400000001</v>
      </c>
      <c r="C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986.2287399999999</v>
      </c>
      <c r="D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932.00873999999999</v>
      </c>
      <c r="E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914.30874000000006</v>
      </c>
      <c r="F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914.35874000000001</v>
      </c>
      <c r="G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957.51873999999998</v>
      </c>
      <c r="H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1065.8087399999999</v>
      </c>
      <c r="I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1190.70874</v>
      </c>
      <c r="J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1256.97874</v>
      </c>
      <c r="K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887.30874000000006</v>
      </c>
      <c r="L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945.03874000000008</v>
      </c>
      <c r="M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945.09874000000002</v>
      </c>
      <c r="N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926.18874000000005</v>
      </c>
      <c r="O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925.45873999999992</v>
      </c>
      <c r="P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943.35874000000001</v>
      </c>
      <c r="Q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943.46874000000003</v>
      </c>
      <c r="R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1061.1887400000001</v>
      </c>
      <c r="S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1240.9187400000001</v>
      </c>
      <c r="T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1259.7787400000002</v>
      </c>
      <c r="U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1240.6287400000001</v>
      </c>
      <c r="V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1176.25874</v>
      </c>
      <c r="W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1194.1987400000003</v>
      </c>
      <c r="X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1386.0287400000002</v>
      </c>
      <c r="Y68" s="105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1260.5587399999999</v>
      </c>
    </row>
    <row r="69" spans="1:25" x14ac:dyDescent="0.2">
      <c r="A69" s="78">
        <f t="shared" si="1"/>
        <v>42722</v>
      </c>
      <c r="B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1074.8187400000002</v>
      </c>
      <c r="C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988.44873999999993</v>
      </c>
      <c r="D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939.57874000000004</v>
      </c>
      <c r="E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916.30874000000006</v>
      </c>
      <c r="F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916.40873999999997</v>
      </c>
      <c r="G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943.10874000000001</v>
      </c>
      <c r="H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1057.44874</v>
      </c>
      <c r="I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1187.5687400000002</v>
      </c>
      <c r="J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1252.0087400000002</v>
      </c>
      <c r="K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935.42874000000006</v>
      </c>
      <c r="L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905.61874</v>
      </c>
      <c r="M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909.04873999999995</v>
      </c>
      <c r="N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909.53874000000008</v>
      </c>
      <c r="O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908.63873999999998</v>
      </c>
      <c r="P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908.07873999999993</v>
      </c>
      <c r="Q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907.70874000000003</v>
      </c>
      <c r="R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988.22874000000002</v>
      </c>
      <c r="S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1214.4287400000001</v>
      </c>
      <c r="T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1221.94874</v>
      </c>
      <c r="U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1206.4087400000001</v>
      </c>
      <c r="V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1162.74874</v>
      </c>
      <c r="W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1112.20874</v>
      </c>
      <c r="X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1372.49874</v>
      </c>
      <c r="Y69" s="105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1254.0287400000002</v>
      </c>
    </row>
    <row r="70" spans="1:25" x14ac:dyDescent="0.2">
      <c r="A70" s="78">
        <f t="shared" si="1"/>
        <v>42723</v>
      </c>
      <c r="B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1087.6187400000001</v>
      </c>
      <c r="C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1004.81874</v>
      </c>
      <c r="D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948.94874000000004</v>
      </c>
      <c r="E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946.76873999999998</v>
      </c>
      <c r="F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948.7287399999999</v>
      </c>
      <c r="G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923.25873999999999</v>
      </c>
      <c r="H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1082.8087400000002</v>
      </c>
      <c r="I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879.45874000000003</v>
      </c>
      <c r="J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924.97874000000002</v>
      </c>
      <c r="K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979.45873999999992</v>
      </c>
      <c r="L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1029.9187400000001</v>
      </c>
      <c r="M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1096.5987400000001</v>
      </c>
      <c r="N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1072.8787400000001</v>
      </c>
      <c r="O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1087.24874</v>
      </c>
      <c r="P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1008.78874</v>
      </c>
      <c r="Q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1034.5587399999999</v>
      </c>
      <c r="R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1143.2187400000003</v>
      </c>
      <c r="S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1257.24874</v>
      </c>
      <c r="T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1357.24874</v>
      </c>
      <c r="U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1326.1887400000001</v>
      </c>
      <c r="V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1225.47874</v>
      </c>
      <c r="W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1153.1787400000001</v>
      </c>
      <c r="X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1366.5887400000001</v>
      </c>
      <c r="Y70" s="105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1223.6987400000003</v>
      </c>
    </row>
    <row r="71" spans="1:25" x14ac:dyDescent="0.2">
      <c r="A71" s="78">
        <f t="shared" si="1"/>
        <v>42724</v>
      </c>
      <c r="B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1116.5387400000002</v>
      </c>
      <c r="C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1030.99874</v>
      </c>
      <c r="D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983.80874000000006</v>
      </c>
      <c r="E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975.71873999999991</v>
      </c>
      <c r="F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975.79874000000007</v>
      </c>
      <c r="G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1019.71874</v>
      </c>
      <c r="H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1135.0687400000002</v>
      </c>
      <c r="I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899.93873999999994</v>
      </c>
      <c r="J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970.44874000000004</v>
      </c>
      <c r="K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1023.13874</v>
      </c>
      <c r="L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1103.9187400000001</v>
      </c>
      <c r="M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1142.7887400000002</v>
      </c>
      <c r="N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1084.0387400000002</v>
      </c>
      <c r="O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1083.4087400000001</v>
      </c>
      <c r="P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958.59874000000002</v>
      </c>
      <c r="Q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974.68874000000005</v>
      </c>
      <c r="R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1089.3187400000002</v>
      </c>
      <c r="S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1263.3387400000001</v>
      </c>
      <c r="T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1350.6887400000001</v>
      </c>
      <c r="U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1213.6187400000001</v>
      </c>
      <c r="V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1332.97874</v>
      </c>
      <c r="W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1141.9887400000002</v>
      </c>
      <c r="X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1356.9387400000001</v>
      </c>
      <c r="Y71" s="105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1248.9087400000001</v>
      </c>
    </row>
    <row r="72" spans="1:25" x14ac:dyDescent="0.2">
      <c r="A72" s="78">
        <f t="shared" si="1"/>
        <v>42725</v>
      </c>
      <c r="B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1130.3087399999999</v>
      </c>
      <c r="C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1051.5987400000001</v>
      </c>
      <c r="D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986.42874000000006</v>
      </c>
      <c r="E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976.04873999999995</v>
      </c>
      <c r="F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978.71873999999991</v>
      </c>
      <c r="G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1024.94874</v>
      </c>
      <c r="H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1144.8687400000001</v>
      </c>
      <c r="I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900.78874000000008</v>
      </c>
      <c r="J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967.26874000000009</v>
      </c>
      <c r="K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1067.48874</v>
      </c>
      <c r="L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1148.0987400000001</v>
      </c>
      <c r="M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1238.8487400000001</v>
      </c>
      <c r="N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1161.5887400000001</v>
      </c>
      <c r="O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1167.3787400000001</v>
      </c>
      <c r="P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998.07874000000004</v>
      </c>
      <c r="Q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1042.4087400000001</v>
      </c>
      <c r="R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1080.7687400000002</v>
      </c>
      <c r="S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1377.6087400000001</v>
      </c>
      <c r="T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1358.8887400000003</v>
      </c>
      <c r="U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1261.8087399999999</v>
      </c>
      <c r="V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1294.3087400000002</v>
      </c>
      <c r="W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1195.7687400000002</v>
      </c>
      <c r="X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1610.0987400000001</v>
      </c>
      <c r="Y72" s="105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1270.5587400000002</v>
      </c>
    </row>
    <row r="73" spans="1:25" x14ac:dyDescent="0.2">
      <c r="A73" s="78">
        <f t="shared" si="1"/>
        <v>42726</v>
      </c>
      <c r="B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1128.8787400000001</v>
      </c>
      <c r="C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1057.6087400000001</v>
      </c>
      <c r="D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987.71874000000003</v>
      </c>
      <c r="E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978.94874000000004</v>
      </c>
      <c r="F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979.79873999999995</v>
      </c>
      <c r="G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1075.9187400000001</v>
      </c>
      <c r="H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1146.5087400000002</v>
      </c>
      <c r="I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916.70873999999992</v>
      </c>
      <c r="J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967.1087399999999</v>
      </c>
      <c r="K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1070.8587400000001</v>
      </c>
      <c r="L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1148.0687400000002</v>
      </c>
      <c r="M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1235.5487400000002</v>
      </c>
      <c r="N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1178.2187400000003</v>
      </c>
      <c r="O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1168.21874</v>
      </c>
      <c r="P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1027.02874</v>
      </c>
      <c r="Q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1045.54874</v>
      </c>
      <c r="R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1084.0787400000002</v>
      </c>
      <c r="S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1367.22874</v>
      </c>
      <c r="T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1348.0787400000002</v>
      </c>
      <c r="U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1313.7987400000002</v>
      </c>
      <c r="V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1330.9987400000002</v>
      </c>
      <c r="W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1251.4287400000001</v>
      </c>
      <c r="X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1583.3587400000001</v>
      </c>
      <c r="Y73" s="105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1245.3387400000001</v>
      </c>
    </row>
    <row r="74" spans="1:25" x14ac:dyDescent="0.2">
      <c r="A74" s="78">
        <f t="shared" si="1"/>
        <v>42727</v>
      </c>
      <c r="B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1118.19874</v>
      </c>
      <c r="C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1042.51874</v>
      </c>
      <c r="D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970.80873999999994</v>
      </c>
      <c r="E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946.06873999999993</v>
      </c>
      <c r="F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946.19873999999993</v>
      </c>
      <c r="G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1001.69874</v>
      </c>
      <c r="H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1111.4387400000001</v>
      </c>
      <c r="I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880.30873999999994</v>
      </c>
      <c r="J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921.86874</v>
      </c>
      <c r="K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1061.4387400000001</v>
      </c>
      <c r="L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1154.3787400000001</v>
      </c>
      <c r="M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1231.4087400000001</v>
      </c>
      <c r="N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1190.6587400000001</v>
      </c>
      <c r="O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1178.46874</v>
      </c>
      <c r="P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1070.6287400000001</v>
      </c>
      <c r="Q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1121.1687400000001</v>
      </c>
      <c r="R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1168.8287400000002</v>
      </c>
      <c r="S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1359.2387400000002</v>
      </c>
      <c r="T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1334.4387400000001</v>
      </c>
      <c r="U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1258.5487400000002</v>
      </c>
      <c r="V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1304.9187400000001</v>
      </c>
      <c r="W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1231.3387400000001</v>
      </c>
      <c r="X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1613.6187400000001</v>
      </c>
      <c r="Y74" s="105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1243.6687400000001</v>
      </c>
    </row>
    <row r="75" spans="1:25" x14ac:dyDescent="0.2">
      <c r="A75" s="78">
        <f t="shared" si="1"/>
        <v>42728</v>
      </c>
      <c r="B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1209.5487400000002</v>
      </c>
      <c r="C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1043.20874</v>
      </c>
      <c r="D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976.04873999999995</v>
      </c>
      <c r="E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942.30873999999994</v>
      </c>
      <c r="F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942.22874000000002</v>
      </c>
      <c r="G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968.11874</v>
      </c>
      <c r="H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1092.8487400000001</v>
      </c>
      <c r="I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1228.6187400000001</v>
      </c>
      <c r="J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1345.6187400000001</v>
      </c>
      <c r="K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1009.99874</v>
      </c>
      <c r="L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1049.5887400000001</v>
      </c>
      <c r="M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1049.5287400000002</v>
      </c>
      <c r="N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955.02874000000008</v>
      </c>
      <c r="O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945.03874000000008</v>
      </c>
      <c r="P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947.32873999999993</v>
      </c>
      <c r="Q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949.60874000000001</v>
      </c>
      <c r="R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1084.5487400000002</v>
      </c>
      <c r="S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1450.9187400000001</v>
      </c>
      <c r="T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1409.94874</v>
      </c>
      <c r="U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1378.6987400000003</v>
      </c>
      <c r="V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1247.2487400000002</v>
      </c>
      <c r="W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1176.5187400000002</v>
      </c>
      <c r="X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1619.01874</v>
      </c>
      <c r="Y75" s="105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1262.1487400000001</v>
      </c>
    </row>
    <row r="76" spans="1:25" x14ac:dyDescent="0.2">
      <c r="A76" s="78">
        <f t="shared" si="1"/>
        <v>42729</v>
      </c>
      <c r="B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1123.3787400000001</v>
      </c>
      <c r="C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1046.1387400000001</v>
      </c>
      <c r="D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976.18873999999994</v>
      </c>
      <c r="E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941.82873999999993</v>
      </c>
      <c r="F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941.62873999999999</v>
      </c>
      <c r="G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966.06874000000005</v>
      </c>
      <c r="H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1051.4387400000001</v>
      </c>
      <c r="I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1067.19874</v>
      </c>
      <c r="J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1302.75874</v>
      </c>
      <c r="K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859.34874000000002</v>
      </c>
      <c r="L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926.59874000000002</v>
      </c>
      <c r="M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927.04873999999995</v>
      </c>
      <c r="N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918.18874000000005</v>
      </c>
      <c r="O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926.26873999999998</v>
      </c>
      <c r="P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926.03874000000008</v>
      </c>
      <c r="Q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924.47874000000002</v>
      </c>
      <c r="R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1009.29874</v>
      </c>
      <c r="S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1375.8987400000001</v>
      </c>
      <c r="T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1415.9987400000002</v>
      </c>
      <c r="U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1223.7587400000002</v>
      </c>
      <c r="V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1149.1287400000001</v>
      </c>
      <c r="W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1088.0787400000002</v>
      </c>
      <c r="X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1316.7587400000002</v>
      </c>
      <c r="Y76" s="105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1207.6187400000001</v>
      </c>
    </row>
    <row r="77" spans="1:25" x14ac:dyDescent="0.2">
      <c r="A77" s="78">
        <f t="shared" si="1"/>
        <v>42730</v>
      </c>
      <c r="B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1083.5987400000001</v>
      </c>
      <c r="C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1021.12874</v>
      </c>
      <c r="D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999.89873999999998</v>
      </c>
      <c r="E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964.09874000000002</v>
      </c>
      <c r="F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969.45873999999992</v>
      </c>
      <c r="G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1032.4387400000001</v>
      </c>
      <c r="H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1152.45874</v>
      </c>
      <c r="I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890.23874000000001</v>
      </c>
      <c r="J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946.34874000000002</v>
      </c>
      <c r="K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1040.6087400000001</v>
      </c>
      <c r="L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1155.0687400000002</v>
      </c>
      <c r="M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1231.99874</v>
      </c>
      <c r="N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1162.5987400000001</v>
      </c>
      <c r="O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1165.1887400000001</v>
      </c>
      <c r="P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1032.3787400000001</v>
      </c>
      <c r="Q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1031.00874</v>
      </c>
      <c r="R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1073.8087399999999</v>
      </c>
      <c r="S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1359.75874</v>
      </c>
      <c r="T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1367.7687400000002</v>
      </c>
      <c r="U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1326.4087400000001</v>
      </c>
      <c r="V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1223.45874</v>
      </c>
      <c r="W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1181.1287400000001</v>
      </c>
      <c r="X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1321.22874</v>
      </c>
      <c r="Y77" s="105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1211.70874</v>
      </c>
    </row>
    <row r="78" spans="1:25" x14ac:dyDescent="0.2">
      <c r="A78" s="78">
        <f t="shared" si="1"/>
        <v>42731</v>
      </c>
      <c r="B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1134.2687400000002</v>
      </c>
      <c r="C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1056.6087400000001</v>
      </c>
      <c r="D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985.67873999999995</v>
      </c>
      <c r="E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963.23874000000001</v>
      </c>
      <c r="F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966.85874000000001</v>
      </c>
      <c r="G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1000.13874</v>
      </c>
      <c r="H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1066.6787400000001</v>
      </c>
      <c r="I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890.91873999999996</v>
      </c>
      <c r="J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929.49874</v>
      </c>
      <c r="K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1058.46874</v>
      </c>
      <c r="L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1121.50874</v>
      </c>
      <c r="M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1182.7687400000002</v>
      </c>
      <c r="N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1127.5887400000001</v>
      </c>
      <c r="O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1108.4287400000001</v>
      </c>
      <c r="P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957.70874000000003</v>
      </c>
      <c r="Q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954.2587400000001</v>
      </c>
      <c r="R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1069.20874</v>
      </c>
      <c r="S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1331.3687400000001</v>
      </c>
      <c r="T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1339.4787400000002</v>
      </c>
      <c r="U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1314.6987400000003</v>
      </c>
      <c r="V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1326.20874</v>
      </c>
      <c r="W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1236.2787400000002</v>
      </c>
      <c r="X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1586.8387400000001</v>
      </c>
      <c r="Y78" s="105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1277.4287400000001</v>
      </c>
    </row>
    <row r="79" spans="1:25" x14ac:dyDescent="0.2">
      <c r="A79" s="78">
        <f t="shared" si="1"/>
        <v>42732</v>
      </c>
      <c r="B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1169.8787400000001</v>
      </c>
      <c r="C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999.29874000000007</v>
      </c>
      <c r="D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918.37873999999999</v>
      </c>
      <c r="E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885.07874000000004</v>
      </c>
      <c r="F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894.40873999999997</v>
      </c>
      <c r="G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945.04874000000007</v>
      </c>
      <c r="H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1104.3387400000001</v>
      </c>
      <c r="I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905.15873999999997</v>
      </c>
      <c r="J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933.14873999999998</v>
      </c>
      <c r="K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999.99874</v>
      </c>
      <c r="L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1108.8787400000001</v>
      </c>
      <c r="M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1242.2687400000002</v>
      </c>
      <c r="N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1166.5287400000002</v>
      </c>
      <c r="O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1107.2687400000002</v>
      </c>
      <c r="P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998.20874000000003</v>
      </c>
      <c r="Q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1112.8887400000001</v>
      </c>
      <c r="R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1102.3687400000001</v>
      </c>
      <c r="S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1305.0787400000002</v>
      </c>
      <c r="T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1312.5987400000001</v>
      </c>
      <c r="U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1235.0787400000002</v>
      </c>
      <c r="V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1270.1087400000001</v>
      </c>
      <c r="W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1110.74874</v>
      </c>
      <c r="X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1365.94874</v>
      </c>
      <c r="Y79" s="105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1209.23874</v>
      </c>
    </row>
    <row r="80" spans="1:25" x14ac:dyDescent="0.2">
      <c r="A80" s="78">
        <f t="shared" si="1"/>
        <v>42733</v>
      </c>
      <c r="B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1081.2887400000002</v>
      </c>
      <c r="C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997.61874</v>
      </c>
      <c r="D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905.00873999999999</v>
      </c>
      <c r="E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892.92874000000006</v>
      </c>
      <c r="F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902.49874</v>
      </c>
      <c r="G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944.71874000000003</v>
      </c>
      <c r="H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1041.3387400000001</v>
      </c>
      <c r="I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933.23874000000001</v>
      </c>
      <c r="J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909.58874000000003</v>
      </c>
      <c r="K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937.71873999999991</v>
      </c>
      <c r="L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967.18873999999994</v>
      </c>
      <c r="M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1085.26874</v>
      </c>
      <c r="N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1094.5787400000002</v>
      </c>
      <c r="O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1031.01874</v>
      </c>
      <c r="P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936.36874</v>
      </c>
      <c r="Q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938.18873999999994</v>
      </c>
      <c r="R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1042.01874</v>
      </c>
      <c r="S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1244.9287400000001</v>
      </c>
      <c r="T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1249.0787400000002</v>
      </c>
      <c r="U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1220.3687400000001</v>
      </c>
      <c r="V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1238.8087400000002</v>
      </c>
      <c r="W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1136.9087400000001</v>
      </c>
      <c r="X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1375.8387400000001</v>
      </c>
      <c r="Y80" s="134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1197.8187400000002</v>
      </c>
    </row>
    <row r="81" spans="1:27" x14ac:dyDescent="0.2">
      <c r="A81" s="78">
        <f t="shared" si="1"/>
        <v>42734</v>
      </c>
      <c r="B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1080.7987400000002</v>
      </c>
      <c r="C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932.57873999999993</v>
      </c>
      <c r="D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900.99874</v>
      </c>
      <c r="E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890.07874000000004</v>
      </c>
      <c r="F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889.51873999999998</v>
      </c>
      <c r="G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922.74874</v>
      </c>
      <c r="H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1036.6487400000001</v>
      </c>
      <c r="I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932.55873999999994</v>
      </c>
      <c r="J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908.96874000000003</v>
      </c>
      <c r="K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921.05874000000006</v>
      </c>
      <c r="L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942.18874000000005</v>
      </c>
      <c r="M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1062.4287400000001</v>
      </c>
      <c r="N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1016.9487399999999</v>
      </c>
      <c r="O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1001.98874</v>
      </c>
      <c r="P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923.51874000000009</v>
      </c>
      <c r="Q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924.66873999999996</v>
      </c>
      <c r="R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978.48874000000001</v>
      </c>
      <c r="S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1221.1087400000001</v>
      </c>
      <c r="T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1217.4087400000001</v>
      </c>
      <c r="U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1146.9887400000002</v>
      </c>
      <c r="V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1168.6787400000001</v>
      </c>
      <c r="W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1132.6187400000001</v>
      </c>
      <c r="X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1357.9087400000001</v>
      </c>
      <c r="Y81" s="135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1203.24874</v>
      </c>
    </row>
    <row r="82" spans="1:27" x14ac:dyDescent="0.2">
      <c r="A82" s="78">
        <f t="shared" si="1"/>
        <v>42735</v>
      </c>
      <c r="B82" s="135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1030.9287400000001</v>
      </c>
      <c r="C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917.94873999999993</v>
      </c>
      <c r="D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878.55873999999994</v>
      </c>
      <c r="E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869.65873999999997</v>
      </c>
      <c r="F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869.77873999999997</v>
      </c>
      <c r="G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897.67873999999995</v>
      </c>
      <c r="H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964.60874000000001</v>
      </c>
      <c r="I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1060.1287400000001</v>
      </c>
      <c r="J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1167.3587400000001</v>
      </c>
      <c r="K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862.74873999999988</v>
      </c>
      <c r="L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925.23874000000001</v>
      </c>
      <c r="M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931.70874000000003</v>
      </c>
      <c r="N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863.61874</v>
      </c>
      <c r="O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884.25873999999988</v>
      </c>
      <c r="P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884.43874000000005</v>
      </c>
      <c r="Q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872.99874</v>
      </c>
      <c r="R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984.92873999999995</v>
      </c>
      <c r="S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1249.5587399999999</v>
      </c>
      <c r="T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1154.4287400000001</v>
      </c>
      <c r="U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1119.5987400000001</v>
      </c>
      <c r="V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1078.6387400000001</v>
      </c>
      <c r="W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1014.34874</v>
      </c>
      <c r="X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1336.3587400000001</v>
      </c>
      <c r="Y82" s="143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1211.3487400000001</v>
      </c>
    </row>
    <row r="83" spans="1:27" x14ac:dyDescent="0.2">
      <c r="A83" s="84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</row>
    <row r="84" spans="1:27" x14ac:dyDescent="0.25">
      <c r="A84" s="86" t="s">
        <v>151</v>
      </c>
    </row>
    <row r="85" spans="1:27" ht="12.75" x14ac:dyDescent="0.2">
      <c r="A85" s="172" t="s">
        <v>48</v>
      </c>
      <c r="B85" s="183" t="s">
        <v>121</v>
      </c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4"/>
      <c r="N85" s="184"/>
      <c r="O85" s="184"/>
      <c r="P85" s="184"/>
      <c r="Q85" s="184"/>
      <c r="R85" s="184"/>
      <c r="S85" s="184"/>
      <c r="T85" s="184"/>
      <c r="U85" s="184"/>
      <c r="V85" s="184"/>
      <c r="W85" s="184"/>
      <c r="X85" s="184"/>
      <c r="Y85" s="185"/>
    </row>
    <row r="86" spans="1:27" ht="12.75" x14ac:dyDescent="0.2">
      <c r="A86" s="173"/>
      <c r="B86" s="186"/>
      <c r="C86" s="187"/>
      <c r="D86" s="187"/>
      <c r="E86" s="187"/>
      <c r="F86" s="187"/>
      <c r="G86" s="187"/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8"/>
    </row>
    <row r="87" spans="1:27" ht="12.75" customHeight="1" x14ac:dyDescent="0.2">
      <c r="A87" s="173"/>
      <c r="B87" s="175" t="s">
        <v>122</v>
      </c>
      <c r="C87" s="166" t="s">
        <v>123</v>
      </c>
      <c r="D87" s="166" t="s">
        <v>124</v>
      </c>
      <c r="E87" s="166" t="s">
        <v>125</v>
      </c>
      <c r="F87" s="166" t="s">
        <v>126</v>
      </c>
      <c r="G87" s="166" t="s">
        <v>127</v>
      </c>
      <c r="H87" s="166" t="s">
        <v>128</v>
      </c>
      <c r="I87" s="166" t="s">
        <v>129</v>
      </c>
      <c r="J87" s="166" t="s">
        <v>130</v>
      </c>
      <c r="K87" s="166" t="s">
        <v>131</v>
      </c>
      <c r="L87" s="166" t="s">
        <v>132</v>
      </c>
      <c r="M87" s="166" t="s">
        <v>133</v>
      </c>
      <c r="N87" s="177" t="s">
        <v>134</v>
      </c>
      <c r="O87" s="166" t="s">
        <v>135</v>
      </c>
      <c r="P87" s="166" t="s">
        <v>136</v>
      </c>
      <c r="Q87" s="166" t="s">
        <v>137</v>
      </c>
      <c r="R87" s="166" t="s">
        <v>138</v>
      </c>
      <c r="S87" s="166" t="s">
        <v>139</v>
      </c>
      <c r="T87" s="166" t="s">
        <v>140</v>
      </c>
      <c r="U87" s="166" t="s">
        <v>141</v>
      </c>
      <c r="V87" s="166" t="s">
        <v>142</v>
      </c>
      <c r="W87" s="166" t="s">
        <v>143</v>
      </c>
      <c r="X87" s="166" t="s">
        <v>144</v>
      </c>
      <c r="Y87" s="166" t="s">
        <v>145</v>
      </c>
    </row>
    <row r="88" spans="1:27" ht="11.25" customHeight="1" x14ac:dyDescent="0.2">
      <c r="A88" s="174"/>
      <c r="B88" s="17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78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</row>
    <row r="89" spans="1:27" ht="16.5" customHeight="1" x14ac:dyDescent="0.2">
      <c r="A89" s="78">
        <f t="shared" ref="A89:A117" si="2">A52</f>
        <v>42705</v>
      </c>
      <c r="B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915.71874000000003</v>
      </c>
      <c r="C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852.63873999999998</v>
      </c>
      <c r="D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810.35874000000001</v>
      </c>
      <c r="E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819.75873999999999</v>
      </c>
      <c r="F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819.65873999999997</v>
      </c>
      <c r="G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809.21873999999991</v>
      </c>
      <c r="H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862.85874000000001</v>
      </c>
      <c r="I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918.68873999999994</v>
      </c>
      <c r="J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849.28873999999996</v>
      </c>
      <c r="K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856.28873999999996</v>
      </c>
      <c r="L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844.86874</v>
      </c>
      <c r="M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876.16874000000007</v>
      </c>
      <c r="N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877.81874000000005</v>
      </c>
      <c r="O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815.98873999999989</v>
      </c>
      <c r="P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873.98874000000001</v>
      </c>
      <c r="Q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874.42874000000006</v>
      </c>
      <c r="R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825.69874000000004</v>
      </c>
      <c r="S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954.78873999999996</v>
      </c>
      <c r="T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1036.77874</v>
      </c>
      <c r="U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1030.5887400000001</v>
      </c>
      <c r="V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1115.3387400000001</v>
      </c>
      <c r="W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1052.02874</v>
      </c>
      <c r="X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1211.24874</v>
      </c>
      <c r="Y89" s="105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961.18873999999994</v>
      </c>
      <c r="AA89" s="79"/>
    </row>
    <row r="90" spans="1:27" x14ac:dyDescent="0.2">
      <c r="A90" s="78">
        <f t="shared" si="2"/>
        <v>42706</v>
      </c>
      <c r="B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916.55874000000006</v>
      </c>
      <c r="C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852.92873999999995</v>
      </c>
      <c r="D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810.80873999999994</v>
      </c>
      <c r="E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819.30873999999994</v>
      </c>
      <c r="F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819.49874</v>
      </c>
      <c r="G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809.12873999999999</v>
      </c>
      <c r="H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851.30873999999994</v>
      </c>
      <c r="I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918.89873999999998</v>
      </c>
      <c r="J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849.14873999999998</v>
      </c>
      <c r="K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833.69873999999993</v>
      </c>
      <c r="L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817.54873999999995</v>
      </c>
      <c r="M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919.37873999999999</v>
      </c>
      <c r="N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921.42873999999995</v>
      </c>
      <c r="O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921.3587399999999</v>
      </c>
      <c r="P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843.64873999999998</v>
      </c>
      <c r="Q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878.27873999999997</v>
      </c>
      <c r="R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915.10874000000001</v>
      </c>
      <c r="S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1081.5087400000002</v>
      </c>
      <c r="T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1078.0587399999999</v>
      </c>
      <c r="U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1038.3287400000002</v>
      </c>
      <c r="V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983.34874000000002</v>
      </c>
      <c r="W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944.9787399999999</v>
      </c>
      <c r="X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1204.5287400000002</v>
      </c>
      <c r="Y90" s="105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1018.39874</v>
      </c>
    </row>
    <row r="91" spans="1:27" x14ac:dyDescent="0.2">
      <c r="A91" s="78">
        <f t="shared" si="2"/>
        <v>42707</v>
      </c>
      <c r="B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922.17873999999995</v>
      </c>
      <c r="C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836.91873999999996</v>
      </c>
      <c r="D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815.05873999999994</v>
      </c>
      <c r="E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814.70874000000003</v>
      </c>
      <c r="F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832.07874000000004</v>
      </c>
      <c r="G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832.12873999999999</v>
      </c>
      <c r="H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834.69874000000004</v>
      </c>
      <c r="I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960.47874000000002</v>
      </c>
      <c r="J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1064.1687400000001</v>
      </c>
      <c r="K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857.66873999999996</v>
      </c>
      <c r="L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857.90873999999997</v>
      </c>
      <c r="M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857.56874000000005</v>
      </c>
      <c r="N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840.22874000000002</v>
      </c>
      <c r="O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845.69874000000004</v>
      </c>
      <c r="P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845.84874000000002</v>
      </c>
      <c r="Q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829.81874000000005</v>
      </c>
      <c r="R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888.89873999999998</v>
      </c>
      <c r="S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990.83874000000003</v>
      </c>
      <c r="T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984.88873999999998</v>
      </c>
      <c r="U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953.60874000000001</v>
      </c>
      <c r="V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919.95874000000003</v>
      </c>
      <c r="W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896.92873999999995</v>
      </c>
      <c r="X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1202.9887400000002</v>
      </c>
      <c r="Y91" s="105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1010.24874</v>
      </c>
    </row>
    <row r="92" spans="1:27" x14ac:dyDescent="0.2">
      <c r="A92" s="78">
        <f t="shared" si="2"/>
        <v>42708</v>
      </c>
      <c r="B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959.06874000000005</v>
      </c>
      <c r="C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838.12873999999999</v>
      </c>
      <c r="D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814.70874000000003</v>
      </c>
      <c r="E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814.47874000000002</v>
      </c>
      <c r="F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831.99874000000011</v>
      </c>
      <c r="G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832.11874</v>
      </c>
      <c r="H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838.11874</v>
      </c>
      <c r="I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968.63873999999998</v>
      </c>
      <c r="J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996.39873999999998</v>
      </c>
      <c r="K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885.86874</v>
      </c>
      <c r="L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886.32874000000004</v>
      </c>
      <c r="M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886.10874000000001</v>
      </c>
      <c r="N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873.62873999999999</v>
      </c>
      <c r="O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885.84873999999991</v>
      </c>
      <c r="P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885.64873999999998</v>
      </c>
      <c r="Q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856.63873999999998</v>
      </c>
      <c r="R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847.30874000000006</v>
      </c>
      <c r="S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994.76873999999998</v>
      </c>
      <c r="T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986.43873999999994</v>
      </c>
      <c r="U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952.75873999999988</v>
      </c>
      <c r="V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920.03874000000008</v>
      </c>
      <c r="W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897.65873999999997</v>
      </c>
      <c r="X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1208.3787400000001</v>
      </c>
      <c r="Y92" s="105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994.19874000000004</v>
      </c>
    </row>
    <row r="93" spans="1:27" x14ac:dyDescent="0.2">
      <c r="A93" s="78">
        <f t="shared" si="2"/>
        <v>42709</v>
      </c>
      <c r="B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943.20873999999992</v>
      </c>
      <c r="C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853.27874000000008</v>
      </c>
      <c r="D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810.03874000000008</v>
      </c>
      <c r="E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819.65873999999997</v>
      </c>
      <c r="F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819.60874000000001</v>
      </c>
      <c r="G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809.00873999999999</v>
      </c>
      <c r="H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867.57874000000004</v>
      </c>
      <c r="I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919.03874000000008</v>
      </c>
      <c r="J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825.14873999999998</v>
      </c>
      <c r="K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841.93873999999994</v>
      </c>
      <c r="L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879.82873999999993</v>
      </c>
      <c r="M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1005.2987400000001</v>
      </c>
      <c r="N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1004.75874</v>
      </c>
      <c r="O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1005.64874</v>
      </c>
      <c r="P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906.04873999999995</v>
      </c>
      <c r="Q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905.19873999999993</v>
      </c>
      <c r="R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942.95874000000003</v>
      </c>
      <c r="S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1021.6987399999999</v>
      </c>
      <c r="T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1081.9287400000001</v>
      </c>
      <c r="U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1043.5687399999999</v>
      </c>
      <c r="V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1003.89874</v>
      </c>
      <c r="W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961.12873999999999</v>
      </c>
      <c r="X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1202.72874</v>
      </c>
      <c r="Y93" s="105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1010.46874</v>
      </c>
    </row>
    <row r="94" spans="1:27" x14ac:dyDescent="0.2">
      <c r="A94" s="78">
        <f t="shared" si="2"/>
        <v>42710</v>
      </c>
      <c r="B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933.59874000000002</v>
      </c>
      <c r="C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850.19874000000004</v>
      </c>
      <c r="D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831.79873999999995</v>
      </c>
      <c r="E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860.99874</v>
      </c>
      <c r="F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843.04874000000007</v>
      </c>
      <c r="G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809.92873999999995</v>
      </c>
      <c r="H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864.57874000000004</v>
      </c>
      <c r="I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920.51873999999998</v>
      </c>
      <c r="J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825.92873999999995</v>
      </c>
      <c r="K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845.55874000000006</v>
      </c>
      <c r="L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817.95874000000003</v>
      </c>
      <c r="M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924.88873999999998</v>
      </c>
      <c r="N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897.17874000000006</v>
      </c>
      <c r="O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897.76873999999998</v>
      </c>
      <c r="P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832.14874000000009</v>
      </c>
      <c r="Q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859.06874000000005</v>
      </c>
      <c r="R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939.92873999999995</v>
      </c>
      <c r="S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1027.0787400000002</v>
      </c>
      <c r="T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1000.96874</v>
      </c>
      <c r="U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974.02873999999997</v>
      </c>
      <c r="V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1000.83874</v>
      </c>
      <c r="W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954.97874000000002</v>
      </c>
      <c r="X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1183.6487400000001</v>
      </c>
      <c r="Y94" s="105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1019.64874</v>
      </c>
    </row>
    <row r="95" spans="1:27" x14ac:dyDescent="0.2">
      <c r="A95" s="78">
        <f t="shared" si="2"/>
        <v>42711</v>
      </c>
      <c r="B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931.20874000000003</v>
      </c>
      <c r="C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851.43873999999994</v>
      </c>
      <c r="D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809.52873999999997</v>
      </c>
      <c r="E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831.55873999999994</v>
      </c>
      <c r="F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831.42874000000006</v>
      </c>
      <c r="G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810.05874000000006</v>
      </c>
      <c r="H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897.65873999999997</v>
      </c>
      <c r="I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920.09874000000002</v>
      </c>
      <c r="J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850.29873999999995</v>
      </c>
      <c r="K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834.83874000000003</v>
      </c>
      <c r="L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811.37873999999999</v>
      </c>
      <c r="M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908.92874000000006</v>
      </c>
      <c r="N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894.88873999999998</v>
      </c>
      <c r="O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895.36874</v>
      </c>
      <c r="P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874.94873999999993</v>
      </c>
      <c r="Q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874.09873999999991</v>
      </c>
      <c r="R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997.79873999999995</v>
      </c>
      <c r="S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1081.7387400000002</v>
      </c>
      <c r="T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1064.51874</v>
      </c>
      <c r="U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1027.6487400000001</v>
      </c>
      <c r="V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1043.49874</v>
      </c>
      <c r="W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1019.88874</v>
      </c>
      <c r="X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1225.45874</v>
      </c>
      <c r="Y95" s="105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1096.0887400000001</v>
      </c>
    </row>
    <row r="96" spans="1:27" x14ac:dyDescent="0.2">
      <c r="A96" s="78">
        <f t="shared" si="2"/>
        <v>42712</v>
      </c>
      <c r="B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970.88873999999998</v>
      </c>
      <c r="C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912.48874000000001</v>
      </c>
      <c r="D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866.44873999999993</v>
      </c>
      <c r="E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849.98874000000001</v>
      </c>
      <c r="F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850.20874000000003</v>
      </c>
      <c r="G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879.77873999999997</v>
      </c>
      <c r="H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990.93874000000005</v>
      </c>
      <c r="I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850.33873999999992</v>
      </c>
      <c r="J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841.88873999999998</v>
      </c>
      <c r="K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853.93873999999994</v>
      </c>
      <c r="L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881.52873999999997</v>
      </c>
      <c r="M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950.81873999999993</v>
      </c>
      <c r="N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916.46873999999991</v>
      </c>
      <c r="O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916.64873999999998</v>
      </c>
      <c r="P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856.99874</v>
      </c>
      <c r="Q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872.01873999999998</v>
      </c>
      <c r="R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978.49874</v>
      </c>
      <c r="S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1077.2787400000002</v>
      </c>
      <c r="T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1083.72874</v>
      </c>
      <c r="U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1064.94874</v>
      </c>
      <c r="V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1090.1087400000001</v>
      </c>
      <c r="W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1022.6887399999999</v>
      </c>
      <c r="X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1234.8287400000002</v>
      </c>
      <c r="Y96" s="105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1102.69874</v>
      </c>
    </row>
    <row r="97" spans="1:25" x14ac:dyDescent="0.2">
      <c r="A97" s="78">
        <f t="shared" si="2"/>
        <v>42713</v>
      </c>
      <c r="B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1009.36874</v>
      </c>
      <c r="C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916.57874000000004</v>
      </c>
      <c r="D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866.35874000000001</v>
      </c>
      <c r="E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866.19874000000004</v>
      </c>
      <c r="F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865.68873999999994</v>
      </c>
      <c r="G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895.44874000000004</v>
      </c>
      <c r="H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994.91873999999996</v>
      </c>
      <c r="I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834.87873999999999</v>
      </c>
      <c r="J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883.15873999999997</v>
      </c>
      <c r="K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873.56874000000005</v>
      </c>
      <c r="L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957.31874000000005</v>
      </c>
      <c r="M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1075.1687400000001</v>
      </c>
      <c r="N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1023.4787399999999</v>
      </c>
      <c r="O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1004.61874</v>
      </c>
      <c r="P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877.26873999999998</v>
      </c>
      <c r="Q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898.06874000000005</v>
      </c>
      <c r="R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1025.8287399999999</v>
      </c>
      <c r="S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1127.21874</v>
      </c>
      <c r="T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1198.1887400000001</v>
      </c>
      <c r="U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1172.6787400000001</v>
      </c>
      <c r="V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1103.99874</v>
      </c>
      <c r="W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1053.53874</v>
      </c>
      <c r="X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1259.3187400000002</v>
      </c>
      <c r="Y97" s="105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1145.4687400000003</v>
      </c>
    </row>
    <row r="98" spans="1:25" x14ac:dyDescent="0.2">
      <c r="A98" s="78">
        <f t="shared" si="2"/>
        <v>42714</v>
      </c>
      <c r="B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1021.83874</v>
      </c>
      <c r="C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948.38873999999998</v>
      </c>
      <c r="D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886.27873999999997</v>
      </c>
      <c r="E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861.28873999999996</v>
      </c>
      <c r="F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869.90873999999997</v>
      </c>
      <c r="G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909.60874000000001</v>
      </c>
      <c r="H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1036.0687399999999</v>
      </c>
      <c r="I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1123.46874</v>
      </c>
      <c r="J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1177.0287400000002</v>
      </c>
      <c r="K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869.86874</v>
      </c>
      <c r="L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870.98874000000001</v>
      </c>
      <c r="M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895.83874000000003</v>
      </c>
      <c r="N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896.51873999999998</v>
      </c>
      <c r="O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897.97874000000002</v>
      </c>
      <c r="P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895.44874000000004</v>
      </c>
      <c r="Q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871.80874000000006</v>
      </c>
      <c r="R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987.98874000000001</v>
      </c>
      <c r="S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1242.6887400000001</v>
      </c>
      <c r="T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1291.4387400000001</v>
      </c>
      <c r="U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1260.3387400000001</v>
      </c>
      <c r="V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1238.8687400000001</v>
      </c>
      <c r="W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1063.1687400000001</v>
      </c>
      <c r="X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1280.6987400000003</v>
      </c>
      <c r="Y98" s="105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1150.22874</v>
      </c>
    </row>
    <row r="99" spans="1:25" x14ac:dyDescent="0.2">
      <c r="A99" s="78">
        <f t="shared" si="2"/>
        <v>42715</v>
      </c>
      <c r="B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1018.04874</v>
      </c>
      <c r="C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936.44873999999993</v>
      </c>
      <c r="D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885.40874000000008</v>
      </c>
      <c r="E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859.61874</v>
      </c>
      <c r="F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869.25873999999999</v>
      </c>
      <c r="G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907.80873999999994</v>
      </c>
      <c r="H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1016.83874</v>
      </c>
      <c r="I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1117.0887400000001</v>
      </c>
      <c r="J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1268.8487399999999</v>
      </c>
      <c r="K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811.88873999999998</v>
      </c>
      <c r="L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811.16874000000007</v>
      </c>
      <c r="M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810.87873999999999</v>
      </c>
      <c r="N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811.48874000000001</v>
      </c>
      <c r="O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812.90873999999997</v>
      </c>
      <c r="P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812.61874</v>
      </c>
      <c r="Q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810.31874000000005</v>
      </c>
      <c r="R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866.14873999999998</v>
      </c>
      <c r="S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1136.8287400000002</v>
      </c>
      <c r="T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1310.97874</v>
      </c>
      <c r="U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1276.1487400000001</v>
      </c>
      <c r="V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1121.0987400000001</v>
      </c>
      <c r="W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1049.7787400000002</v>
      </c>
      <c r="X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1280.8687400000001</v>
      </c>
      <c r="Y99" s="105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1151.3087400000002</v>
      </c>
    </row>
    <row r="100" spans="1:25" x14ac:dyDescent="0.2">
      <c r="A100" s="78">
        <f t="shared" si="2"/>
        <v>42716</v>
      </c>
      <c r="B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1030.6287400000001</v>
      </c>
      <c r="C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945.87873999999999</v>
      </c>
      <c r="D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867.07874000000004</v>
      </c>
      <c r="E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866.53873999999996</v>
      </c>
      <c r="F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869.81873999999993</v>
      </c>
      <c r="G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888.82874000000004</v>
      </c>
      <c r="H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1063.8887400000001</v>
      </c>
      <c r="I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834.25873999999999</v>
      </c>
      <c r="J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919.57873999999993</v>
      </c>
      <c r="K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959.72874000000002</v>
      </c>
      <c r="L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995.86874</v>
      </c>
      <c r="M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1139.44874</v>
      </c>
      <c r="N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1085.5787400000002</v>
      </c>
      <c r="O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1037.6087400000001</v>
      </c>
      <c r="P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911.06873999999993</v>
      </c>
      <c r="Q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969.39873999999998</v>
      </c>
      <c r="R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1045.24874</v>
      </c>
      <c r="S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1252.3187400000002</v>
      </c>
      <c r="T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1232.3287400000002</v>
      </c>
      <c r="U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1269.0687400000002</v>
      </c>
      <c r="V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1123.23874</v>
      </c>
      <c r="W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1069.5687400000002</v>
      </c>
      <c r="X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1276.4387400000001</v>
      </c>
      <c r="Y100" s="105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1152.4287400000001</v>
      </c>
    </row>
    <row r="101" spans="1:25" x14ac:dyDescent="0.2">
      <c r="A101" s="78">
        <f t="shared" si="2"/>
        <v>42717</v>
      </c>
      <c r="B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1015.26874</v>
      </c>
      <c r="C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967.03874000000008</v>
      </c>
      <c r="D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904.81874000000005</v>
      </c>
      <c r="E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903.94874000000004</v>
      </c>
      <c r="F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884.37873999999999</v>
      </c>
      <c r="G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918.73874000000001</v>
      </c>
      <c r="H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1027.6687400000001</v>
      </c>
      <c r="I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815.87873999999999</v>
      </c>
      <c r="J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1030.3887400000001</v>
      </c>
      <c r="K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1022.88874</v>
      </c>
      <c r="L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1077.97874</v>
      </c>
      <c r="M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1120.8187400000002</v>
      </c>
      <c r="N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1059.2987400000002</v>
      </c>
      <c r="O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1077.4187400000001</v>
      </c>
      <c r="P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1000.6987399999999</v>
      </c>
      <c r="Q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999.54873999999995</v>
      </c>
      <c r="R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983.21874000000003</v>
      </c>
      <c r="S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1125.74874</v>
      </c>
      <c r="T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1136.7987400000002</v>
      </c>
      <c r="U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1228.4187400000001</v>
      </c>
      <c r="V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1143.0487400000002</v>
      </c>
      <c r="W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1081.22874</v>
      </c>
      <c r="X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1272.6687400000001</v>
      </c>
      <c r="Y101" s="105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1148.3987400000001</v>
      </c>
    </row>
    <row r="102" spans="1:25" x14ac:dyDescent="0.2">
      <c r="A102" s="78">
        <f t="shared" si="2"/>
        <v>42718</v>
      </c>
      <c r="B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1062.27874</v>
      </c>
      <c r="C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975.90873999999997</v>
      </c>
      <c r="D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893.04874000000007</v>
      </c>
      <c r="E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892.18874000000005</v>
      </c>
      <c r="F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893.00873999999999</v>
      </c>
      <c r="G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895.90873999999997</v>
      </c>
      <c r="H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1057.04874</v>
      </c>
      <c r="I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849.39873999999998</v>
      </c>
      <c r="J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865.96874000000003</v>
      </c>
      <c r="K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893.85874000000001</v>
      </c>
      <c r="L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895.23873999999989</v>
      </c>
      <c r="M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1010.21874</v>
      </c>
      <c r="N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1009.2587400000001</v>
      </c>
      <c r="O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1007.3187399999999</v>
      </c>
      <c r="P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896.73874000000001</v>
      </c>
      <c r="Q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880.71874000000003</v>
      </c>
      <c r="R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1042.9187400000001</v>
      </c>
      <c r="S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1065.6687400000001</v>
      </c>
      <c r="T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1126.0587400000002</v>
      </c>
      <c r="U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1147.5287400000002</v>
      </c>
      <c r="V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1243.45874</v>
      </c>
      <c r="W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1148.73874</v>
      </c>
      <c r="X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1275.5687400000002</v>
      </c>
      <c r="Y102" s="105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1149.1687400000001</v>
      </c>
    </row>
    <row r="103" spans="1:25" x14ac:dyDescent="0.2">
      <c r="A103" s="78">
        <f t="shared" si="2"/>
        <v>42719</v>
      </c>
      <c r="B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1012.59874</v>
      </c>
      <c r="C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933.05873999999994</v>
      </c>
      <c r="D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888.09874000000002</v>
      </c>
      <c r="E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887.06874000000005</v>
      </c>
      <c r="F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887.13873999999998</v>
      </c>
      <c r="G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887.53873999999996</v>
      </c>
      <c r="H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1011.1687400000001</v>
      </c>
      <c r="I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851.92873999999995</v>
      </c>
      <c r="J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863.11874</v>
      </c>
      <c r="K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868.43874000000005</v>
      </c>
      <c r="L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914.23874000000001</v>
      </c>
      <c r="M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1030.2887400000002</v>
      </c>
      <c r="N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1030.6587400000001</v>
      </c>
      <c r="O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1026.71874</v>
      </c>
      <c r="P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995.02874000000008</v>
      </c>
      <c r="Q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993.55874000000006</v>
      </c>
      <c r="R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1048.6887400000001</v>
      </c>
      <c r="S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1122.4087400000001</v>
      </c>
      <c r="T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1053.6387400000001</v>
      </c>
      <c r="U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1067.3887400000001</v>
      </c>
      <c r="V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1152.8887400000001</v>
      </c>
      <c r="W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1064.3487400000001</v>
      </c>
      <c r="X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1272.70874</v>
      </c>
      <c r="Y103" s="105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1143.0787400000002</v>
      </c>
    </row>
    <row r="104" spans="1:25" x14ac:dyDescent="0.2">
      <c r="A104" s="78">
        <f t="shared" si="2"/>
        <v>42720</v>
      </c>
      <c r="B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1009.56874</v>
      </c>
      <c r="C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923.88873999999998</v>
      </c>
      <c r="D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886.14874000000009</v>
      </c>
      <c r="E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885.68873999999994</v>
      </c>
      <c r="F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886.18874000000005</v>
      </c>
      <c r="G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890.50873999999999</v>
      </c>
      <c r="H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1009.0587399999999</v>
      </c>
      <c r="I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827.64873999999998</v>
      </c>
      <c r="J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864.99873999999988</v>
      </c>
      <c r="K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910.57874000000004</v>
      </c>
      <c r="L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954.52874000000008</v>
      </c>
      <c r="M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1017.39874</v>
      </c>
      <c r="N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1006.10874</v>
      </c>
      <c r="O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1017.65874</v>
      </c>
      <c r="P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946.73873999999989</v>
      </c>
      <c r="Q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967.83874000000003</v>
      </c>
      <c r="R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1060.54874</v>
      </c>
      <c r="S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1160.2887400000002</v>
      </c>
      <c r="T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1158.95874</v>
      </c>
      <c r="U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1129.6387400000001</v>
      </c>
      <c r="V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1146.27874</v>
      </c>
      <c r="W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1074.3587400000001</v>
      </c>
      <c r="X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1267.3187400000002</v>
      </c>
      <c r="Y104" s="105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1141.8187400000002</v>
      </c>
    </row>
    <row r="105" spans="1:25" x14ac:dyDescent="0.2">
      <c r="A105" s="78">
        <f t="shared" si="2"/>
        <v>42721</v>
      </c>
      <c r="B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1009.8187399999999</v>
      </c>
      <c r="C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924.84874000000002</v>
      </c>
      <c r="D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874.15873999999997</v>
      </c>
      <c r="E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857.59874000000002</v>
      </c>
      <c r="F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857.64873999999998</v>
      </c>
      <c r="G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898.00873999999999</v>
      </c>
      <c r="H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999.26873999999998</v>
      </c>
      <c r="I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1116.0587399999999</v>
      </c>
      <c r="J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1178.0187400000002</v>
      </c>
      <c r="K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832.34874000000002</v>
      </c>
      <c r="L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886.33874000000003</v>
      </c>
      <c r="M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886.39873999999998</v>
      </c>
      <c r="N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868.70874000000003</v>
      </c>
      <c r="O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868.02873999999997</v>
      </c>
      <c r="P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884.76873999999998</v>
      </c>
      <c r="Q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884.86874</v>
      </c>
      <c r="R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994.94873999999993</v>
      </c>
      <c r="S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1163.00874</v>
      </c>
      <c r="T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1180.6387400000001</v>
      </c>
      <c r="U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1162.7387400000002</v>
      </c>
      <c r="V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1102.53874</v>
      </c>
      <c r="W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1119.3187400000002</v>
      </c>
      <c r="X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1298.69874</v>
      </c>
      <c r="Y105" s="105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1181.3687400000001</v>
      </c>
    </row>
    <row r="106" spans="1:25" x14ac:dyDescent="0.2">
      <c r="A106" s="78">
        <f t="shared" si="2"/>
        <v>42722</v>
      </c>
      <c r="B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1007.69874</v>
      </c>
      <c r="C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926.92873999999995</v>
      </c>
      <c r="D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881.22874000000002</v>
      </c>
      <c r="E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859.46874000000003</v>
      </c>
      <c r="F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859.55873999999994</v>
      </c>
      <c r="G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884.52874000000008</v>
      </c>
      <c r="H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991.44873999999993</v>
      </c>
      <c r="I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1113.1187400000001</v>
      </c>
      <c r="J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1173.3787400000001</v>
      </c>
      <c r="K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877.34874000000002</v>
      </c>
      <c r="L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849.47874000000002</v>
      </c>
      <c r="M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852.68873999999994</v>
      </c>
      <c r="N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853.13873999999998</v>
      </c>
      <c r="O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852.29874000000007</v>
      </c>
      <c r="P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851.77873999999997</v>
      </c>
      <c r="Q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851.42873999999995</v>
      </c>
      <c r="R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926.71874000000003</v>
      </c>
      <c r="S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1138.2387400000002</v>
      </c>
      <c r="T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1145.26874</v>
      </c>
      <c r="U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1130.73874</v>
      </c>
      <c r="V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1089.9087400000001</v>
      </c>
      <c r="W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1042.6487400000001</v>
      </c>
      <c r="X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1286.0387400000002</v>
      </c>
      <c r="Y106" s="105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1175.2687400000002</v>
      </c>
    </row>
    <row r="107" spans="1:25" x14ac:dyDescent="0.2">
      <c r="A107" s="78">
        <f t="shared" si="2"/>
        <v>42723</v>
      </c>
      <c r="B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1019.65874</v>
      </c>
      <c r="C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942.23874000000001</v>
      </c>
      <c r="D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889.98874000000001</v>
      </c>
      <c r="E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887.95874000000003</v>
      </c>
      <c r="F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889.78873999999996</v>
      </c>
      <c r="G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865.96874000000003</v>
      </c>
      <c r="H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1015.15874</v>
      </c>
      <c r="I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825.01873999999998</v>
      </c>
      <c r="J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867.57874000000004</v>
      </c>
      <c r="K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918.52873999999997</v>
      </c>
      <c r="L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965.70874000000003</v>
      </c>
      <c r="M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1028.0587400000002</v>
      </c>
      <c r="N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1005.87874</v>
      </c>
      <c r="O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1019.31874</v>
      </c>
      <c r="P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945.94873999999993</v>
      </c>
      <c r="Q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970.04873999999995</v>
      </c>
      <c r="R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1071.6487400000001</v>
      </c>
      <c r="S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1178.27874</v>
      </c>
      <c r="T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1271.77874</v>
      </c>
      <c r="U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1242.7387400000002</v>
      </c>
      <c r="V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1148.5687400000002</v>
      </c>
      <c r="W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1080.96874</v>
      </c>
      <c r="X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1280.51874</v>
      </c>
      <c r="Y107" s="105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1146.9087400000001</v>
      </c>
    </row>
    <row r="108" spans="1:25" x14ac:dyDescent="0.2">
      <c r="A108" s="78">
        <f t="shared" si="2"/>
        <v>42724</v>
      </c>
      <c r="B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1046.69874</v>
      </c>
      <c r="C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966.71874000000003</v>
      </c>
      <c r="D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922.58874000000003</v>
      </c>
      <c r="E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915.02873999999997</v>
      </c>
      <c r="F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915.09874000000002</v>
      </c>
      <c r="G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956.16873999999996</v>
      </c>
      <c r="H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1064.0287400000002</v>
      </c>
      <c r="I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844.15873999999997</v>
      </c>
      <c r="J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910.09874000000002</v>
      </c>
      <c r="K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959.36874</v>
      </c>
      <c r="L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1034.9087400000001</v>
      </c>
      <c r="M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1071.24874</v>
      </c>
      <c r="N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1016.3087400000001</v>
      </c>
      <c r="O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1015.71874</v>
      </c>
      <c r="P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899.01873999999998</v>
      </c>
      <c r="Q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914.06874000000005</v>
      </c>
      <c r="R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1021.24874</v>
      </c>
      <c r="S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1183.97874</v>
      </c>
      <c r="T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1265.6487400000001</v>
      </c>
      <c r="U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1137.47874</v>
      </c>
      <c r="V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1249.0887400000001</v>
      </c>
      <c r="W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1070.49874</v>
      </c>
      <c r="X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1271.49874</v>
      </c>
      <c r="Y108" s="105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1170.47874</v>
      </c>
    </row>
    <row r="109" spans="1:25" x14ac:dyDescent="0.2">
      <c r="A109" s="78">
        <f t="shared" si="2"/>
        <v>42725</v>
      </c>
      <c r="B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1059.5787399999999</v>
      </c>
      <c r="C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985.97874000000002</v>
      </c>
      <c r="D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925.03874000000008</v>
      </c>
      <c r="E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915.32873999999993</v>
      </c>
      <c r="F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917.83873999999992</v>
      </c>
      <c r="G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961.05874000000006</v>
      </c>
      <c r="H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1073.19874</v>
      </c>
      <c r="I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844.95874000000003</v>
      </c>
      <c r="J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907.12873999999999</v>
      </c>
      <c r="K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1000.83874</v>
      </c>
      <c r="L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1076.20874</v>
      </c>
      <c r="M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1161.0687400000002</v>
      </c>
      <c r="N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1088.8287400000002</v>
      </c>
      <c r="O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1094.2487400000002</v>
      </c>
      <c r="P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935.93874000000005</v>
      </c>
      <c r="Q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977.38873999999998</v>
      </c>
      <c r="R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1013.25874</v>
      </c>
      <c r="S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1290.8187400000002</v>
      </c>
      <c r="T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1273.3187400000002</v>
      </c>
      <c r="U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1182.53874</v>
      </c>
      <c r="V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1212.9387400000001</v>
      </c>
      <c r="W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1120.7887400000002</v>
      </c>
      <c r="X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1508.21874</v>
      </c>
      <c r="Y109" s="105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1190.72874</v>
      </c>
    </row>
    <row r="110" spans="1:25" x14ac:dyDescent="0.2">
      <c r="A110" s="78">
        <f t="shared" si="2"/>
        <v>42726</v>
      </c>
      <c r="B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1058.23874</v>
      </c>
      <c r="C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991.59874000000002</v>
      </c>
      <c r="D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926.24874</v>
      </c>
      <c r="E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918.04874000000007</v>
      </c>
      <c r="F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918.83873999999992</v>
      </c>
      <c r="G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1008.71874</v>
      </c>
      <c r="H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1074.7187400000003</v>
      </c>
      <c r="I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859.84874000000002</v>
      </c>
      <c r="J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906.9787399999999</v>
      </c>
      <c r="K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1003.98874</v>
      </c>
      <c r="L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1076.1887400000001</v>
      </c>
      <c r="M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1157.98874</v>
      </c>
      <c r="N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1104.3787400000001</v>
      </c>
      <c r="O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1095.0287400000002</v>
      </c>
      <c r="P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963.00873999999999</v>
      </c>
      <c r="Q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980.31873999999993</v>
      </c>
      <c r="R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1016.34874</v>
      </c>
      <c r="S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1281.1087400000001</v>
      </c>
      <c r="T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1263.20874</v>
      </c>
      <c r="U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1231.1487400000001</v>
      </c>
      <c r="V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1247.2387400000002</v>
      </c>
      <c r="W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1172.8387400000001</v>
      </c>
      <c r="X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1483.2187400000003</v>
      </c>
      <c r="Y110" s="105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1167.1387400000001</v>
      </c>
    </row>
    <row r="111" spans="1:25" x14ac:dyDescent="0.2">
      <c r="A111" s="78">
        <f t="shared" si="2"/>
        <v>42727</v>
      </c>
      <c r="B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1048.24874</v>
      </c>
      <c r="C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977.48874000000001</v>
      </c>
      <c r="D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910.43873999999994</v>
      </c>
      <c r="E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887.29873999999995</v>
      </c>
      <c r="F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887.41873999999996</v>
      </c>
      <c r="G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939.31874000000005</v>
      </c>
      <c r="H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1041.9387400000001</v>
      </c>
      <c r="I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825.81873999999993</v>
      </c>
      <c r="J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864.66873999999996</v>
      </c>
      <c r="K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995.17874000000006</v>
      </c>
      <c r="L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1082.0787400000002</v>
      </c>
      <c r="M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1154.1087400000001</v>
      </c>
      <c r="N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1116.0087400000002</v>
      </c>
      <c r="O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1104.6087400000001</v>
      </c>
      <c r="P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1003.76874</v>
      </c>
      <c r="Q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1051.02874</v>
      </c>
      <c r="R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1095.5987400000001</v>
      </c>
      <c r="S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1273.6487400000001</v>
      </c>
      <c r="T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1250.4487400000003</v>
      </c>
      <c r="U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1179.4887400000002</v>
      </c>
      <c r="V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1222.8487400000001</v>
      </c>
      <c r="W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1154.0487400000002</v>
      </c>
      <c r="X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1511.50874</v>
      </c>
      <c r="Y111" s="105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1165.5787400000002</v>
      </c>
    </row>
    <row r="112" spans="1:25" x14ac:dyDescent="0.2">
      <c r="A112" s="78">
        <f t="shared" si="2"/>
        <v>42728</v>
      </c>
      <c r="B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1133.6787400000001</v>
      </c>
      <c r="C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978.13873999999998</v>
      </c>
      <c r="D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915.32873999999993</v>
      </c>
      <c r="E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883.77873999999997</v>
      </c>
      <c r="F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883.70874000000003</v>
      </c>
      <c r="G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907.91873999999996</v>
      </c>
      <c r="H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1024.5487400000002</v>
      </c>
      <c r="I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1151.5087400000002</v>
      </c>
      <c r="J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1260.9087400000001</v>
      </c>
      <c r="K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947.07874000000004</v>
      </c>
      <c r="L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984.09874000000002</v>
      </c>
      <c r="M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984.03874000000008</v>
      </c>
      <c r="N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895.67874000000006</v>
      </c>
      <c r="O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886.33874000000003</v>
      </c>
      <c r="P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888.4787399999999</v>
      </c>
      <c r="Q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890.60874000000001</v>
      </c>
      <c r="R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1016.7887400000001</v>
      </c>
      <c r="S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1359.3787400000001</v>
      </c>
      <c r="T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1321.0587399999999</v>
      </c>
      <c r="U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1291.8387400000001</v>
      </c>
      <c r="V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1168.9287400000001</v>
      </c>
      <c r="W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1102.7887400000002</v>
      </c>
      <c r="X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1516.5587399999999</v>
      </c>
      <c r="Y112" s="105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1182.8587400000001</v>
      </c>
    </row>
    <row r="113" spans="1:27" x14ac:dyDescent="0.2">
      <c r="A113" s="78">
        <f t="shared" si="2"/>
        <v>42729</v>
      </c>
      <c r="B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1053.0987400000001</v>
      </c>
      <c r="C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980.86874</v>
      </c>
      <c r="D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915.45873999999992</v>
      </c>
      <c r="E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883.33873999999992</v>
      </c>
      <c r="F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883.14873999999998</v>
      </c>
      <c r="G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905.99874</v>
      </c>
      <c r="H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985.82874000000004</v>
      </c>
      <c r="I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1000.5687399999999</v>
      </c>
      <c r="J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1220.8387400000001</v>
      </c>
      <c r="K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806.20874000000003</v>
      </c>
      <c r="L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869.09874000000002</v>
      </c>
      <c r="M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869.51873999999998</v>
      </c>
      <c r="N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861.22874000000002</v>
      </c>
      <c r="O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868.78873999999996</v>
      </c>
      <c r="P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868.56874000000005</v>
      </c>
      <c r="Q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867.10874000000001</v>
      </c>
      <c r="R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946.42873999999995</v>
      </c>
      <c r="S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1289.2287400000002</v>
      </c>
      <c r="T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1326.7187400000003</v>
      </c>
      <c r="U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1146.95874</v>
      </c>
      <c r="V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1077.1787400000001</v>
      </c>
      <c r="W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1020.0887399999999</v>
      </c>
      <c r="X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1233.9187400000001</v>
      </c>
      <c r="Y113" s="105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1131.8687400000001</v>
      </c>
    </row>
    <row r="114" spans="1:27" x14ac:dyDescent="0.2">
      <c r="A114" s="78">
        <f t="shared" si="2"/>
        <v>42730</v>
      </c>
      <c r="B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1015.89874</v>
      </c>
      <c r="C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957.48874000000001</v>
      </c>
      <c r="D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937.63873999999998</v>
      </c>
      <c r="E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904.15873999999997</v>
      </c>
      <c r="F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909.16873999999996</v>
      </c>
      <c r="G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968.06874000000005</v>
      </c>
      <c r="H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1080.2887400000002</v>
      </c>
      <c r="I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835.09874000000002</v>
      </c>
      <c r="J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887.55873999999994</v>
      </c>
      <c r="K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975.70874000000003</v>
      </c>
      <c r="L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1082.72874</v>
      </c>
      <c r="M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1154.6587400000001</v>
      </c>
      <c r="N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1089.76874</v>
      </c>
      <c r="O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1092.1887400000001</v>
      </c>
      <c r="P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968.00873999999999</v>
      </c>
      <c r="Q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966.72874000000002</v>
      </c>
      <c r="R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1006.7387399999999</v>
      </c>
      <c r="S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1274.1287400000001</v>
      </c>
      <c r="T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1281.6187400000001</v>
      </c>
      <c r="U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1242.94874</v>
      </c>
      <c r="V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1146.6787400000001</v>
      </c>
      <c r="W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1107.0987400000001</v>
      </c>
      <c r="X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1238.0987400000001</v>
      </c>
      <c r="Y114" s="105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1135.6887400000001</v>
      </c>
    </row>
    <row r="115" spans="1:27" x14ac:dyDescent="0.2">
      <c r="A115" s="78">
        <f t="shared" si="2"/>
        <v>42731</v>
      </c>
      <c r="B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1063.2787400000002</v>
      </c>
      <c r="C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990.65873999999997</v>
      </c>
      <c r="D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924.33874000000003</v>
      </c>
      <c r="E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903.35874000000001</v>
      </c>
      <c r="F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906.73874000000001</v>
      </c>
      <c r="G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937.85874000000001</v>
      </c>
      <c r="H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1000.07874</v>
      </c>
      <c r="I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835.72874000000002</v>
      </c>
      <c r="J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871.80874000000006</v>
      </c>
      <c r="K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992.39873999999998</v>
      </c>
      <c r="L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1051.3487399999999</v>
      </c>
      <c r="M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1108.6387400000001</v>
      </c>
      <c r="N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1057.02874</v>
      </c>
      <c r="O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1039.1187400000001</v>
      </c>
      <c r="P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898.17874000000006</v>
      </c>
      <c r="Q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894.95874000000003</v>
      </c>
      <c r="R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1002.4487399999999</v>
      </c>
      <c r="S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1247.5887400000001</v>
      </c>
      <c r="T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1255.1687400000001</v>
      </c>
      <c r="U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1231.9987400000002</v>
      </c>
      <c r="V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1242.7587400000002</v>
      </c>
      <c r="W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1158.6687400000001</v>
      </c>
      <c r="X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1486.4687400000003</v>
      </c>
      <c r="Y115" s="105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1197.1487400000001</v>
      </c>
    </row>
    <row r="116" spans="1:27" x14ac:dyDescent="0.2">
      <c r="A116" s="78">
        <f t="shared" si="2"/>
        <v>42732</v>
      </c>
      <c r="B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1096.5787400000002</v>
      </c>
      <c r="C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937.07874000000004</v>
      </c>
      <c r="D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861.40873999999997</v>
      </c>
      <c r="E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830.27874000000008</v>
      </c>
      <c r="F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838.99874</v>
      </c>
      <c r="G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886.34874000000002</v>
      </c>
      <c r="H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1035.28874</v>
      </c>
      <c r="I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849.04874000000007</v>
      </c>
      <c r="J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875.21874000000003</v>
      </c>
      <c r="K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937.72874000000002</v>
      </c>
      <c r="L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1039.53874</v>
      </c>
      <c r="M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1164.2687400000002</v>
      </c>
      <c r="N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1093.44874</v>
      </c>
      <c r="O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1038.0387400000002</v>
      </c>
      <c r="P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936.04874000000007</v>
      </c>
      <c r="Q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1043.28874</v>
      </c>
      <c r="R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1033.44874</v>
      </c>
      <c r="S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1223.00874</v>
      </c>
      <c r="T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1230.03874</v>
      </c>
      <c r="U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1157.5487400000002</v>
      </c>
      <c r="V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1190.2987400000002</v>
      </c>
      <c r="W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1041.2887400000002</v>
      </c>
      <c r="X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1279.9187400000001</v>
      </c>
      <c r="Y116" s="105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1133.3787400000001</v>
      </c>
    </row>
    <row r="117" spans="1:27" x14ac:dyDescent="0.2">
      <c r="A117" s="78">
        <f t="shared" si="2"/>
        <v>42733</v>
      </c>
      <c r="B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1013.73874</v>
      </c>
      <c r="C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935.49874</v>
      </c>
      <c r="D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848.90873999999997</v>
      </c>
      <c r="E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837.60874000000001</v>
      </c>
      <c r="F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846.55874000000006</v>
      </c>
      <c r="G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886.02874000000008</v>
      </c>
      <c r="H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976.38873999999998</v>
      </c>
      <c r="I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875.30874000000006</v>
      </c>
      <c r="J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853.18873999999994</v>
      </c>
      <c r="K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879.49874</v>
      </c>
      <c r="L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907.04874000000007</v>
      </c>
      <c r="M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1017.4587399999999</v>
      </c>
      <c r="N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1026.1687400000001</v>
      </c>
      <c r="O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966.73874000000001</v>
      </c>
      <c r="P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878.22874000000002</v>
      </c>
      <c r="Q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879.92873999999995</v>
      </c>
      <c r="R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977.01873999999998</v>
      </c>
      <c r="S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1166.7587400000002</v>
      </c>
      <c r="T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1170.6387400000001</v>
      </c>
      <c r="U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1143.78874</v>
      </c>
      <c r="V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1161.0387400000002</v>
      </c>
      <c r="W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1065.7587400000002</v>
      </c>
      <c r="X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1289.1687400000003</v>
      </c>
      <c r="Y117" s="134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1122.70874</v>
      </c>
    </row>
    <row r="118" spans="1:27" x14ac:dyDescent="0.2">
      <c r="A118" s="78">
        <f t="shared" ref="A118:A119" si="3">A81</f>
        <v>42734</v>
      </c>
      <c r="B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1013.27874</v>
      </c>
      <c r="C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874.67873999999995</v>
      </c>
      <c r="D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845.15873999999997</v>
      </c>
      <c r="E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834.94874000000004</v>
      </c>
      <c r="F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834.41873999999996</v>
      </c>
      <c r="G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865.48874000000001</v>
      </c>
      <c r="H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971.99874</v>
      </c>
      <c r="I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874.66873999999996</v>
      </c>
      <c r="J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852.60874000000001</v>
      </c>
      <c r="K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863.91873999999996</v>
      </c>
      <c r="L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883.67874000000006</v>
      </c>
      <c r="M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996.10874000000001</v>
      </c>
      <c r="N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953.57874000000004</v>
      </c>
      <c r="O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939.58874000000003</v>
      </c>
      <c r="P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866.21874000000003</v>
      </c>
      <c r="Q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867.28873999999996</v>
      </c>
      <c r="R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917.60874000000001</v>
      </c>
      <c r="S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1144.48874</v>
      </c>
      <c r="T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1141.0187400000002</v>
      </c>
      <c r="U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1075.1787400000001</v>
      </c>
      <c r="V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1095.44874</v>
      </c>
      <c r="W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1061.73874</v>
      </c>
      <c r="X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1272.3987400000001</v>
      </c>
      <c r="Y118" s="135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1127.7787400000002</v>
      </c>
    </row>
    <row r="119" spans="1:27" x14ac:dyDescent="0.2">
      <c r="A119" s="78">
        <f t="shared" si="3"/>
        <v>42735</v>
      </c>
      <c r="B119" s="135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966.65873999999997</v>
      </c>
      <c r="C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861.00873999999999</v>
      </c>
      <c r="D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824.16873999999996</v>
      </c>
      <c r="E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815.84873999999991</v>
      </c>
      <c r="F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815.96873999999991</v>
      </c>
      <c r="G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842.04873999999995</v>
      </c>
      <c r="H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904.63873999999998</v>
      </c>
      <c r="I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993.95873999999992</v>
      </c>
      <c r="J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1094.2187400000003</v>
      </c>
      <c r="K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809.38873999999998</v>
      </c>
      <c r="L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867.82874000000004</v>
      </c>
      <c r="M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873.86874</v>
      </c>
      <c r="N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810.19874000000004</v>
      </c>
      <c r="O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829.49873999999988</v>
      </c>
      <c r="P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829.67874000000006</v>
      </c>
      <c r="Q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818.96874000000003</v>
      </c>
      <c r="R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923.62873999999999</v>
      </c>
      <c r="S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1171.0887400000001</v>
      </c>
      <c r="T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1082.1287400000001</v>
      </c>
      <c r="U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1049.5687399999999</v>
      </c>
      <c r="V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1011.25874</v>
      </c>
      <c r="W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951.14874000000009</v>
      </c>
      <c r="X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1252.2487400000002</v>
      </c>
      <c r="Y119" s="143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1135.3487400000001</v>
      </c>
    </row>
    <row r="120" spans="1:27" x14ac:dyDescent="0.2">
      <c r="A120" s="84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</row>
    <row r="121" spans="1:27" x14ac:dyDescent="0.25">
      <c r="A121" s="86" t="s">
        <v>152</v>
      </c>
    </row>
    <row r="122" spans="1:27" ht="12.75" x14ac:dyDescent="0.2">
      <c r="A122" s="172" t="s">
        <v>48</v>
      </c>
      <c r="B122" s="183" t="s">
        <v>121</v>
      </c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4"/>
      <c r="N122" s="184"/>
      <c r="O122" s="184"/>
      <c r="P122" s="184"/>
      <c r="Q122" s="184"/>
      <c r="R122" s="184"/>
      <c r="S122" s="184"/>
      <c r="T122" s="184"/>
      <c r="U122" s="184"/>
      <c r="V122" s="184"/>
      <c r="W122" s="184"/>
      <c r="X122" s="184"/>
      <c r="Y122" s="185"/>
    </row>
    <row r="123" spans="1:27" ht="12.75" x14ac:dyDescent="0.2">
      <c r="A123" s="173"/>
      <c r="B123" s="186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7" ht="12.75" customHeight="1" x14ac:dyDescent="0.2">
      <c r="A124" s="173"/>
      <c r="B124" s="175" t="s">
        <v>122</v>
      </c>
      <c r="C124" s="166" t="s">
        <v>123</v>
      </c>
      <c r="D124" s="166" t="s">
        <v>124</v>
      </c>
      <c r="E124" s="166" t="s">
        <v>125</v>
      </c>
      <c r="F124" s="166" t="s">
        <v>126</v>
      </c>
      <c r="G124" s="166" t="s">
        <v>127</v>
      </c>
      <c r="H124" s="166" t="s">
        <v>128</v>
      </c>
      <c r="I124" s="166" t="s">
        <v>129</v>
      </c>
      <c r="J124" s="166" t="s">
        <v>130</v>
      </c>
      <c r="K124" s="166" t="s">
        <v>131</v>
      </c>
      <c r="L124" s="166" t="s">
        <v>132</v>
      </c>
      <c r="M124" s="166" t="s">
        <v>133</v>
      </c>
      <c r="N124" s="177" t="s">
        <v>134</v>
      </c>
      <c r="O124" s="166" t="s">
        <v>135</v>
      </c>
      <c r="P124" s="166" t="s">
        <v>136</v>
      </c>
      <c r="Q124" s="166" t="s">
        <v>137</v>
      </c>
      <c r="R124" s="166" t="s">
        <v>138</v>
      </c>
      <c r="S124" s="166" t="s">
        <v>139</v>
      </c>
      <c r="T124" s="166" t="s">
        <v>140</v>
      </c>
      <c r="U124" s="166" t="s">
        <v>141</v>
      </c>
      <c r="V124" s="166" t="s">
        <v>142</v>
      </c>
      <c r="W124" s="166" t="s">
        <v>143</v>
      </c>
      <c r="X124" s="166" t="s">
        <v>144</v>
      </c>
      <c r="Y124" s="166" t="s">
        <v>145</v>
      </c>
    </row>
    <row r="125" spans="1:27" ht="11.25" customHeight="1" x14ac:dyDescent="0.2">
      <c r="A125" s="174"/>
      <c r="B125" s="176"/>
      <c r="C125" s="167"/>
      <c r="D125" s="167"/>
      <c r="E125" s="167"/>
      <c r="F125" s="167"/>
      <c r="G125" s="167"/>
      <c r="H125" s="167"/>
      <c r="I125" s="167"/>
      <c r="J125" s="167"/>
      <c r="K125" s="167"/>
      <c r="L125" s="167"/>
      <c r="M125" s="167"/>
      <c r="N125" s="178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</row>
    <row r="126" spans="1:27" ht="15.75" customHeight="1" x14ac:dyDescent="0.2">
      <c r="A126" s="78">
        <f t="shared" ref="A126:A154" si="4">A89</f>
        <v>42705</v>
      </c>
      <c r="B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861.97874000000002</v>
      </c>
      <c r="C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802.76873999999998</v>
      </c>
      <c r="D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763.08874000000003</v>
      </c>
      <c r="E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771.90873999999997</v>
      </c>
      <c r="F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771.82873999999993</v>
      </c>
      <c r="G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762.01873999999998</v>
      </c>
      <c r="H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812.36874</v>
      </c>
      <c r="I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864.76873999999998</v>
      </c>
      <c r="J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799.62873999999999</v>
      </c>
      <c r="K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806.19873999999993</v>
      </c>
      <c r="L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795.47874000000002</v>
      </c>
      <c r="M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824.85874000000001</v>
      </c>
      <c r="N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826.40873999999997</v>
      </c>
      <c r="O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768.37873999999999</v>
      </c>
      <c r="P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822.80874000000006</v>
      </c>
      <c r="Q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823.21874000000003</v>
      </c>
      <c r="R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777.48874000000001</v>
      </c>
      <c r="S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898.64873999999998</v>
      </c>
      <c r="T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975.60874000000001</v>
      </c>
      <c r="U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969.78873999999996</v>
      </c>
      <c r="V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1049.3387399999999</v>
      </c>
      <c r="W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989.91873999999996</v>
      </c>
      <c r="X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1139.3487400000001</v>
      </c>
      <c r="Y126" s="105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904.64873999999998</v>
      </c>
      <c r="AA126" s="79"/>
    </row>
    <row r="127" spans="1:27" x14ac:dyDescent="0.2">
      <c r="A127" s="78">
        <f t="shared" si="4"/>
        <v>42706</v>
      </c>
      <c r="B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862.75873999999999</v>
      </c>
      <c r="C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803.04873999999995</v>
      </c>
      <c r="D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763.51873999999998</v>
      </c>
      <c r="E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771.48874000000001</v>
      </c>
      <c r="F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771.66873999999996</v>
      </c>
      <c r="G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761.93874000000005</v>
      </c>
      <c r="H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801.52873999999997</v>
      </c>
      <c r="I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864.96874000000003</v>
      </c>
      <c r="J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799.49873999999988</v>
      </c>
      <c r="K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784.99874</v>
      </c>
      <c r="L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769.83874000000003</v>
      </c>
      <c r="M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865.41873999999996</v>
      </c>
      <c r="N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867.33874000000003</v>
      </c>
      <c r="O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867.26873999999998</v>
      </c>
      <c r="P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794.32874000000004</v>
      </c>
      <c r="Q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826.83874000000003</v>
      </c>
      <c r="R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861.40873999999997</v>
      </c>
      <c r="S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1017.58874</v>
      </c>
      <c r="T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1014.3487399999999</v>
      </c>
      <c r="U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977.05874000000006</v>
      </c>
      <c r="V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925.45874000000003</v>
      </c>
      <c r="W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889.43873999999994</v>
      </c>
      <c r="X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1133.0487400000002</v>
      </c>
      <c r="Y127" s="105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958.34874000000002</v>
      </c>
    </row>
    <row r="128" spans="1:27" x14ac:dyDescent="0.2">
      <c r="A128" s="78">
        <f t="shared" si="4"/>
        <v>42707</v>
      </c>
      <c r="B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868.03873999999996</v>
      </c>
      <c r="C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788.01873999999998</v>
      </c>
      <c r="D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767.50873999999999</v>
      </c>
      <c r="E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767.17874000000006</v>
      </c>
      <c r="F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783.47874000000002</v>
      </c>
      <c r="G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783.52873999999997</v>
      </c>
      <c r="H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785.93873999999994</v>
      </c>
      <c r="I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903.98874000000001</v>
      </c>
      <c r="J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1001.3087400000001</v>
      </c>
      <c r="K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807.49873999999988</v>
      </c>
      <c r="L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807.71874000000003</v>
      </c>
      <c r="M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807.39873999999998</v>
      </c>
      <c r="N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791.12873999999999</v>
      </c>
      <c r="O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796.25873999999999</v>
      </c>
      <c r="P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796.40873999999997</v>
      </c>
      <c r="Q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781.35874000000001</v>
      </c>
      <c r="R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836.80873999999994</v>
      </c>
      <c r="S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932.47874000000002</v>
      </c>
      <c r="T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926.89873999999998</v>
      </c>
      <c r="U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897.54873999999995</v>
      </c>
      <c r="V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865.95874000000003</v>
      </c>
      <c r="W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844.33874000000003</v>
      </c>
      <c r="X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1131.6087400000001</v>
      </c>
      <c r="Y128" s="105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950.70873999999992</v>
      </c>
    </row>
    <row r="129" spans="1:25" x14ac:dyDescent="0.2">
      <c r="A129" s="78">
        <f t="shared" si="4"/>
        <v>42708</v>
      </c>
      <c r="B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902.66874000000007</v>
      </c>
      <c r="C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789.15873999999997</v>
      </c>
      <c r="D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767.17874000000006</v>
      </c>
      <c r="E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766.95873999999992</v>
      </c>
      <c r="F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783.39874000000009</v>
      </c>
      <c r="G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783.50873999999999</v>
      </c>
      <c r="H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789.13873999999998</v>
      </c>
      <c r="I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911.64873999999998</v>
      </c>
      <c r="J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937.70874000000003</v>
      </c>
      <c r="K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833.95874000000003</v>
      </c>
      <c r="L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834.38873999999998</v>
      </c>
      <c r="M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834.18873999999994</v>
      </c>
      <c r="N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822.46873999999991</v>
      </c>
      <c r="O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833.93873999999994</v>
      </c>
      <c r="P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833.75873999999999</v>
      </c>
      <c r="Q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806.52873999999997</v>
      </c>
      <c r="R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797.76873999999998</v>
      </c>
      <c r="S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936.17874000000006</v>
      </c>
      <c r="T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928.34874000000002</v>
      </c>
      <c r="U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896.73873999999989</v>
      </c>
      <c r="V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866.03874000000008</v>
      </c>
      <c r="W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845.02873999999997</v>
      </c>
      <c r="X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1136.6587400000001</v>
      </c>
      <c r="Y129" s="105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935.63873999999998</v>
      </c>
    </row>
    <row r="130" spans="1:25" x14ac:dyDescent="0.2">
      <c r="A130" s="78">
        <f t="shared" si="4"/>
        <v>42709</v>
      </c>
      <c r="B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887.78873999999996</v>
      </c>
      <c r="C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803.37873999999999</v>
      </c>
      <c r="D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762.78874000000008</v>
      </c>
      <c r="E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771.82873999999993</v>
      </c>
      <c r="F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771.76873999999998</v>
      </c>
      <c r="G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761.81874000000005</v>
      </c>
      <c r="H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816.79873999999995</v>
      </c>
      <c r="I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865.09874000000002</v>
      </c>
      <c r="J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776.96874000000003</v>
      </c>
      <c r="K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792.73874000000001</v>
      </c>
      <c r="L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828.28873999999996</v>
      </c>
      <c r="M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946.05874000000006</v>
      </c>
      <c r="N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945.54874000000007</v>
      </c>
      <c r="O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946.38873999999998</v>
      </c>
      <c r="P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852.89873999999998</v>
      </c>
      <c r="Q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852.10874000000001</v>
      </c>
      <c r="R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887.53874000000008</v>
      </c>
      <c r="S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961.44873999999993</v>
      </c>
      <c r="T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1017.97874</v>
      </c>
      <c r="U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981.9787399999999</v>
      </c>
      <c r="V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944.74874</v>
      </c>
      <c r="W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904.59874000000002</v>
      </c>
      <c r="X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1131.3587400000001</v>
      </c>
      <c r="Y130" s="105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950.90873999999997</v>
      </c>
    </row>
    <row r="131" spans="1:25" x14ac:dyDescent="0.2">
      <c r="A131" s="78">
        <f t="shared" si="4"/>
        <v>42710</v>
      </c>
      <c r="B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878.75873999999999</v>
      </c>
      <c r="C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800.47874000000002</v>
      </c>
      <c r="D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783.21873999999991</v>
      </c>
      <c r="E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810.61874</v>
      </c>
      <c r="F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793.76873999999998</v>
      </c>
      <c r="G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762.68873999999994</v>
      </c>
      <c r="H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813.97874000000002</v>
      </c>
      <c r="I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866.48874000000001</v>
      </c>
      <c r="J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777.70873999999992</v>
      </c>
      <c r="K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796.12873999999999</v>
      </c>
      <c r="L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770.22874000000002</v>
      </c>
      <c r="M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870.58874000000003</v>
      </c>
      <c r="N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844.56874000000005</v>
      </c>
      <c r="O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845.13873999999998</v>
      </c>
      <c r="P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783.54874000000007</v>
      </c>
      <c r="Q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808.80874000000006</v>
      </c>
      <c r="R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884.69873999999993</v>
      </c>
      <c r="S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966.49874</v>
      </c>
      <c r="T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941.98874000000001</v>
      </c>
      <c r="U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916.70873999999992</v>
      </c>
      <c r="V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941.86874</v>
      </c>
      <c r="W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898.82874000000004</v>
      </c>
      <c r="X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1113.44874</v>
      </c>
      <c r="Y131" s="105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959.51873999999998</v>
      </c>
    </row>
    <row r="132" spans="1:25" x14ac:dyDescent="0.2">
      <c r="A132" s="78">
        <f t="shared" si="4"/>
        <v>42711</v>
      </c>
      <c r="B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876.51874000000009</v>
      </c>
      <c r="C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801.64873999999998</v>
      </c>
      <c r="D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762.31873999999993</v>
      </c>
      <c r="E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782.98873999999989</v>
      </c>
      <c r="F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782.85874000000001</v>
      </c>
      <c r="G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762.80874000000006</v>
      </c>
      <c r="H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845.02873999999997</v>
      </c>
      <c r="I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866.08874000000003</v>
      </c>
      <c r="J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800.57873999999993</v>
      </c>
      <c r="K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786.06874000000005</v>
      </c>
      <c r="L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764.04873999999995</v>
      </c>
      <c r="M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855.59874000000002</v>
      </c>
      <c r="N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842.42873999999995</v>
      </c>
      <c r="O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842.87873999999999</v>
      </c>
      <c r="P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823.71873999999991</v>
      </c>
      <c r="Q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822.90873999999997</v>
      </c>
      <c r="R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939.01873999999998</v>
      </c>
      <c r="S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1017.8087400000001</v>
      </c>
      <c r="T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1001.63874</v>
      </c>
      <c r="U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967.03873999999996</v>
      </c>
      <c r="V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981.90873999999997</v>
      </c>
      <c r="W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959.74874</v>
      </c>
      <c r="X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1152.6887400000001</v>
      </c>
      <c r="Y132" s="105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1031.26874</v>
      </c>
    </row>
    <row r="133" spans="1:25" x14ac:dyDescent="0.2">
      <c r="A133" s="78">
        <f t="shared" si="4"/>
        <v>42712</v>
      </c>
      <c r="B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913.76873999999998</v>
      </c>
      <c r="C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858.94873999999993</v>
      </c>
      <c r="D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815.73873999999989</v>
      </c>
      <c r="E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800.27873999999997</v>
      </c>
      <c r="F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800.48874000000001</v>
      </c>
      <c r="G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828.24874</v>
      </c>
      <c r="H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932.57874000000004</v>
      </c>
      <c r="I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800.6087399999999</v>
      </c>
      <c r="J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792.67873999999995</v>
      </c>
      <c r="K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803.99874</v>
      </c>
      <c r="L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829.88873999999998</v>
      </c>
      <c r="M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894.92873999999995</v>
      </c>
      <c r="N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862.68873999999994</v>
      </c>
      <c r="O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862.84873999999991</v>
      </c>
      <c r="P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806.86874</v>
      </c>
      <c r="Q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820.95873999999992</v>
      </c>
      <c r="R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920.90873999999997</v>
      </c>
      <c r="S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1013.61874</v>
      </c>
      <c r="T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1019.66874</v>
      </c>
      <c r="U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1002.03874</v>
      </c>
      <c r="V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1025.6587400000001</v>
      </c>
      <c r="W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962.37873999999999</v>
      </c>
      <c r="X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1161.4887400000002</v>
      </c>
      <c r="Y133" s="105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1037.46874</v>
      </c>
    </row>
    <row r="134" spans="1:25" x14ac:dyDescent="0.2">
      <c r="A134" s="78">
        <f t="shared" si="4"/>
        <v>42713</v>
      </c>
      <c r="B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949.87873999999999</v>
      </c>
      <c r="C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862.78873999999996</v>
      </c>
      <c r="D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815.64873999999998</v>
      </c>
      <c r="E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815.49874</v>
      </c>
      <c r="F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815.02873999999997</v>
      </c>
      <c r="G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842.95874000000003</v>
      </c>
      <c r="H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936.31874000000005</v>
      </c>
      <c r="I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786.09874000000002</v>
      </c>
      <c r="J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831.41873999999996</v>
      </c>
      <c r="K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822.41873999999996</v>
      </c>
      <c r="L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901.02874000000008</v>
      </c>
      <c r="M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1011.63874</v>
      </c>
      <c r="N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963.11874</v>
      </c>
      <c r="O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945.41873999999996</v>
      </c>
      <c r="P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825.88873999999998</v>
      </c>
      <c r="Q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845.40873999999997</v>
      </c>
      <c r="R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965.32873999999993</v>
      </c>
      <c r="S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1060.48874</v>
      </c>
      <c r="T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1127.0987400000001</v>
      </c>
      <c r="U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1103.1587400000001</v>
      </c>
      <c r="V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1038.69874</v>
      </c>
      <c r="W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991.32873999999993</v>
      </c>
      <c r="X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1184.4687400000003</v>
      </c>
      <c r="Y134" s="105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1077.6187400000001</v>
      </c>
    </row>
    <row r="135" spans="1:25" x14ac:dyDescent="0.2">
      <c r="A135" s="78">
        <f t="shared" si="4"/>
        <v>42714</v>
      </c>
      <c r="B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961.57873999999993</v>
      </c>
      <c r="C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892.63873999999998</v>
      </c>
      <c r="D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834.34873999999991</v>
      </c>
      <c r="E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810.88873999999998</v>
      </c>
      <c r="F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818.97874000000002</v>
      </c>
      <c r="G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856.23873999999989</v>
      </c>
      <c r="H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974.93873999999994</v>
      </c>
      <c r="I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1056.96874</v>
      </c>
      <c r="J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1107.2387400000002</v>
      </c>
      <c r="K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818.94874000000004</v>
      </c>
      <c r="L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819.98874000000001</v>
      </c>
      <c r="M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843.31874000000005</v>
      </c>
      <c r="N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843.95873999999992</v>
      </c>
      <c r="O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845.33874000000003</v>
      </c>
      <c r="P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842.95874000000003</v>
      </c>
      <c r="Q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820.76873999999998</v>
      </c>
      <c r="R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929.80874000000006</v>
      </c>
      <c r="S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1168.8687400000001</v>
      </c>
      <c r="T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1214.6287400000001</v>
      </c>
      <c r="U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1185.4287400000001</v>
      </c>
      <c r="V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1165.27874</v>
      </c>
      <c r="W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1000.37874</v>
      </c>
      <c r="X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1204.5387400000002</v>
      </c>
      <c r="Y135" s="105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1082.0787400000002</v>
      </c>
    </row>
    <row r="136" spans="1:25" x14ac:dyDescent="0.2">
      <c r="A136" s="78">
        <f t="shared" si="4"/>
        <v>42715</v>
      </c>
      <c r="B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958.01873999999998</v>
      </c>
      <c r="C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881.43873999999994</v>
      </c>
      <c r="D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833.53874000000008</v>
      </c>
      <c r="E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809.32874000000004</v>
      </c>
      <c r="F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818.36874</v>
      </c>
      <c r="G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854.55873999999994</v>
      </c>
      <c r="H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956.88873999999998</v>
      </c>
      <c r="I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1050.97874</v>
      </c>
      <c r="J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1193.4187400000001</v>
      </c>
      <c r="K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764.52873999999997</v>
      </c>
      <c r="L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763.84874000000002</v>
      </c>
      <c r="M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763.57874000000004</v>
      </c>
      <c r="N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764.15873999999997</v>
      </c>
      <c r="O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765.48873999999989</v>
      </c>
      <c r="P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765.20873999999992</v>
      </c>
      <c r="Q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763.05874000000006</v>
      </c>
      <c r="R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815.45873999999992</v>
      </c>
      <c r="S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1069.5087400000002</v>
      </c>
      <c r="T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1232.95874</v>
      </c>
      <c r="U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1200.26874</v>
      </c>
      <c r="V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1054.74874</v>
      </c>
      <c r="W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987.79874000000007</v>
      </c>
      <c r="X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1204.69874</v>
      </c>
      <c r="Y136" s="105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1083.0987400000001</v>
      </c>
    </row>
    <row r="137" spans="1:25" x14ac:dyDescent="0.2">
      <c r="A137" s="78">
        <f t="shared" si="4"/>
        <v>42716</v>
      </c>
      <c r="B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969.82873999999993</v>
      </c>
      <c r="C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890.28874000000008</v>
      </c>
      <c r="D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816.32874000000004</v>
      </c>
      <c r="E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815.81874000000005</v>
      </c>
      <c r="F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818.89873999999998</v>
      </c>
      <c r="G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836.73874000000001</v>
      </c>
      <c r="H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1001.0487400000001</v>
      </c>
      <c r="I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785.51873999999998</v>
      </c>
      <c r="J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865.60874000000001</v>
      </c>
      <c r="K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903.28873999999996</v>
      </c>
      <c r="L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937.20873999999992</v>
      </c>
      <c r="M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1071.96874</v>
      </c>
      <c r="N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1021.40874</v>
      </c>
      <c r="O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976.37873999999999</v>
      </c>
      <c r="P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857.61874</v>
      </c>
      <c r="Q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912.36874</v>
      </c>
      <c r="R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983.54874000000007</v>
      </c>
      <c r="S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1177.8987400000001</v>
      </c>
      <c r="T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1159.1387400000001</v>
      </c>
      <c r="U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1193.6287400000001</v>
      </c>
      <c r="V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1056.74874</v>
      </c>
      <c r="W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1006.37874</v>
      </c>
      <c r="X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1200.53874</v>
      </c>
      <c r="Y137" s="105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1084.1487400000001</v>
      </c>
    </row>
    <row r="138" spans="1:25" x14ac:dyDescent="0.2">
      <c r="A138" s="78">
        <f t="shared" si="4"/>
        <v>42717</v>
      </c>
      <c r="B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955.40873999999997</v>
      </c>
      <c r="C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910.14873999999998</v>
      </c>
      <c r="D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851.74874</v>
      </c>
      <c r="E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850.92873999999995</v>
      </c>
      <c r="F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832.56873999999993</v>
      </c>
      <c r="G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864.80874000000006</v>
      </c>
      <c r="H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967.05873999999994</v>
      </c>
      <c r="I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768.27874000000008</v>
      </c>
      <c r="J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969.59874000000002</v>
      </c>
      <c r="K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962.55873999999994</v>
      </c>
      <c r="L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1014.26874</v>
      </c>
      <c r="M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1054.47874</v>
      </c>
      <c r="N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996.73874000000001</v>
      </c>
      <c r="O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1013.74874</v>
      </c>
      <c r="P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941.73874000000001</v>
      </c>
      <c r="Q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940.65873999999997</v>
      </c>
      <c r="R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925.32874000000004</v>
      </c>
      <c r="S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1059.1087399999999</v>
      </c>
      <c r="T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1069.4787400000002</v>
      </c>
      <c r="U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1155.46874</v>
      </c>
      <c r="V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1075.3487400000001</v>
      </c>
      <c r="W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1017.31874</v>
      </c>
      <c r="X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1197.00874</v>
      </c>
      <c r="Y138" s="105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1080.3587400000001</v>
      </c>
    </row>
    <row r="139" spans="1:25" x14ac:dyDescent="0.2">
      <c r="A139" s="78">
        <f t="shared" si="4"/>
        <v>42718</v>
      </c>
      <c r="B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999.53873999999996</v>
      </c>
      <c r="C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918.46873999999991</v>
      </c>
      <c r="D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840.70874000000003</v>
      </c>
      <c r="E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839.88873999999998</v>
      </c>
      <c r="F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840.65873999999997</v>
      </c>
      <c r="G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843.37873999999999</v>
      </c>
      <c r="H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994.61874</v>
      </c>
      <c r="I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799.72874000000002</v>
      </c>
      <c r="J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815.28873999999996</v>
      </c>
      <c r="K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841.46874000000003</v>
      </c>
      <c r="L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842.75873999999988</v>
      </c>
      <c r="M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950.66873999999996</v>
      </c>
      <c r="N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949.76874000000009</v>
      </c>
      <c r="O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947.94873999999993</v>
      </c>
      <c r="P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844.16874000000007</v>
      </c>
      <c r="Q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829.12873999999999</v>
      </c>
      <c r="R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981.36874</v>
      </c>
      <c r="S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1002.71874</v>
      </c>
      <c r="T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1059.3987400000001</v>
      </c>
      <c r="U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1079.5487400000002</v>
      </c>
      <c r="V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1169.5787400000002</v>
      </c>
      <c r="W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1080.6787400000001</v>
      </c>
      <c r="X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1199.72874</v>
      </c>
      <c r="Y139" s="105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1081.0887400000001</v>
      </c>
    </row>
    <row r="140" spans="1:25" x14ac:dyDescent="0.2">
      <c r="A140" s="78">
        <f t="shared" si="4"/>
        <v>42719</v>
      </c>
      <c r="B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952.90873999999997</v>
      </c>
      <c r="C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878.25873999999999</v>
      </c>
      <c r="D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836.05874000000006</v>
      </c>
      <c r="E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835.08874000000003</v>
      </c>
      <c r="F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835.14873999999998</v>
      </c>
      <c r="G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835.52873999999997</v>
      </c>
      <c r="H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951.56874000000005</v>
      </c>
      <c r="I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802.10874000000001</v>
      </c>
      <c r="J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812.60874000000001</v>
      </c>
      <c r="K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817.59874000000002</v>
      </c>
      <c r="L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860.58874000000003</v>
      </c>
      <c r="M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969.51873999999998</v>
      </c>
      <c r="N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969.85874000000001</v>
      </c>
      <c r="O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966.16874000000007</v>
      </c>
      <c r="P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936.41874000000007</v>
      </c>
      <c r="Q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935.03874000000008</v>
      </c>
      <c r="R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986.77873999999997</v>
      </c>
      <c r="S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1055.96874</v>
      </c>
      <c r="T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991.42873999999995</v>
      </c>
      <c r="U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1004.32874</v>
      </c>
      <c r="V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1084.5787400000002</v>
      </c>
      <c r="W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1001.47874</v>
      </c>
      <c r="X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1197.03874</v>
      </c>
      <c r="Y140" s="105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1075.3687400000001</v>
      </c>
    </row>
    <row r="141" spans="1:25" x14ac:dyDescent="0.2">
      <c r="A141" s="78">
        <f t="shared" si="4"/>
        <v>42720</v>
      </c>
      <c r="B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950.06874000000005</v>
      </c>
      <c r="C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869.64873999999998</v>
      </c>
      <c r="D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834.22874000000002</v>
      </c>
      <c r="E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833.79873999999995</v>
      </c>
      <c r="F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834.25873999999999</v>
      </c>
      <c r="G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838.31873999999993</v>
      </c>
      <c r="H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949.57874000000004</v>
      </c>
      <c r="I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779.31874000000005</v>
      </c>
      <c r="J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814.37873999999999</v>
      </c>
      <c r="K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857.15873999999997</v>
      </c>
      <c r="L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898.40874000000008</v>
      </c>
      <c r="M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957.41873999999996</v>
      </c>
      <c r="N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946.81874000000005</v>
      </c>
      <c r="O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957.65873999999997</v>
      </c>
      <c r="P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891.08873999999992</v>
      </c>
      <c r="Q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910.89873999999998</v>
      </c>
      <c r="R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997.91873999999996</v>
      </c>
      <c r="S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1091.5187400000002</v>
      </c>
      <c r="T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1090.2787400000002</v>
      </c>
      <c r="U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1062.75874</v>
      </c>
      <c r="V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1078.3787400000001</v>
      </c>
      <c r="W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1010.87874</v>
      </c>
      <c r="X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1191.97874</v>
      </c>
      <c r="Y141" s="105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1074.1887400000001</v>
      </c>
    </row>
    <row r="142" spans="1:25" x14ac:dyDescent="0.2">
      <c r="A142" s="78">
        <f t="shared" si="4"/>
        <v>42721</v>
      </c>
      <c r="B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950.29873999999995</v>
      </c>
      <c r="C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870.54873999999995</v>
      </c>
      <c r="D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822.96874000000003</v>
      </c>
      <c r="E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807.42873999999995</v>
      </c>
      <c r="F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807.4787399999999</v>
      </c>
      <c r="G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845.35874000000001</v>
      </c>
      <c r="H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940.39873999999998</v>
      </c>
      <c r="I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1050.00874</v>
      </c>
      <c r="J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1108.1687400000001</v>
      </c>
      <c r="K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783.73874000000001</v>
      </c>
      <c r="L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834.40873999999997</v>
      </c>
      <c r="M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834.45873999999992</v>
      </c>
      <c r="N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817.85874000000001</v>
      </c>
      <c r="O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817.21874000000003</v>
      </c>
      <c r="P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832.92873999999995</v>
      </c>
      <c r="Q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833.02873999999997</v>
      </c>
      <c r="R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936.33874000000003</v>
      </c>
      <c r="S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1094.0787400000002</v>
      </c>
      <c r="T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1110.6287400000001</v>
      </c>
      <c r="U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1093.8287400000002</v>
      </c>
      <c r="V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1037.3287399999999</v>
      </c>
      <c r="W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1053.0687400000002</v>
      </c>
      <c r="X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1221.4287400000001</v>
      </c>
      <c r="Y142" s="105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1111.3087399999999</v>
      </c>
    </row>
    <row r="143" spans="1:25" x14ac:dyDescent="0.2">
      <c r="A143" s="78">
        <f t="shared" si="4"/>
        <v>42722</v>
      </c>
      <c r="B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948.30874000000006</v>
      </c>
      <c r="C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872.49873999999988</v>
      </c>
      <c r="D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829.60874000000001</v>
      </c>
      <c r="E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809.18874000000005</v>
      </c>
      <c r="F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809.26873999999998</v>
      </c>
      <c r="G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832.70874000000003</v>
      </c>
      <c r="H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933.05873999999994</v>
      </c>
      <c r="I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1047.25874</v>
      </c>
      <c r="J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1103.8087400000002</v>
      </c>
      <c r="K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825.96874000000003</v>
      </c>
      <c r="L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799.80874000000006</v>
      </c>
      <c r="M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802.81873999999993</v>
      </c>
      <c r="N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803.24874</v>
      </c>
      <c r="O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802.44874000000004</v>
      </c>
      <c r="P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801.96873999999991</v>
      </c>
      <c r="Q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801.63873999999998</v>
      </c>
      <c r="R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872.30873999999994</v>
      </c>
      <c r="S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1070.8287400000002</v>
      </c>
      <c r="T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1077.4287400000001</v>
      </c>
      <c r="U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1063.78874</v>
      </c>
      <c r="V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1025.46874</v>
      </c>
      <c r="W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981.11874</v>
      </c>
      <c r="X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1209.5587400000002</v>
      </c>
      <c r="Y143" s="105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1105.5787400000002</v>
      </c>
    </row>
    <row r="144" spans="1:25" x14ac:dyDescent="0.2">
      <c r="A144" s="78">
        <f t="shared" si="4"/>
        <v>42723</v>
      </c>
      <c r="B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959.52873999999997</v>
      </c>
      <c r="C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886.86874</v>
      </c>
      <c r="D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837.82874000000004</v>
      </c>
      <c r="E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835.92873999999995</v>
      </c>
      <c r="F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837.63873999999998</v>
      </c>
      <c r="G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815.28873999999996</v>
      </c>
      <c r="H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955.30874000000006</v>
      </c>
      <c r="I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776.84874000000002</v>
      </c>
      <c r="J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816.79873999999995</v>
      </c>
      <c r="K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864.61874</v>
      </c>
      <c r="L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908.89873999999998</v>
      </c>
      <c r="M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967.41874000000007</v>
      </c>
      <c r="N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946.59873999999991</v>
      </c>
      <c r="O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959.20873999999992</v>
      </c>
      <c r="P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890.34874000000002</v>
      </c>
      <c r="Q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912.96873999999991</v>
      </c>
      <c r="R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1008.32874</v>
      </c>
      <c r="S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1108.4087400000001</v>
      </c>
      <c r="T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1196.1687400000001</v>
      </c>
      <c r="U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1168.9087400000001</v>
      </c>
      <c r="V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1080.5287400000002</v>
      </c>
      <c r="W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1017.0787399999999</v>
      </c>
      <c r="X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1204.3687400000001</v>
      </c>
      <c r="Y144" s="105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1078.95874</v>
      </c>
    </row>
    <row r="145" spans="1:25" x14ac:dyDescent="0.2">
      <c r="A145" s="78">
        <f t="shared" si="4"/>
        <v>42724</v>
      </c>
      <c r="B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984.91874000000007</v>
      </c>
      <c r="C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909.83874000000003</v>
      </c>
      <c r="D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868.42873999999995</v>
      </c>
      <c r="E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861.32873999999993</v>
      </c>
      <c r="F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861.39873999999998</v>
      </c>
      <c r="G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899.94874000000004</v>
      </c>
      <c r="H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1001.1787400000001</v>
      </c>
      <c r="I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794.81873999999993</v>
      </c>
      <c r="J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856.70874000000003</v>
      </c>
      <c r="K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902.94874000000004</v>
      </c>
      <c r="L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973.84874000000002</v>
      </c>
      <c r="M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1007.95874</v>
      </c>
      <c r="N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956.38873999999998</v>
      </c>
      <c r="O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955.83874000000003</v>
      </c>
      <c r="P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846.29873999999995</v>
      </c>
      <c r="Q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860.42874000000006</v>
      </c>
      <c r="R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961.02873999999997</v>
      </c>
      <c r="S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1113.75874</v>
      </c>
      <c r="T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1190.4187400000001</v>
      </c>
      <c r="U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1070.1187400000001</v>
      </c>
      <c r="V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1174.8687400000001</v>
      </c>
      <c r="W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1007.24874</v>
      </c>
      <c r="X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1195.9087400000001</v>
      </c>
      <c r="Y145" s="105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1101.0887400000001</v>
      </c>
    </row>
    <row r="146" spans="1:25" x14ac:dyDescent="0.2">
      <c r="A146" s="78">
        <f t="shared" si="4"/>
        <v>42725</v>
      </c>
      <c r="B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996.99873999999988</v>
      </c>
      <c r="C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927.91873999999996</v>
      </c>
      <c r="D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870.72874000000002</v>
      </c>
      <c r="E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861.61874</v>
      </c>
      <c r="F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863.96873999999991</v>
      </c>
      <c r="G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904.52873999999997</v>
      </c>
      <c r="H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1009.77874</v>
      </c>
      <c r="I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795.56874000000005</v>
      </c>
      <c r="J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853.91874000000007</v>
      </c>
      <c r="K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941.86874</v>
      </c>
      <c r="L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1012.61874</v>
      </c>
      <c r="M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1092.25874</v>
      </c>
      <c r="N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1024.45874</v>
      </c>
      <c r="O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1029.5387400000002</v>
      </c>
      <c r="P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880.95874000000003</v>
      </c>
      <c r="Q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919.85874000000001</v>
      </c>
      <c r="R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953.52873999999997</v>
      </c>
      <c r="S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1214.03874</v>
      </c>
      <c r="T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1197.6087400000001</v>
      </c>
      <c r="U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1112.4087400000001</v>
      </c>
      <c r="V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1140.9387400000001</v>
      </c>
      <c r="W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1054.44874</v>
      </c>
      <c r="X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1418.0887400000001</v>
      </c>
      <c r="Y146" s="105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1120.0887400000001</v>
      </c>
    </row>
    <row r="147" spans="1:25" x14ac:dyDescent="0.2">
      <c r="A147" s="78">
        <f t="shared" si="4"/>
        <v>42726</v>
      </c>
      <c r="B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995.74874</v>
      </c>
      <c r="C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933.19873999999993</v>
      </c>
      <c r="D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871.86874</v>
      </c>
      <c r="E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864.15873999999997</v>
      </c>
      <c r="F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864.90873999999997</v>
      </c>
      <c r="G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949.25873999999999</v>
      </c>
      <c r="H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1011.21874</v>
      </c>
      <c r="I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809.53873999999996</v>
      </c>
      <c r="J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853.76873999999998</v>
      </c>
      <c r="K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944.81874000000005</v>
      </c>
      <c r="L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1012.58874</v>
      </c>
      <c r="M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1089.3687400000001</v>
      </c>
      <c r="N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1039.0487400000002</v>
      </c>
      <c r="O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1030.27874</v>
      </c>
      <c r="P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906.35874000000001</v>
      </c>
      <c r="Q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922.60874000000001</v>
      </c>
      <c r="R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956.42873999999995</v>
      </c>
      <c r="S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1204.9287400000001</v>
      </c>
      <c r="T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1188.1287400000001</v>
      </c>
      <c r="U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1158.0387400000002</v>
      </c>
      <c r="V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1173.1287400000001</v>
      </c>
      <c r="W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1103.2987400000002</v>
      </c>
      <c r="X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1394.6187400000001</v>
      </c>
      <c r="Y147" s="105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1097.9587400000003</v>
      </c>
    </row>
    <row r="148" spans="1:25" x14ac:dyDescent="0.2">
      <c r="A148" s="78">
        <f t="shared" si="4"/>
        <v>42727</v>
      </c>
      <c r="B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986.36874</v>
      </c>
      <c r="C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919.95874000000003</v>
      </c>
      <c r="D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857.01873999999998</v>
      </c>
      <c r="E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835.30873999999994</v>
      </c>
      <c r="F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835.41873999999996</v>
      </c>
      <c r="G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884.12873999999999</v>
      </c>
      <c r="H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980.43873999999994</v>
      </c>
      <c r="I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777.59873999999991</v>
      </c>
      <c r="J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814.06873999999993</v>
      </c>
      <c r="K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936.55874000000006</v>
      </c>
      <c r="L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1018.12874</v>
      </c>
      <c r="M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1085.7287400000002</v>
      </c>
      <c r="N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1049.96874</v>
      </c>
      <c r="O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1039.26874</v>
      </c>
      <c r="P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944.62873999999999</v>
      </c>
      <c r="Q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988.9787399999999</v>
      </c>
      <c r="R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1030.8087400000002</v>
      </c>
      <c r="S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1197.9187400000001</v>
      </c>
      <c r="T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1176.1487400000001</v>
      </c>
      <c r="U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1109.5487400000002</v>
      </c>
      <c r="V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1150.24874</v>
      </c>
      <c r="W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1085.6687400000001</v>
      </c>
      <c r="X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1421.1687400000001</v>
      </c>
      <c r="Y148" s="105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1096.4887400000002</v>
      </c>
    </row>
    <row r="149" spans="1:25" x14ac:dyDescent="0.2">
      <c r="A149" s="78">
        <f t="shared" si="4"/>
        <v>42728</v>
      </c>
      <c r="B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1066.54874</v>
      </c>
      <c r="C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920.55873999999994</v>
      </c>
      <c r="D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861.61874</v>
      </c>
      <c r="E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831.99873999999988</v>
      </c>
      <c r="F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831.93873999999994</v>
      </c>
      <c r="G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854.65873999999997</v>
      </c>
      <c r="H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964.12873999999999</v>
      </c>
      <c r="I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1083.2787400000002</v>
      </c>
      <c r="J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1185.96874</v>
      </c>
      <c r="K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891.40873999999997</v>
      </c>
      <c r="L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926.15873999999997</v>
      </c>
      <c r="M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926.10874000000001</v>
      </c>
      <c r="N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843.17874000000006</v>
      </c>
      <c r="O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834.40873999999997</v>
      </c>
      <c r="P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836.40873999999997</v>
      </c>
      <c r="Q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838.41873999999996</v>
      </c>
      <c r="R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956.83874000000003</v>
      </c>
      <c r="S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1278.3787400000001</v>
      </c>
      <c r="T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1242.4187400000001</v>
      </c>
      <c r="U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1214.9987400000002</v>
      </c>
      <c r="V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1099.6287400000001</v>
      </c>
      <c r="W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1037.5587400000002</v>
      </c>
      <c r="X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1425.9087400000001</v>
      </c>
      <c r="Y149" s="105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1112.70874</v>
      </c>
    </row>
    <row r="150" spans="1:25" x14ac:dyDescent="0.2">
      <c r="A150" s="78">
        <f t="shared" si="4"/>
        <v>42729</v>
      </c>
      <c r="B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990.91873999999996</v>
      </c>
      <c r="C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923.12873999999999</v>
      </c>
      <c r="D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861.73873999999989</v>
      </c>
      <c r="E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831.57873999999993</v>
      </c>
      <c r="F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831.40873999999997</v>
      </c>
      <c r="G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852.85874000000001</v>
      </c>
      <c r="H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927.77873999999997</v>
      </c>
      <c r="I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941.61874</v>
      </c>
      <c r="J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1148.3487400000001</v>
      </c>
      <c r="K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759.19874000000004</v>
      </c>
      <c r="L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818.21873999999991</v>
      </c>
      <c r="M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818.61874</v>
      </c>
      <c r="N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810.83874000000003</v>
      </c>
      <c r="O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817.92873999999995</v>
      </c>
      <c r="P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817.71874000000003</v>
      </c>
      <c r="Q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816.35874000000001</v>
      </c>
      <c r="R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890.79873999999995</v>
      </c>
      <c r="S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1212.5387400000002</v>
      </c>
      <c r="T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1247.7287400000002</v>
      </c>
      <c r="U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1079.0187400000002</v>
      </c>
      <c r="V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1013.51874</v>
      </c>
      <c r="W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959.93873999999994</v>
      </c>
      <c r="X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1160.6387400000001</v>
      </c>
      <c r="Y150" s="105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1064.8487400000001</v>
      </c>
    </row>
    <row r="151" spans="1:25" x14ac:dyDescent="0.2">
      <c r="A151" s="78">
        <f t="shared" si="4"/>
        <v>42730</v>
      </c>
      <c r="B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956.00873999999999</v>
      </c>
      <c r="C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901.17874000000006</v>
      </c>
      <c r="D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882.54873999999995</v>
      </c>
      <c r="E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851.12873999999999</v>
      </c>
      <c r="F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855.82873999999993</v>
      </c>
      <c r="G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911.10874000000001</v>
      </c>
      <c r="H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1016.4387400000001</v>
      </c>
      <c r="I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786.30874000000006</v>
      </c>
      <c r="J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835.54873999999995</v>
      </c>
      <c r="K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918.27873999999997</v>
      </c>
      <c r="L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1018.7287399999999</v>
      </c>
      <c r="M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1086.24874</v>
      </c>
      <c r="N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1025.3387400000001</v>
      </c>
      <c r="O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1027.6087400000001</v>
      </c>
      <c r="P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911.05873999999994</v>
      </c>
      <c r="Q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909.84874000000002</v>
      </c>
      <c r="R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947.40873999999997</v>
      </c>
      <c r="S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1198.3687400000001</v>
      </c>
      <c r="T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1205.3987400000001</v>
      </c>
      <c r="U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1169.1087400000001</v>
      </c>
      <c r="V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1078.7587400000002</v>
      </c>
      <c r="W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1041.5987400000001</v>
      </c>
      <c r="X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1164.5587400000002</v>
      </c>
      <c r="Y151" s="105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1068.4387400000001</v>
      </c>
    </row>
    <row r="152" spans="1:25" x14ac:dyDescent="0.2">
      <c r="A152" s="78">
        <f t="shared" si="4"/>
        <v>42731</v>
      </c>
      <c r="B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1000.46874</v>
      </c>
      <c r="C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932.31874000000005</v>
      </c>
      <c r="D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870.06874000000005</v>
      </c>
      <c r="E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850.37873999999999</v>
      </c>
      <c r="F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853.54874000000007</v>
      </c>
      <c r="G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882.75873999999999</v>
      </c>
      <c r="H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941.15873999999997</v>
      </c>
      <c r="I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786.90873999999997</v>
      </c>
      <c r="J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820.76873999999998</v>
      </c>
      <c r="K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933.94874000000004</v>
      </c>
      <c r="L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989.27873999999997</v>
      </c>
      <c r="M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1043.0487400000002</v>
      </c>
      <c r="N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994.60874000000001</v>
      </c>
      <c r="O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977.79873999999995</v>
      </c>
      <c r="P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845.51874000000009</v>
      </c>
      <c r="Q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842.48874000000001</v>
      </c>
      <c r="R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943.37873999999999</v>
      </c>
      <c r="S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1173.45874</v>
      </c>
      <c r="T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1180.5787400000002</v>
      </c>
      <c r="U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1158.8287400000002</v>
      </c>
      <c r="V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1168.9287400000001</v>
      </c>
      <c r="W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1089.9987400000002</v>
      </c>
      <c r="X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1397.6687400000001</v>
      </c>
      <c r="Y152" s="105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1126.1187400000001</v>
      </c>
    </row>
    <row r="153" spans="1:25" x14ac:dyDescent="0.2">
      <c r="A153" s="78">
        <f t="shared" si="4"/>
        <v>42732</v>
      </c>
      <c r="B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1031.72874</v>
      </c>
      <c r="C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882.01874000000009</v>
      </c>
      <c r="D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810.99874</v>
      </c>
      <c r="E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781.78874000000008</v>
      </c>
      <c r="F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789.96873999999991</v>
      </c>
      <c r="G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834.41873999999996</v>
      </c>
      <c r="H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974.20874000000003</v>
      </c>
      <c r="I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799.39873999999998</v>
      </c>
      <c r="J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823.96874000000003</v>
      </c>
      <c r="K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882.63873999999998</v>
      </c>
      <c r="L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978.19874000000004</v>
      </c>
      <c r="M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1095.2587400000002</v>
      </c>
      <c r="N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1028.78874</v>
      </c>
      <c r="O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976.78874000000008</v>
      </c>
      <c r="P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881.06874000000005</v>
      </c>
      <c r="Q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981.70873999999992</v>
      </c>
      <c r="R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972.4787399999999</v>
      </c>
      <c r="S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1150.3887400000001</v>
      </c>
      <c r="T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1156.98874</v>
      </c>
      <c r="U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1088.95874</v>
      </c>
      <c r="V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1119.69874</v>
      </c>
      <c r="W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979.83874000000003</v>
      </c>
      <c r="X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1203.8087400000002</v>
      </c>
      <c r="Y153" s="105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1066.26874</v>
      </c>
    </row>
    <row r="154" spans="1:25" x14ac:dyDescent="0.2">
      <c r="A154" s="78">
        <f t="shared" si="4"/>
        <v>42733</v>
      </c>
      <c r="B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953.97874000000002</v>
      </c>
      <c r="C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880.54874000000007</v>
      </c>
      <c r="D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799.26873999999998</v>
      </c>
      <c r="E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788.66873999999996</v>
      </c>
      <c r="F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797.06874000000005</v>
      </c>
      <c r="G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834.11874</v>
      </c>
      <c r="H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918.91874000000007</v>
      </c>
      <c r="I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824.04874000000007</v>
      </c>
      <c r="J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803.28873999999996</v>
      </c>
      <c r="K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827.97874000000002</v>
      </c>
      <c r="L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853.83874000000003</v>
      </c>
      <c r="M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957.46873999999991</v>
      </c>
      <c r="N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965.64873999999998</v>
      </c>
      <c r="O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909.86874</v>
      </c>
      <c r="P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826.78874000000008</v>
      </c>
      <c r="Q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828.38873999999998</v>
      </c>
      <c r="R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919.51873999999998</v>
      </c>
      <c r="S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1097.5987400000001</v>
      </c>
      <c r="T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1101.23874</v>
      </c>
      <c r="U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1076.03874</v>
      </c>
      <c r="V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1092.22874</v>
      </c>
      <c r="W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1002.7987400000001</v>
      </c>
      <c r="X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1212.4887400000002</v>
      </c>
      <c r="Y154" s="134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1056.25874</v>
      </c>
    </row>
    <row r="155" spans="1:25" x14ac:dyDescent="0.2">
      <c r="A155" s="78">
        <f t="shared" ref="A155:A156" si="5">A118</f>
        <v>42734</v>
      </c>
      <c r="B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953.54873999999995</v>
      </c>
      <c r="C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823.45873999999992</v>
      </c>
      <c r="D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795.75873999999999</v>
      </c>
      <c r="E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786.16874000000007</v>
      </c>
      <c r="F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785.66873999999996</v>
      </c>
      <c r="G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814.83874000000003</v>
      </c>
      <c r="H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914.79874000000007</v>
      </c>
      <c r="I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823.44873999999993</v>
      </c>
      <c r="J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802.74874</v>
      </c>
      <c r="K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813.35874000000001</v>
      </c>
      <c r="L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831.89873999999998</v>
      </c>
      <c r="M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937.42873999999995</v>
      </c>
      <c r="N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897.50873999999999</v>
      </c>
      <c r="O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884.37873999999999</v>
      </c>
      <c r="P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815.51873999999998</v>
      </c>
      <c r="Q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816.51873999999998</v>
      </c>
      <c r="R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863.75873999999999</v>
      </c>
      <c r="S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1076.69874</v>
      </c>
      <c r="T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1073.4387400000001</v>
      </c>
      <c r="U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1011.64874</v>
      </c>
      <c r="V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1030.6687400000001</v>
      </c>
      <c r="W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999.02873999999997</v>
      </c>
      <c r="X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1196.74874</v>
      </c>
      <c r="Y155" s="135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1061.01874</v>
      </c>
    </row>
    <row r="156" spans="1:25" x14ac:dyDescent="0.2">
      <c r="A156" s="78">
        <f t="shared" si="5"/>
        <v>42735</v>
      </c>
      <c r="B156" s="135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909.78873999999996</v>
      </c>
      <c r="C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810.62873999999999</v>
      </c>
      <c r="D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776.05873999999994</v>
      </c>
      <c r="E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768.23873999999989</v>
      </c>
      <c r="F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768.34874000000002</v>
      </c>
      <c r="G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792.83874000000003</v>
      </c>
      <c r="H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851.57874000000004</v>
      </c>
      <c r="I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935.41873999999996</v>
      </c>
      <c r="J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1029.5187400000002</v>
      </c>
      <c r="K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762.17873999999995</v>
      </c>
      <c r="L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817.02874000000008</v>
      </c>
      <c r="M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822.69874000000004</v>
      </c>
      <c r="N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762.93873999999994</v>
      </c>
      <c r="O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781.05873999999994</v>
      </c>
      <c r="P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781.21874000000003</v>
      </c>
      <c r="Q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771.17874000000006</v>
      </c>
      <c r="R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869.40873999999997</v>
      </c>
      <c r="S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1101.6587400000001</v>
      </c>
      <c r="T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1018.16874</v>
      </c>
      <c r="U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987.60874000000001</v>
      </c>
      <c r="V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951.65873999999997</v>
      </c>
      <c r="W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895.22874000000002</v>
      </c>
      <c r="X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1177.8387400000001</v>
      </c>
      <c r="Y156" s="143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1068.1187400000001</v>
      </c>
    </row>
    <row r="157" spans="1:25" x14ac:dyDescent="0.2">
      <c r="A157" s="84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85"/>
      <c r="S157" s="85"/>
      <c r="T157" s="85"/>
      <c r="U157" s="85"/>
      <c r="V157" s="85"/>
      <c r="W157" s="85"/>
      <c r="X157" s="85"/>
      <c r="Y157" s="85"/>
    </row>
    <row r="158" spans="1:25" s="89" customFormat="1" ht="19.5" customHeight="1" x14ac:dyDescent="0.25">
      <c r="A158" s="87" t="s">
        <v>146</v>
      </c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</row>
    <row r="159" spans="1:25" x14ac:dyDescent="0.25">
      <c r="A159" s="86" t="s">
        <v>149</v>
      </c>
      <c r="B159" s="77"/>
      <c r="C159" s="77"/>
      <c r="D159" s="77"/>
    </row>
    <row r="160" spans="1:25" ht="12.75" x14ac:dyDescent="0.2">
      <c r="A160" s="172" t="s">
        <v>48</v>
      </c>
      <c r="B160" s="183" t="s">
        <v>121</v>
      </c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4"/>
      <c r="N160" s="184"/>
      <c r="O160" s="184"/>
      <c r="P160" s="184"/>
      <c r="Q160" s="184"/>
      <c r="R160" s="184"/>
      <c r="S160" s="184"/>
      <c r="T160" s="184"/>
      <c r="U160" s="184"/>
      <c r="V160" s="184"/>
      <c r="W160" s="184"/>
      <c r="X160" s="184"/>
      <c r="Y160" s="185"/>
    </row>
    <row r="161" spans="1:27" ht="12.75" x14ac:dyDescent="0.2">
      <c r="A161" s="173"/>
      <c r="B161" s="186"/>
      <c r="C161" s="187"/>
      <c r="D161" s="187"/>
      <c r="E161" s="187"/>
      <c r="F161" s="187"/>
      <c r="G161" s="187"/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8"/>
    </row>
    <row r="162" spans="1:27" ht="12.75" customHeight="1" x14ac:dyDescent="0.2">
      <c r="A162" s="173"/>
      <c r="B162" s="175" t="s">
        <v>122</v>
      </c>
      <c r="C162" s="166" t="s">
        <v>123</v>
      </c>
      <c r="D162" s="166" t="s">
        <v>124</v>
      </c>
      <c r="E162" s="166" t="s">
        <v>125</v>
      </c>
      <c r="F162" s="166" t="s">
        <v>126</v>
      </c>
      <c r="G162" s="166" t="s">
        <v>127</v>
      </c>
      <c r="H162" s="166" t="s">
        <v>128</v>
      </c>
      <c r="I162" s="166" t="s">
        <v>129</v>
      </c>
      <c r="J162" s="166" t="s">
        <v>130</v>
      </c>
      <c r="K162" s="166" t="s">
        <v>131</v>
      </c>
      <c r="L162" s="166" t="s">
        <v>132</v>
      </c>
      <c r="M162" s="166" t="s">
        <v>133</v>
      </c>
      <c r="N162" s="177" t="s">
        <v>134</v>
      </c>
      <c r="O162" s="166" t="s">
        <v>135</v>
      </c>
      <c r="P162" s="166" t="s">
        <v>136</v>
      </c>
      <c r="Q162" s="166" t="s">
        <v>137</v>
      </c>
      <c r="R162" s="166" t="s">
        <v>138</v>
      </c>
      <c r="S162" s="166" t="s">
        <v>139</v>
      </c>
      <c r="T162" s="166" t="s">
        <v>140</v>
      </c>
      <c r="U162" s="166" t="s">
        <v>141</v>
      </c>
      <c r="V162" s="166" t="s">
        <v>142</v>
      </c>
      <c r="W162" s="166" t="s">
        <v>143</v>
      </c>
      <c r="X162" s="166" t="s">
        <v>144</v>
      </c>
      <c r="Y162" s="166" t="s">
        <v>145</v>
      </c>
    </row>
    <row r="163" spans="1:27" ht="11.25" customHeight="1" x14ac:dyDescent="0.2">
      <c r="A163" s="174"/>
      <c r="B163" s="176"/>
      <c r="C163" s="167"/>
      <c r="D163" s="167"/>
      <c r="E163" s="167"/>
      <c r="F163" s="167"/>
      <c r="G163" s="167"/>
      <c r="H163" s="167"/>
      <c r="I163" s="167"/>
      <c r="J163" s="167"/>
      <c r="K163" s="167"/>
      <c r="L163" s="167"/>
      <c r="M163" s="167"/>
      <c r="N163" s="178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</row>
    <row r="164" spans="1:27" ht="15.75" customHeight="1" x14ac:dyDescent="0.2">
      <c r="A164" s="78">
        <f>A126</f>
        <v>42705</v>
      </c>
      <c r="B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1012.24881</v>
      </c>
      <c r="C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943.57881000000009</v>
      </c>
      <c r="D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897.54881</v>
      </c>
      <c r="E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907.77881000000002</v>
      </c>
      <c r="F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907.67881</v>
      </c>
      <c r="G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896.30880999999999</v>
      </c>
      <c r="H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954.70881000000008</v>
      </c>
      <c r="I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1015.4888099999999</v>
      </c>
      <c r="J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939.93880999999999</v>
      </c>
      <c r="K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947.54881</v>
      </c>
      <c r="L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935.11881000000005</v>
      </c>
      <c r="M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969.19881000000009</v>
      </c>
      <c r="N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970.98881000000006</v>
      </c>
      <c r="O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903.67881</v>
      </c>
      <c r="P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966.8188100000001</v>
      </c>
      <c r="Q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967.29881000000012</v>
      </c>
      <c r="R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914.24881000000016</v>
      </c>
      <c r="S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1054.77881</v>
      </c>
      <c r="T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1144.03881</v>
      </c>
      <c r="U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1137.29881</v>
      </c>
      <c r="V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1229.5588099999998</v>
      </c>
      <c r="W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1160.6388099999999</v>
      </c>
      <c r="X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1333.9688099999998</v>
      </c>
      <c r="Y164" s="105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1061.74881</v>
      </c>
      <c r="AA164" s="79"/>
    </row>
    <row r="165" spans="1:27" x14ac:dyDescent="0.2">
      <c r="A165" s="78">
        <f>A164+1</f>
        <v>42706</v>
      </c>
      <c r="B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1013.15881</v>
      </c>
      <c r="C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943.89881000000003</v>
      </c>
      <c r="D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898.04881</v>
      </c>
      <c r="E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907.29881</v>
      </c>
      <c r="F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907.49881000000005</v>
      </c>
      <c r="G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896.21881000000008</v>
      </c>
      <c r="H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942.12881000000004</v>
      </c>
      <c r="I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1015.7188100000001</v>
      </c>
      <c r="J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939.77881000000002</v>
      </c>
      <c r="K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922.95880999999997</v>
      </c>
      <c r="L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905.37881000000004</v>
      </c>
      <c r="M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1016.2388100000001</v>
      </c>
      <c r="N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1018.4588100000001</v>
      </c>
      <c r="O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1018.38881</v>
      </c>
      <c r="P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933.78881000000013</v>
      </c>
      <c r="Q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971.48881000000006</v>
      </c>
      <c r="R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1011.5888100000001</v>
      </c>
      <c r="S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1192.7288099999998</v>
      </c>
      <c r="T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1188.9688099999998</v>
      </c>
      <c r="U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1145.7288099999998</v>
      </c>
      <c r="V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1085.8688099999999</v>
      </c>
      <c r="W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1044.09881</v>
      </c>
      <c r="X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1326.6588099999999</v>
      </c>
      <c r="Y165" s="105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1124.02881</v>
      </c>
    </row>
    <row r="166" spans="1:27" x14ac:dyDescent="0.2">
      <c r="A166" s="78">
        <f t="shared" ref="A166:A194" si="6">A165+1</f>
        <v>42707</v>
      </c>
      <c r="B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1019.27881</v>
      </c>
      <c r="C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926.46881000000008</v>
      </c>
      <c r="D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902.66881000000001</v>
      </c>
      <c r="E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902.28881000000013</v>
      </c>
      <c r="F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921.19880999999998</v>
      </c>
      <c r="G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921.24880999999993</v>
      </c>
      <c r="H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924.04881000000012</v>
      </c>
      <c r="I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1060.9788100000001</v>
      </c>
      <c r="J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1173.8588099999999</v>
      </c>
      <c r="K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949.05880999999999</v>
      </c>
      <c r="L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949.3188100000001</v>
      </c>
      <c r="M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948.9388100000001</v>
      </c>
      <c r="N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930.0688100000001</v>
      </c>
      <c r="O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936.02881000000002</v>
      </c>
      <c r="P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936.18880999999999</v>
      </c>
      <c r="Q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918.73881000000006</v>
      </c>
      <c r="R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983.04881</v>
      </c>
      <c r="S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1094.02881</v>
      </c>
      <c r="T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1087.54881</v>
      </c>
      <c r="U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1053.49881</v>
      </c>
      <c r="V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1016.8688100000001</v>
      </c>
      <c r="W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991.78881000000001</v>
      </c>
      <c r="X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1324.9788099999998</v>
      </c>
      <c r="Y166" s="105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1115.1588099999999</v>
      </c>
    </row>
    <row r="167" spans="1:27" x14ac:dyDescent="0.2">
      <c r="A167" s="78">
        <f t="shared" si="6"/>
        <v>42708</v>
      </c>
      <c r="B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1059.4488100000001</v>
      </c>
      <c r="C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927.77881000000002</v>
      </c>
      <c r="D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902.28881000000013</v>
      </c>
      <c r="E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902.02881000000002</v>
      </c>
      <c r="F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921.10881000000006</v>
      </c>
      <c r="G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921.23880999999994</v>
      </c>
      <c r="H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927.76881000000003</v>
      </c>
      <c r="I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1069.8588099999999</v>
      </c>
      <c r="J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1100.07881</v>
      </c>
      <c r="K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979.75881000000015</v>
      </c>
      <c r="L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980.24881000000005</v>
      </c>
      <c r="M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980.00881000000004</v>
      </c>
      <c r="N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966.42881</v>
      </c>
      <c r="O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979.72880999999995</v>
      </c>
      <c r="P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979.50881000000004</v>
      </c>
      <c r="Q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947.93880999999999</v>
      </c>
      <c r="R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937.77881000000002</v>
      </c>
      <c r="S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1098.30881</v>
      </c>
      <c r="T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1089.2288099999998</v>
      </c>
      <c r="U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1052.56881</v>
      </c>
      <c r="V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1016.9488100000001</v>
      </c>
      <c r="W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992.58881000000008</v>
      </c>
      <c r="X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1330.84881</v>
      </c>
      <c r="Y167" s="105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1097.6788099999999</v>
      </c>
    </row>
    <row r="168" spans="1:27" x14ac:dyDescent="0.2">
      <c r="A168" s="78">
        <f t="shared" si="6"/>
        <v>42709</v>
      </c>
      <c r="B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1042.1788099999999</v>
      </c>
      <c r="C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944.27881000000014</v>
      </c>
      <c r="D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897.19881000000009</v>
      </c>
      <c r="E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907.67881</v>
      </c>
      <c r="F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907.61881000000005</v>
      </c>
      <c r="G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896.07881000000009</v>
      </c>
      <c r="H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959.84881000000007</v>
      </c>
      <c r="I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1015.8688100000001</v>
      </c>
      <c r="J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913.64881000000003</v>
      </c>
      <c r="K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931.93880999999999</v>
      </c>
      <c r="L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973.16881000000001</v>
      </c>
      <c r="M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1109.76881</v>
      </c>
      <c r="N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1109.1788099999999</v>
      </c>
      <c r="O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1110.1488099999999</v>
      </c>
      <c r="P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1001.71881</v>
      </c>
      <c r="Q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1000.79881</v>
      </c>
      <c r="R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1041.8988099999999</v>
      </c>
      <c r="S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1127.6188099999999</v>
      </c>
      <c r="T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1193.1888099999999</v>
      </c>
      <c r="U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1151.4288099999999</v>
      </c>
      <c r="V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1108.2488099999998</v>
      </c>
      <c r="W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1061.6788100000001</v>
      </c>
      <c r="X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1324.6988099999999</v>
      </c>
      <c r="Y168" s="105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1115.3888099999999</v>
      </c>
    </row>
    <row r="169" spans="1:27" x14ac:dyDescent="0.2">
      <c r="A169" s="78">
        <f t="shared" si="6"/>
        <v>42710</v>
      </c>
      <c r="B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1031.7088100000001</v>
      </c>
      <c r="C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940.91881000000012</v>
      </c>
      <c r="D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920.88881000000003</v>
      </c>
      <c r="E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952.67881</v>
      </c>
      <c r="F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933.13881000000003</v>
      </c>
      <c r="G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897.08881000000008</v>
      </c>
      <c r="H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956.5688100000001</v>
      </c>
      <c r="I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1017.4788100000001</v>
      </c>
      <c r="J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914.50881000000004</v>
      </c>
      <c r="K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935.86881000000005</v>
      </c>
      <c r="L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905.82881000000009</v>
      </c>
      <c r="M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1022.2288100000001</v>
      </c>
      <c r="N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992.05881000000011</v>
      </c>
      <c r="O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992.70881000000008</v>
      </c>
      <c r="P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921.27881000000014</v>
      </c>
      <c r="Q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950.57881000000009</v>
      </c>
      <c r="R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1038.59881</v>
      </c>
      <c r="S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1133.4688099999998</v>
      </c>
      <c r="T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1105.04881</v>
      </c>
      <c r="U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1075.7288099999998</v>
      </c>
      <c r="V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1104.9088099999999</v>
      </c>
      <c r="W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1054.9888100000001</v>
      </c>
      <c r="X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1303.9188099999999</v>
      </c>
      <c r="Y169" s="105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1125.3888099999999</v>
      </c>
    </row>
    <row r="170" spans="1:27" x14ac:dyDescent="0.2">
      <c r="A170" s="78">
        <f t="shared" si="6"/>
        <v>42711</v>
      </c>
      <c r="B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1029.1088099999999</v>
      </c>
      <c r="C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942.26881000000003</v>
      </c>
      <c r="D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896.64881000000003</v>
      </c>
      <c r="E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920.62881000000004</v>
      </c>
      <c r="F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920.48881000000006</v>
      </c>
      <c r="G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897.22881000000007</v>
      </c>
      <c r="H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992.58881000000008</v>
      </c>
      <c r="I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1017.01881</v>
      </c>
      <c r="J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941.02881000000002</v>
      </c>
      <c r="K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924.19881000000009</v>
      </c>
      <c r="L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898.65881000000002</v>
      </c>
      <c r="M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1004.8488100000001</v>
      </c>
      <c r="N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989.5688100000001</v>
      </c>
      <c r="O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990.08880999999997</v>
      </c>
      <c r="P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967.86881000000005</v>
      </c>
      <c r="Q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966.93880999999999</v>
      </c>
      <c r="R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1101.59881</v>
      </c>
      <c r="S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1192.9888100000001</v>
      </c>
      <c r="T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1174.2388099999998</v>
      </c>
      <c r="U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1134.09881</v>
      </c>
      <c r="V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1151.34881</v>
      </c>
      <c r="W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1125.6488099999999</v>
      </c>
      <c r="X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1349.4388099999999</v>
      </c>
      <c r="Y170" s="105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1208.59881</v>
      </c>
    </row>
    <row r="171" spans="1:27" x14ac:dyDescent="0.2">
      <c r="A171" s="78">
        <f t="shared" si="6"/>
        <v>42712</v>
      </c>
      <c r="B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1072.30881</v>
      </c>
      <c r="C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1008.7388100000001</v>
      </c>
      <c r="D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958.61881000000005</v>
      </c>
      <c r="E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940.68880999999999</v>
      </c>
      <c r="F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940.92881000000011</v>
      </c>
      <c r="G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973.11881000000005</v>
      </c>
      <c r="H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1094.1388099999999</v>
      </c>
      <c r="I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941.06880999999998</v>
      </c>
      <c r="J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931.86881000000005</v>
      </c>
      <c r="K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944.99881000000005</v>
      </c>
      <c r="L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975.02881000000002</v>
      </c>
      <c r="M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1050.4588099999999</v>
      </c>
      <c r="N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1013.06881</v>
      </c>
      <c r="O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1013.25881</v>
      </c>
      <c r="P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948.32881000000009</v>
      </c>
      <c r="Q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964.67881</v>
      </c>
      <c r="R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1080.58881</v>
      </c>
      <c r="S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1188.1288099999999</v>
      </c>
      <c r="T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1195.1488099999999</v>
      </c>
      <c r="U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1174.6988099999999</v>
      </c>
      <c r="V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1202.09881</v>
      </c>
      <c r="W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1128.6988099999999</v>
      </c>
      <c r="X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1359.6388099999999</v>
      </c>
      <c r="Y171" s="105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1215.79881</v>
      </c>
    </row>
    <row r="172" spans="1:27" x14ac:dyDescent="0.2">
      <c r="A172" s="78">
        <f t="shared" si="6"/>
        <v>42713</v>
      </c>
      <c r="B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1114.1988099999999</v>
      </c>
      <c r="C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1013.18881</v>
      </c>
      <c r="D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958.51881000000014</v>
      </c>
      <c r="E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958.33881000000008</v>
      </c>
      <c r="F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957.78881000000001</v>
      </c>
      <c r="G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990.17881</v>
      </c>
      <c r="H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1098.4688100000001</v>
      </c>
      <c r="I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924.23881000000006</v>
      </c>
      <c r="J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976.79881</v>
      </c>
      <c r="K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966.35881000000006</v>
      </c>
      <c r="L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1057.53881</v>
      </c>
      <c r="M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1185.82881</v>
      </c>
      <c r="N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1129.5588099999998</v>
      </c>
      <c r="O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1109.02881</v>
      </c>
      <c r="P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970.38881000000003</v>
      </c>
      <c r="Q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993.02881000000014</v>
      </c>
      <c r="R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1132.1188099999999</v>
      </c>
      <c r="S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1242.4888099999998</v>
      </c>
      <c r="T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1319.7488099999998</v>
      </c>
      <c r="U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1291.9888099999998</v>
      </c>
      <c r="V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1217.2188099999998</v>
      </c>
      <c r="W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1162.27881</v>
      </c>
      <c r="X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1386.29881</v>
      </c>
      <c r="Y172" s="105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1262.3588099999999</v>
      </c>
    </row>
    <row r="173" spans="1:27" x14ac:dyDescent="0.2">
      <c r="A173" s="78">
        <f t="shared" si="6"/>
        <v>42714</v>
      </c>
      <c r="B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1127.7688099999998</v>
      </c>
      <c r="C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1047.81881</v>
      </c>
      <c r="D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980.19880999999998</v>
      </c>
      <c r="E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952.99881000000005</v>
      </c>
      <c r="F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962.37881000000004</v>
      </c>
      <c r="G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1005.58881</v>
      </c>
      <c r="H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1143.2588099999998</v>
      </c>
      <c r="I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1238.4188099999999</v>
      </c>
      <c r="J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1296.7088099999999</v>
      </c>
      <c r="K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962.33881000000008</v>
      </c>
      <c r="L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963.54881</v>
      </c>
      <c r="M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990.59881000000007</v>
      </c>
      <c r="N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991.34881000000007</v>
      </c>
      <c r="O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992.93880999999999</v>
      </c>
      <c r="P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990.17881</v>
      </c>
      <c r="Q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964.44881000000009</v>
      </c>
      <c r="R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1090.9188099999999</v>
      </c>
      <c r="S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1368.1988099999999</v>
      </c>
      <c r="T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1421.2688099999998</v>
      </c>
      <c r="U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1387.4088099999999</v>
      </c>
      <c r="V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1364.02881</v>
      </c>
      <c r="W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1172.76881</v>
      </c>
      <c r="X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1409.57881</v>
      </c>
      <c r="Y173" s="105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1267.5388099999998</v>
      </c>
    </row>
    <row r="174" spans="1:27" x14ac:dyDescent="0.2">
      <c r="A174" s="78">
        <f t="shared" si="6"/>
        <v>42715</v>
      </c>
      <c r="B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1123.6488099999999</v>
      </c>
      <c r="C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1034.81881</v>
      </c>
      <c r="D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979.25881000000015</v>
      </c>
      <c r="E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951.17881000000011</v>
      </c>
      <c r="F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961.66881000000001</v>
      </c>
      <c r="G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1003.63881</v>
      </c>
      <c r="H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1122.32881</v>
      </c>
      <c r="I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1231.4588099999999</v>
      </c>
      <c r="J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1396.6688099999999</v>
      </c>
      <c r="K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899.21880999999996</v>
      </c>
      <c r="L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898.42881000000011</v>
      </c>
      <c r="M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898.11881000000005</v>
      </c>
      <c r="N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898.78881000000013</v>
      </c>
      <c r="O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900.32880999999998</v>
      </c>
      <c r="P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900.00880999999993</v>
      </c>
      <c r="Q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897.50881000000004</v>
      </c>
      <c r="R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958.28881000000001</v>
      </c>
      <c r="S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1252.9588099999999</v>
      </c>
      <c r="T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1442.53881</v>
      </c>
      <c r="U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1404.6188099999999</v>
      </c>
      <c r="V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1235.82881</v>
      </c>
      <c r="W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1158.1888099999999</v>
      </c>
      <c r="X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1409.7588099999998</v>
      </c>
      <c r="Y174" s="105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1268.7188100000001</v>
      </c>
    </row>
    <row r="175" spans="1:27" x14ac:dyDescent="0.2">
      <c r="A175" s="78">
        <f t="shared" si="6"/>
        <v>42716</v>
      </c>
      <c r="B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1137.34881</v>
      </c>
      <c r="C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1045.07881</v>
      </c>
      <c r="D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959.29881000000012</v>
      </c>
      <c r="E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958.70881000000008</v>
      </c>
      <c r="F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962.28881000000001</v>
      </c>
      <c r="G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982.97881000000007</v>
      </c>
      <c r="H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1173.54881</v>
      </c>
      <c r="I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923.5688100000001</v>
      </c>
      <c r="J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1016.45881</v>
      </c>
      <c r="K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1060.1588099999999</v>
      </c>
      <c r="L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1099.5088099999998</v>
      </c>
      <c r="M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1255.80881</v>
      </c>
      <c r="N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1197.1688099999999</v>
      </c>
      <c r="O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1144.9388099999999</v>
      </c>
      <c r="P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1007.18881</v>
      </c>
      <c r="Q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1070.6888099999999</v>
      </c>
      <c r="R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1153.25881</v>
      </c>
      <c r="S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1378.6788099999999</v>
      </c>
      <c r="T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1356.9188099999999</v>
      </c>
      <c r="U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1396.9088099999999</v>
      </c>
      <c r="V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1238.1588099999999</v>
      </c>
      <c r="W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1179.7288100000001</v>
      </c>
      <c r="X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1404.9388099999999</v>
      </c>
      <c r="Y175" s="105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1269.9388099999999</v>
      </c>
    </row>
    <row r="176" spans="1:27" x14ac:dyDescent="0.2">
      <c r="A176" s="78">
        <f t="shared" si="6"/>
        <v>42717</v>
      </c>
      <c r="B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1120.6188099999999</v>
      </c>
      <c r="C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1068.1188099999999</v>
      </c>
      <c r="D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1000.37881</v>
      </c>
      <c r="E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999.42881</v>
      </c>
      <c r="F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978.12881000000004</v>
      </c>
      <c r="G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1015.5388100000001</v>
      </c>
      <c r="H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1134.1288099999999</v>
      </c>
      <c r="I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903.5688100000001</v>
      </c>
      <c r="J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1137.07881</v>
      </c>
      <c r="K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1128.9088099999999</v>
      </c>
      <c r="L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1188.8788099999999</v>
      </c>
      <c r="M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1235.52881</v>
      </c>
      <c r="N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1168.54881</v>
      </c>
      <c r="O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1188.27881</v>
      </c>
      <c r="P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1104.7588099999998</v>
      </c>
      <c r="Q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1103.5088099999998</v>
      </c>
      <c r="R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1085.7288099999998</v>
      </c>
      <c r="S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1240.8988099999999</v>
      </c>
      <c r="T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1252.9188099999999</v>
      </c>
      <c r="U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1352.6588099999999</v>
      </c>
      <c r="V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1259.7288099999998</v>
      </c>
      <c r="W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1192.4188099999999</v>
      </c>
      <c r="X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1400.83881</v>
      </c>
      <c r="Y176" s="105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1265.54881</v>
      </c>
    </row>
    <row r="177" spans="1:25" x14ac:dyDescent="0.2">
      <c r="A177" s="78">
        <f t="shared" si="6"/>
        <v>42718</v>
      </c>
      <c r="B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1171.79881</v>
      </c>
      <c r="C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1077.76881</v>
      </c>
      <c r="D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987.57881000000009</v>
      </c>
      <c r="E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986.62881000000004</v>
      </c>
      <c r="F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987.51881000000003</v>
      </c>
      <c r="G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990.67881</v>
      </c>
      <c r="H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1166.09881</v>
      </c>
      <c r="I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940.04881</v>
      </c>
      <c r="J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958.08881000000008</v>
      </c>
      <c r="K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988.45880999999997</v>
      </c>
      <c r="L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989.94880999999998</v>
      </c>
      <c r="M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1115.1188099999999</v>
      </c>
      <c r="N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1114.07881</v>
      </c>
      <c r="O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1111.9688099999998</v>
      </c>
      <c r="P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991.58881000000008</v>
      </c>
      <c r="Q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974.14881000000014</v>
      </c>
      <c r="R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1150.7288099999998</v>
      </c>
      <c r="S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1175.4888100000001</v>
      </c>
      <c r="T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1241.2288100000001</v>
      </c>
      <c r="U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1264.59881</v>
      </c>
      <c r="V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1369.02881</v>
      </c>
      <c r="W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1265.9188099999999</v>
      </c>
      <c r="X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1403.9888099999998</v>
      </c>
      <c r="Y177" s="105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1266.3888099999999</v>
      </c>
    </row>
    <row r="178" spans="1:25" x14ac:dyDescent="0.2">
      <c r="A178" s="78">
        <f t="shared" si="6"/>
        <v>42719</v>
      </c>
      <c r="B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1117.7188099999998</v>
      </c>
      <c r="C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1031.1288099999999</v>
      </c>
      <c r="D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982.17881</v>
      </c>
      <c r="E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981.05881000000011</v>
      </c>
      <c r="F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981.13881000000003</v>
      </c>
      <c r="G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981.5688100000001</v>
      </c>
      <c r="H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1116.1588099999999</v>
      </c>
      <c r="I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942.80880999999999</v>
      </c>
      <c r="J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954.98881000000006</v>
      </c>
      <c r="K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960.77881000000002</v>
      </c>
      <c r="L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1010.63881</v>
      </c>
      <c r="M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1136.9788099999998</v>
      </c>
      <c r="N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1137.3688099999999</v>
      </c>
      <c r="O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1133.08881</v>
      </c>
      <c r="P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1098.58881</v>
      </c>
      <c r="Q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1096.9888100000001</v>
      </c>
      <c r="R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1156.9988099999998</v>
      </c>
      <c r="S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1237.24881</v>
      </c>
      <c r="T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1162.3888099999999</v>
      </c>
      <c r="U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1177.3588099999999</v>
      </c>
      <c r="V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1270.4388099999999</v>
      </c>
      <c r="W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1174.04881</v>
      </c>
      <c r="X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1400.8788099999999</v>
      </c>
      <c r="Y178" s="105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1259.75881</v>
      </c>
    </row>
    <row r="179" spans="1:25" x14ac:dyDescent="0.2">
      <c r="A179" s="78">
        <f t="shared" si="6"/>
        <v>42720</v>
      </c>
      <c r="B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1114.4188099999999</v>
      </c>
      <c r="C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1021.14881</v>
      </c>
      <c r="D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980.05881000000011</v>
      </c>
      <c r="E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979.55880999999999</v>
      </c>
      <c r="F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980.09881000000007</v>
      </c>
      <c r="G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984.79881</v>
      </c>
      <c r="H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1113.8588099999999</v>
      </c>
      <c r="I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916.36881000000005</v>
      </c>
      <c r="J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957.02881000000002</v>
      </c>
      <c r="K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1006.64881</v>
      </c>
      <c r="L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1054.49881</v>
      </c>
      <c r="M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1122.9388099999999</v>
      </c>
      <c r="N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1110.6488099999999</v>
      </c>
      <c r="O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1123.2288099999998</v>
      </c>
      <c r="P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1046.0088099999998</v>
      </c>
      <c r="Q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1068.9888099999998</v>
      </c>
      <c r="R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1169.9188099999999</v>
      </c>
      <c r="S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1278.4888100000001</v>
      </c>
      <c r="T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1277.04881</v>
      </c>
      <c r="U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1245.1288099999999</v>
      </c>
      <c r="V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1263.2488099999998</v>
      </c>
      <c r="W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1184.9488099999999</v>
      </c>
      <c r="X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1395.00881</v>
      </c>
      <c r="Y179" s="105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1258.3888099999999</v>
      </c>
    </row>
    <row r="180" spans="1:25" x14ac:dyDescent="0.2">
      <c r="A180" s="78">
        <f t="shared" si="6"/>
        <v>42721</v>
      </c>
      <c r="B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1114.6888099999999</v>
      </c>
      <c r="C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1022.18881</v>
      </c>
      <c r="D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966.99881000000005</v>
      </c>
      <c r="E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948.97881000000007</v>
      </c>
      <c r="F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949.02881000000002</v>
      </c>
      <c r="G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992.96880999999996</v>
      </c>
      <c r="H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1103.1988099999999</v>
      </c>
      <c r="I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1230.33881</v>
      </c>
      <c r="J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1297.79881</v>
      </c>
      <c r="K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921.49881000000005</v>
      </c>
      <c r="L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980.26881000000003</v>
      </c>
      <c r="M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980.32880999999998</v>
      </c>
      <c r="N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961.0688100000001</v>
      </c>
      <c r="O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960.32881000000009</v>
      </c>
      <c r="P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978.54881</v>
      </c>
      <c r="Q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978.66881000000001</v>
      </c>
      <c r="R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1098.4988099999998</v>
      </c>
      <c r="S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1281.4588099999999</v>
      </c>
      <c r="T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1300.6488099999999</v>
      </c>
      <c r="U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1281.1588099999999</v>
      </c>
      <c r="V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1215.6288099999999</v>
      </c>
      <c r="W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1233.8888099999999</v>
      </c>
      <c r="X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1429.1688099999999</v>
      </c>
      <c r="Y180" s="105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1301.4388099999999</v>
      </c>
    </row>
    <row r="181" spans="1:25" x14ac:dyDescent="0.2">
      <c r="A181" s="78">
        <f t="shared" si="6"/>
        <v>42722</v>
      </c>
      <c r="B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1112.3788099999999</v>
      </c>
      <c r="C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1024.4588099999999</v>
      </c>
      <c r="D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974.70880999999997</v>
      </c>
      <c r="E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951.00881000000004</v>
      </c>
      <c r="F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951.11881000000005</v>
      </c>
      <c r="G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978.29881000000012</v>
      </c>
      <c r="H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1094.6888099999999</v>
      </c>
      <c r="I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1227.1388099999999</v>
      </c>
      <c r="J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1292.7388100000001</v>
      </c>
      <c r="K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970.47881000000007</v>
      </c>
      <c r="L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940.13881000000003</v>
      </c>
      <c r="M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943.62881000000004</v>
      </c>
      <c r="N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944.12881000000004</v>
      </c>
      <c r="O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943.20881000000008</v>
      </c>
      <c r="P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942.63881000000003</v>
      </c>
      <c r="Q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942.25881000000004</v>
      </c>
      <c r="R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1024.2288100000001</v>
      </c>
      <c r="S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1254.4888100000001</v>
      </c>
      <c r="T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1262.1488099999999</v>
      </c>
      <c r="U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1246.3288099999997</v>
      </c>
      <c r="V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1201.8788099999999</v>
      </c>
      <c r="W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1150.4288099999999</v>
      </c>
      <c r="X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1415.3888099999999</v>
      </c>
      <c r="Y181" s="105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1294.79881</v>
      </c>
    </row>
    <row r="182" spans="1:25" x14ac:dyDescent="0.2">
      <c r="A182" s="78">
        <f t="shared" si="6"/>
        <v>42723</v>
      </c>
      <c r="B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1125.3988099999999</v>
      </c>
      <c r="C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1041.1188099999999</v>
      </c>
      <c r="D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984.23881000000006</v>
      </c>
      <c r="E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982.02881000000002</v>
      </c>
      <c r="F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984.01881000000003</v>
      </c>
      <c r="G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958.08881000000008</v>
      </c>
      <c r="H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1120.49881</v>
      </c>
      <c r="I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913.50881000000004</v>
      </c>
      <c r="J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959.84881000000007</v>
      </c>
      <c r="K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1015.30881</v>
      </c>
      <c r="L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1066.6688099999999</v>
      </c>
      <c r="M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1134.54881</v>
      </c>
      <c r="N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1110.3988099999999</v>
      </c>
      <c r="O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1125.02881</v>
      </c>
      <c r="P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1045.1588099999999</v>
      </c>
      <c r="Q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1071.3888099999999</v>
      </c>
      <c r="R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1181.99881</v>
      </c>
      <c r="S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1298.0788099999997</v>
      </c>
      <c r="T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1399.8688099999999</v>
      </c>
      <c r="U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1368.2488099999998</v>
      </c>
      <c r="V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1265.7388100000001</v>
      </c>
      <c r="W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1192.1388099999999</v>
      </c>
      <c r="X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1409.3688099999999</v>
      </c>
      <c r="Y182" s="105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1263.9188099999999</v>
      </c>
    </row>
    <row r="183" spans="1:25" x14ac:dyDescent="0.2">
      <c r="A183" s="78">
        <f t="shared" si="6"/>
        <v>42724</v>
      </c>
      <c r="B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1154.83881</v>
      </c>
      <c r="C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1067.75881</v>
      </c>
      <c r="D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1019.7288100000001</v>
      </c>
      <c r="E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1011.4988099999999</v>
      </c>
      <c r="F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1011.5688100000001</v>
      </c>
      <c r="G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1056.28881</v>
      </c>
      <c r="H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1173.6988099999999</v>
      </c>
      <c r="I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934.34880999999996</v>
      </c>
      <c r="J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1006.12881</v>
      </c>
      <c r="K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1059.75881</v>
      </c>
      <c r="L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1141.9988099999998</v>
      </c>
      <c r="M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1181.55881</v>
      </c>
      <c r="N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1121.75881</v>
      </c>
      <c r="O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1121.1188099999999</v>
      </c>
      <c r="P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994.06880999999998</v>
      </c>
      <c r="Q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1010.4488100000001</v>
      </c>
      <c r="R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1127.1388099999999</v>
      </c>
      <c r="S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1304.27881</v>
      </c>
      <c r="T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1393.1988099999999</v>
      </c>
      <c r="U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1253.6588099999999</v>
      </c>
      <c r="V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1375.1588099999999</v>
      </c>
      <c r="W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1180.7388100000001</v>
      </c>
      <c r="X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1399.5588099999998</v>
      </c>
      <c r="Y183" s="105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1289.57881</v>
      </c>
    </row>
    <row r="184" spans="1:25" x14ac:dyDescent="0.2">
      <c r="A184" s="78">
        <f t="shared" si="6"/>
        <v>42725</v>
      </c>
      <c r="B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1168.8588099999999</v>
      </c>
      <c r="C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1088.7288099999998</v>
      </c>
      <c r="D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1022.39881</v>
      </c>
      <c r="E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1011.82881</v>
      </c>
      <c r="F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1014.54881</v>
      </c>
      <c r="G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1061.59881</v>
      </c>
      <c r="H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1183.6788099999999</v>
      </c>
      <c r="I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935.21881000000008</v>
      </c>
      <c r="J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1002.8988100000001</v>
      </c>
      <c r="K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1104.9088099999999</v>
      </c>
      <c r="L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1186.9688100000001</v>
      </c>
      <c r="M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1279.34881</v>
      </c>
      <c r="N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1200.7088099999999</v>
      </c>
      <c r="O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1206.59881</v>
      </c>
      <c r="P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1034.25881</v>
      </c>
      <c r="Q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1079.3788099999999</v>
      </c>
      <c r="R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1118.4288099999999</v>
      </c>
      <c r="S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1420.58881</v>
      </c>
      <c r="T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1401.53881</v>
      </c>
      <c r="U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1302.7188099999998</v>
      </c>
      <c r="V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1335.80881</v>
      </c>
      <c r="W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1235.4888100000001</v>
      </c>
      <c r="X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1657.25881</v>
      </c>
      <c r="Y184" s="105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1311.6288099999999</v>
      </c>
    </row>
    <row r="185" spans="1:25" x14ac:dyDescent="0.2">
      <c r="A185" s="78">
        <f t="shared" si="6"/>
        <v>42726</v>
      </c>
      <c r="B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1167.3988099999999</v>
      </c>
      <c r="C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1094.8588099999999</v>
      </c>
      <c r="D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1023.7188100000001</v>
      </c>
      <c r="E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1014.77881</v>
      </c>
      <c r="F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1015.64881</v>
      </c>
      <c r="G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1113.4888100000001</v>
      </c>
      <c r="H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1185.33881</v>
      </c>
      <c r="I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951.41881000000001</v>
      </c>
      <c r="J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1002.72881</v>
      </c>
      <c r="K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1108.33881</v>
      </c>
      <c r="L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1186.9388099999999</v>
      </c>
      <c r="M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1275.9888100000001</v>
      </c>
      <c r="N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1217.6188099999999</v>
      </c>
      <c r="O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1207.4488099999999</v>
      </c>
      <c r="P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1063.7288099999998</v>
      </c>
      <c r="Q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1082.5788099999997</v>
      </c>
      <c r="R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1121.78881</v>
      </c>
      <c r="S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1410.02881</v>
      </c>
      <c r="T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1390.5388099999998</v>
      </c>
      <c r="U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1355.6388099999999</v>
      </c>
      <c r="V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1373.1488099999999</v>
      </c>
      <c r="W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1292.1488099999999</v>
      </c>
      <c r="X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1630.03881</v>
      </c>
      <c r="Y185" s="105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1285.9488100000001</v>
      </c>
    </row>
    <row r="186" spans="1:25" x14ac:dyDescent="0.2">
      <c r="A186" s="78">
        <f t="shared" si="6"/>
        <v>42727</v>
      </c>
      <c r="B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1156.52881</v>
      </c>
      <c r="C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1079.49881</v>
      </c>
      <c r="D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1006.49881</v>
      </c>
      <c r="E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981.30880999999999</v>
      </c>
      <c r="F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981.43880999999999</v>
      </c>
      <c r="G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1037.9388099999999</v>
      </c>
      <c r="H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1149.6488099999999</v>
      </c>
      <c r="I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914.37881000000004</v>
      </c>
      <c r="J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956.67881</v>
      </c>
      <c r="K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1098.74881</v>
      </c>
      <c r="L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1193.3588099999999</v>
      </c>
      <c r="M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1271.76881</v>
      </c>
      <c r="N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1230.28881</v>
      </c>
      <c r="O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1217.8788099999999</v>
      </c>
      <c r="P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1108.1088099999999</v>
      </c>
      <c r="Q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1159.55881</v>
      </c>
      <c r="R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1208.06881</v>
      </c>
      <c r="S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1401.8988099999999</v>
      </c>
      <c r="T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1376.6488099999999</v>
      </c>
      <c r="U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1299.3988099999999</v>
      </c>
      <c r="V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1346.59881</v>
      </c>
      <c r="W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1271.7088099999999</v>
      </c>
      <c r="X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1660.83881</v>
      </c>
      <c r="Y186" s="105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1284.2488099999998</v>
      </c>
    </row>
    <row r="187" spans="1:25" x14ac:dyDescent="0.2">
      <c r="A187" s="78">
        <f t="shared" si="6"/>
        <v>42728</v>
      </c>
      <c r="B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1249.5188099999998</v>
      </c>
      <c r="C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1080.1988099999999</v>
      </c>
      <c r="D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1011.82881</v>
      </c>
      <c r="E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977.47880999999995</v>
      </c>
      <c r="F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977.39881000000003</v>
      </c>
      <c r="G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1003.74881</v>
      </c>
      <c r="H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1130.7288099999998</v>
      </c>
      <c r="I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1268.9288099999999</v>
      </c>
      <c r="J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1388.0288099999998</v>
      </c>
      <c r="K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1046.3888099999999</v>
      </c>
      <c r="L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1086.6888099999999</v>
      </c>
      <c r="M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1086.6288099999999</v>
      </c>
      <c r="N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990.4388100000001</v>
      </c>
      <c r="O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980.26881000000003</v>
      </c>
      <c r="P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982.58880999999997</v>
      </c>
      <c r="Q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984.91881000000001</v>
      </c>
      <c r="R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1122.27881</v>
      </c>
      <c r="S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1495.2188100000001</v>
      </c>
      <c r="T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1453.5088099999998</v>
      </c>
      <c r="U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1421.7088100000001</v>
      </c>
      <c r="V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1287.8988099999999</v>
      </c>
      <c r="W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1215.8988099999999</v>
      </c>
      <c r="X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1666.33881</v>
      </c>
      <c r="Y187" s="105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1303.06881</v>
      </c>
    </row>
    <row r="188" spans="1:25" x14ac:dyDescent="0.2">
      <c r="A188" s="78">
        <f t="shared" si="6"/>
        <v>42729</v>
      </c>
      <c r="B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1161.8088099999998</v>
      </c>
      <c r="C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1083.1788099999999</v>
      </c>
      <c r="D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1011.96881</v>
      </c>
      <c r="E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976.98880999999994</v>
      </c>
      <c r="F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976.78881000000001</v>
      </c>
      <c r="G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1001.66881</v>
      </c>
      <c r="H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1088.56881</v>
      </c>
      <c r="I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1104.6188099999999</v>
      </c>
      <c r="J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1344.4088099999999</v>
      </c>
      <c r="K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893.03881000000013</v>
      </c>
      <c r="L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961.48880999999994</v>
      </c>
      <c r="M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961.94880999999998</v>
      </c>
      <c r="N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952.92881000000011</v>
      </c>
      <c r="O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961.15881000000002</v>
      </c>
      <c r="P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960.91881000000001</v>
      </c>
      <c r="Q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959.32881000000009</v>
      </c>
      <c r="R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1045.6788099999999</v>
      </c>
      <c r="S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1418.8588099999999</v>
      </c>
      <c r="T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1459.6688100000001</v>
      </c>
      <c r="U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1263.9888100000001</v>
      </c>
      <c r="V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1188.0188099999998</v>
      </c>
      <c r="W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1125.8688099999999</v>
      </c>
      <c r="X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1358.6488099999999</v>
      </c>
      <c r="Y188" s="105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1247.54881</v>
      </c>
    </row>
    <row r="189" spans="1:25" x14ac:dyDescent="0.2">
      <c r="A189" s="78">
        <f t="shared" si="6"/>
        <v>42730</v>
      </c>
      <c r="B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1121.30881</v>
      </c>
      <c r="C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1057.7188100000001</v>
      </c>
      <c r="D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1036.1088099999999</v>
      </c>
      <c r="E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999.65881000000002</v>
      </c>
      <c r="F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1005.1188100000001</v>
      </c>
      <c r="G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1069.2288100000001</v>
      </c>
      <c r="H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1191.3988099999999</v>
      </c>
      <c r="I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924.48881000000006</v>
      </c>
      <c r="J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981.59881000000007</v>
      </c>
      <c r="K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1077.54881</v>
      </c>
      <c r="L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1194.05881</v>
      </c>
      <c r="M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1272.3688099999999</v>
      </c>
      <c r="N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1201.7288099999998</v>
      </c>
      <c r="O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1204.3588099999999</v>
      </c>
      <c r="P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1069.1688099999999</v>
      </c>
      <c r="Q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1067.77881</v>
      </c>
      <c r="R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1111.33881</v>
      </c>
      <c r="S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1402.4188099999999</v>
      </c>
      <c r="T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1410.57881</v>
      </c>
      <c r="U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1368.4788099999998</v>
      </c>
      <c r="V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1263.6788099999999</v>
      </c>
      <c r="W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1220.58881</v>
      </c>
      <c r="X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1363.1988099999999</v>
      </c>
      <c r="Y189" s="105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1251.7188099999998</v>
      </c>
    </row>
    <row r="190" spans="1:25" x14ac:dyDescent="0.2">
      <c r="A190" s="78">
        <f t="shared" si="6"/>
        <v>42731</v>
      </c>
      <c r="B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1172.8888099999999</v>
      </c>
      <c r="C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1093.82881</v>
      </c>
      <c r="D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1021.62881</v>
      </c>
      <c r="E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998.79881000000012</v>
      </c>
      <c r="F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1002.4788100000001</v>
      </c>
      <c r="G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1036.34881</v>
      </c>
      <c r="H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1104.07881</v>
      </c>
      <c r="I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925.17881</v>
      </c>
      <c r="J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964.44881000000009</v>
      </c>
      <c r="K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1095.7288100000001</v>
      </c>
      <c r="L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1159.8988099999999</v>
      </c>
      <c r="M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1222.25881</v>
      </c>
      <c r="N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1166.08881</v>
      </c>
      <c r="O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1146.58881</v>
      </c>
      <c r="P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993.15881000000013</v>
      </c>
      <c r="Q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989.64881000000003</v>
      </c>
      <c r="R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1106.6588099999999</v>
      </c>
      <c r="S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1373.52881</v>
      </c>
      <c r="T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1381.77881</v>
      </c>
      <c r="U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1356.55881</v>
      </c>
      <c r="V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1368.27881</v>
      </c>
      <c r="W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1276.7288099999998</v>
      </c>
      <c r="X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1633.57881</v>
      </c>
      <c r="Y190" s="105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1318.6188099999999</v>
      </c>
    </row>
    <row r="191" spans="1:25" x14ac:dyDescent="0.2">
      <c r="A191" s="78">
        <f t="shared" si="6"/>
        <v>42732</v>
      </c>
      <c r="B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1209.1388099999999</v>
      </c>
      <c r="C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1035.49881</v>
      </c>
      <c r="D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953.11881000000005</v>
      </c>
      <c r="E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919.22881000000007</v>
      </c>
      <c r="F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928.72880999999995</v>
      </c>
      <c r="G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980.27881000000002</v>
      </c>
      <c r="H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1142.4188099999999</v>
      </c>
      <c r="I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939.66881000000012</v>
      </c>
      <c r="J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968.15881000000002</v>
      </c>
      <c r="K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1036.2088099999999</v>
      </c>
      <c r="L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1147.04881</v>
      </c>
      <c r="M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1282.81881</v>
      </c>
      <c r="N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1205.7288099999998</v>
      </c>
      <c r="O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1145.4088099999999</v>
      </c>
      <c r="P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1034.3888099999999</v>
      </c>
      <c r="Q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1151.1188099999999</v>
      </c>
      <c r="R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1140.4088099999999</v>
      </c>
      <c r="S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1346.7688099999998</v>
      </c>
      <c r="T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1354.4188099999999</v>
      </c>
      <c r="U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1275.50881</v>
      </c>
      <c r="V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1311.1688099999999</v>
      </c>
      <c r="W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1148.9488099999999</v>
      </c>
      <c r="X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1408.7188099999998</v>
      </c>
      <c r="Y191" s="105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1249.1988099999999</v>
      </c>
    </row>
    <row r="192" spans="1:25" x14ac:dyDescent="0.2">
      <c r="A192" s="78">
        <f t="shared" si="6"/>
        <v>42733</v>
      </c>
      <c r="B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1118.9588099999999</v>
      </c>
      <c r="C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1033.77881</v>
      </c>
      <c r="D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939.50881000000004</v>
      </c>
      <c r="E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927.21881000000008</v>
      </c>
      <c r="F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936.95881000000008</v>
      </c>
      <c r="G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979.92881000000011</v>
      </c>
      <c r="H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1078.28881</v>
      </c>
      <c r="I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968.24881000000005</v>
      </c>
      <c r="J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944.17881</v>
      </c>
      <c r="K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972.81880999999998</v>
      </c>
      <c r="L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1002.8088100000001</v>
      </c>
      <c r="M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1123.0088099999998</v>
      </c>
      <c r="N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1132.4888100000001</v>
      </c>
      <c r="O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1067.78881</v>
      </c>
      <c r="P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971.4388100000001</v>
      </c>
      <c r="Q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973.28881000000001</v>
      </c>
      <c r="R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1078.9788100000001</v>
      </c>
      <c r="S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1285.52881</v>
      </c>
      <c r="T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1289.7588099999998</v>
      </c>
      <c r="U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1260.5388099999998</v>
      </c>
      <c r="V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1279.30881</v>
      </c>
      <c r="W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1175.57881</v>
      </c>
      <c r="X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1418.78881</v>
      </c>
      <c r="Y192" s="105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1237.58881</v>
      </c>
    </row>
    <row r="193" spans="1:27" x14ac:dyDescent="0.2">
      <c r="A193" s="78">
        <f t="shared" si="6"/>
        <v>42734</v>
      </c>
      <c r="B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1118.4588099999999</v>
      </c>
      <c r="C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967.57880999999998</v>
      </c>
      <c r="D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935.43880999999999</v>
      </c>
      <c r="E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924.3188100000001</v>
      </c>
      <c r="F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923.73881000000006</v>
      </c>
      <c r="G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957.5688100000001</v>
      </c>
      <c r="H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1073.51881</v>
      </c>
      <c r="I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967.55880999999999</v>
      </c>
      <c r="J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943.54881</v>
      </c>
      <c r="K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955.85881000000006</v>
      </c>
      <c r="L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977.36881000000005</v>
      </c>
      <c r="M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1099.75881</v>
      </c>
      <c r="N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1053.4588099999999</v>
      </c>
      <c r="O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1038.2288100000001</v>
      </c>
      <c r="P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958.35881000000006</v>
      </c>
      <c r="Q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959.52881000000002</v>
      </c>
      <c r="R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1014.3088100000001</v>
      </c>
      <c r="S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1261.2888099999998</v>
      </c>
      <c r="T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1257.51881</v>
      </c>
      <c r="U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1185.83881</v>
      </c>
      <c r="V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1207.9088099999999</v>
      </c>
      <c r="W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1171.2088099999999</v>
      </c>
      <c r="X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1400.5388099999998</v>
      </c>
      <c r="Y193" s="135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1243.1088099999999</v>
      </c>
    </row>
    <row r="194" spans="1:27" x14ac:dyDescent="0.2">
      <c r="A194" s="78">
        <f t="shared" si="6"/>
        <v>42735</v>
      </c>
      <c r="B194" s="135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1067.6988099999999</v>
      </c>
      <c r="C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952.68880999999999</v>
      </c>
      <c r="D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912.58881000000008</v>
      </c>
      <c r="E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903.52881000000002</v>
      </c>
      <c r="F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903.65881000000002</v>
      </c>
      <c r="G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932.04881</v>
      </c>
      <c r="H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1000.1888100000001</v>
      </c>
      <c r="I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1097.4188099999999</v>
      </c>
      <c r="J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1206.56881</v>
      </c>
      <c r="K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896.49880999999993</v>
      </c>
      <c r="L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960.10881000000006</v>
      </c>
      <c r="M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966.68880999999999</v>
      </c>
      <c r="N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897.37881000000004</v>
      </c>
      <c r="O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918.38881000000003</v>
      </c>
      <c r="P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918.57881000000009</v>
      </c>
      <c r="Q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906.92881000000011</v>
      </c>
      <c r="R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1020.8688100000001</v>
      </c>
      <c r="S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1290.2488099999998</v>
      </c>
      <c r="T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1193.4088099999999</v>
      </c>
      <c r="U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1157.9588099999999</v>
      </c>
      <c r="V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1116.2588099999998</v>
      </c>
      <c r="W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1050.81881</v>
      </c>
      <c r="X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1378.59881</v>
      </c>
      <c r="Y194" s="143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1251.34881</v>
      </c>
    </row>
    <row r="195" spans="1:27" ht="14.25" customHeight="1" x14ac:dyDescent="0.2">
      <c r="A195" s="90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85"/>
      <c r="S195" s="85"/>
      <c r="T195" s="85"/>
      <c r="U195" s="85"/>
      <c r="V195" s="85"/>
      <c r="W195" s="85"/>
      <c r="X195" s="85"/>
      <c r="Y195" s="91"/>
    </row>
    <row r="196" spans="1:27" x14ac:dyDescent="0.25">
      <c r="A196" s="86" t="s">
        <v>150</v>
      </c>
      <c r="B196" s="77"/>
      <c r="C196" s="77"/>
      <c r="D196" s="77"/>
    </row>
    <row r="197" spans="1:27" ht="12.75" x14ac:dyDescent="0.2">
      <c r="A197" s="172" t="s">
        <v>48</v>
      </c>
      <c r="B197" s="183" t="s">
        <v>121</v>
      </c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4"/>
      <c r="N197" s="184"/>
      <c r="O197" s="184"/>
      <c r="P197" s="184"/>
      <c r="Q197" s="184"/>
      <c r="R197" s="184"/>
      <c r="S197" s="184"/>
      <c r="T197" s="184"/>
      <c r="U197" s="184"/>
      <c r="V197" s="184"/>
      <c r="W197" s="184"/>
      <c r="X197" s="184"/>
      <c r="Y197" s="185"/>
    </row>
    <row r="198" spans="1:27" ht="12.75" x14ac:dyDescent="0.2">
      <c r="A198" s="173"/>
      <c r="B198" s="186"/>
      <c r="C198" s="187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8"/>
    </row>
    <row r="199" spans="1:27" ht="12.75" customHeight="1" x14ac:dyDescent="0.2">
      <c r="A199" s="173"/>
      <c r="B199" s="175" t="s">
        <v>122</v>
      </c>
      <c r="C199" s="166" t="s">
        <v>123</v>
      </c>
      <c r="D199" s="166" t="s">
        <v>124</v>
      </c>
      <c r="E199" s="166" t="s">
        <v>125</v>
      </c>
      <c r="F199" s="166" t="s">
        <v>126</v>
      </c>
      <c r="G199" s="166" t="s">
        <v>127</v>
      </c>
      <c r="H199" s="166" t="s">
        <v>128</v>
      </c>
      <c r="I199" s="166" t="s">
        <v>129</v>
      </c>
      <c r="J199" s="166" t="s">
        <v>130</v>
      </c>
      <c r="K199" s="166" t="s">
        <v>131</v>
      </c>
      <c r="L199" s="166" t="s">
        <v>132</v>
      </c>
      <c r="M199" s="166" t="s">
        <v>133</v>
      </c>
      <c r="N199" s="177" t="s">
        <v>134</v>
      </c>
      <c r="O199" s="166" t="s">
        <v>135</v>
      </c>
      <c r="P199" s="166" t="s">
        <v>136</v>
      </c>
      <c r="Q199" s="166" t="s">
        <v>137</v>
      </c>
      <c r="R199" s="166" t="s">
        <v>138</v>
      </c>
      <c r="S199" s="166" t="s">
        <v>139</v>
      </c>
      <c r="T199" s="166" t="s">
        <v>140</v>
      </c>
      <c r="U199" s="166" t="s">
        <v>141</v>
      </c>
      <c r="V199" s="166" t="s">
        <v>142</v>
      </c>
      <c r="W199" s="166" t="s">
        <v>143</v>
      </c>
      <c r="X199" s="166" t="s">
        <v>144</v>
      </c>
      <c r="Y199" s="166" t="s">
        <v>145</v>
      </c>
    </row>
    <row r="200" spans="1:27" ht="11.25" customHeight="1" x14ac:dyDescent="0.2">
      <c r="A200" s="174"/>
      <c r="B200" s="176"/>
      <c r="C200" s="167"/>
      <c r="D200" s="167"/>
      <c r="E200" s="167"/>
      <c r="F200" s="167"/>
      <c r="G200" s="167"/>
      <c r="H200" s="167"/>
      <c r="I200" s="167"/>
      <c r="J200" s="167"/>
      <c r="K200" s="167"/>
      <c r="L200" s="167"/>
      <c r="M200" s="167"/>
      <c r="N200" s="178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</row>
    <row r="201" spans="1:27" ht="15.75" customHeight="1" x14ac:dyDescent="0.2">
      <c r="A201" s="78">
        <f>A164</f>
        <v>42705</v>
      </c>
      <c r="B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995.45880999999997</v>
      </c>
      <c r="C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927.99881000000005</v>
      </c>
      <c r="D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882.77881000000002</v>
      </c>
      <c r="E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892.83881000000008</v>
      </c>
      <c r="F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892.73880999999994</v>
      </c>
      <c r="G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881.55880999999999</v>
      </c>
      <c r="H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938.92881</v>
      </c>
      <c r="I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998.63881000000003</v>
      </c>
      <c r="J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924.41881000000001</v>
      </c>
      <c r="K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931.89881000000003</v>
      </c>
      <c r="L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919.68880999999999</v>
      </c>
      <c r="M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953.16881000000012</v>
      </c>
      <c r="N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954.92881000000011</v>
      </c>
      <c r="O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888.80880999999999</v>
      </c>
      <c r="P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950.83881000000008</v>
      </c>
      <c r="Q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951.29881000000012</v>
      </c>
      <c r="R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899.1888100000001</v>
      </c>
      <c r="S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1037.2388099999998</v>
      </c>
      <c r="T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1124.9288099999999</v>
      </c>
      <c r="U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1118.29881</v>
      </c>
      <c r="V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1208.9388099999999</v>
      </c>
      <c r="W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1141.2388099999998</v>
      </c>
      <c r="X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1311.50881</v>
      </c>
      <c r="Y201" s="105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1044.07881</v>
      </c>
      <c r="AA201" s="79"/>
    </row>
    <row r="202" spans="1:27" x14ac:dyDescent="0.2">
      <c r="A202" s="78">
        <f>A201+1</f>
        <v>42706</v>
      </c>
      <c r="B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996.35881000000006</v>
      </c>
      <c r="C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928.30880999999999</v>
      </c>
      <c r="D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883.26881000000003</v>
      </c>
      <c r="E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892.35881000000006</v>
      </c>
      <c r="F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892.55880999999999</v>
      </c>
      <c r="G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881.47881000000007</v>
      </c>
      <c r="H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926.57881000000009</v>
      </c>
      <c r="I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998.86881000000005</v>
      </c>
      <c r="J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924.26881000000003</v>
      </c>
      <c r="K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907.74881000000005</v>
      </c>
      <c r="L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890.47881000000007</v>
      </c>
      <c r="M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999.37881000000004</v>
      </c>
      <c r="N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1001.5688100000001</v>
      </c>
      <c r="O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1001.4888099999999</v>
      </c>
      <c r="P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918.37881000000004</v>
      </c>
      <c r="Q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955.41881000000001</v>
      </c>
      <c r="R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994.80881000000011</v>
      </c>
      <c r="S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1172.75881</v>
      </c>
      <c r="T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1169.06881</v>
      </c>
      <c r="U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1126.58881</v>
      </c>
      <c r="V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1067.78881</v>
      </c>
      <c r="W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1026.7488099999998</v>
      </c>
      <c r="X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1304.31881</v>
      </c>
      <c r="Y202" s="105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1105.26881</v>
      </c>
    </row>
    <row r="203" spans="1:27" x14ac:dyDescent="0.2">
      <c r="A203" s="78">
        <f t="shared" ref="A203:A231" si="7">A202+1</f>
        <v>42707</v>
      </c>
      <c r="B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1002.3688100000001</v>
      </c>
      <c r="C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911.18880999999999</v>
      </c>
      <c r="D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887.8188100000001</v>
      </c>
      <c r="E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887.4388100000001</v>
      </c>
      <c r="F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906.01881000000003</v>
      </c>
      <c r="G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906.06880999999998</v>
      </c>
      <c r="H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908.8188100000001</v>
      </c>
      <c r="I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1043.32881</v>
      </c>
      <c r="J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1154.2188100000001</v>
      </c>
      <c r="K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933.38881000000003</v>
      </c>
      <c r="L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933.63881000000003</v>
      </c>
      <c r="M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933.26881000000003</v>
      </c>
      <c r="N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914.72881000000007</v>
      </c>
      <c r="O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920.57881000000009</v>
      </c>
      <c r="P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920.73881000000006</v>
      </c>
      <c r="Q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903.59881000000007</v>
      </c>
      <c r="R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966.77881000000002</v>
      </c>
      <c r="S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1075.79881</v>
      </c>
      <c r="T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1069.4288099999999</v>
      </c>
      <c r="U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1035.9888099999998</v>
      </c>
      <c r="V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999.99881000000005</v>
      </c>
      <c r="W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975.36881000000005</v>
      </c>
      <c r="X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1302.6788099999999</v>
      </c>
      <c r="Y203" s="105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1096.5588099999998</v>
      </c>
    </row>
    <row r="204" spans="1:27" x14ac:dyDescent="0.2">
      <c r="A204" s="78">
        <f t="shared" si="7"/>
        <v>42708</v>
      </c>
      <c r="B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1041.82881</v>
      </c>
      <c r="C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912.47880999999995</v>
      </c>
      <c r="D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887.4388100000001</v>
      </c>
      <c r="E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887.18880999999999</v>
      </c>
      <c r="F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905.92881000000011</v>
      </c>
      <c r="G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906.05880999999999</v>
      </c>
      <c r="H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912.46880999999996</v>
      </c>
      <c r="I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1052.05881</v>
      </c>
      <c r="J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1081.7488099999998</v>
      </c>
      <c r="K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963.53881000000013</v>
      </c>
      <c r="L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964.02881000000014</v>
      </c>
      <c r="M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963.78881000000001</v>
      </c>
      <c r="N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950.44880999999998</v>
      </c>
      <c r="O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963.50880999999993</v>
      </c>
      <c r="P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963.29881</v>
      </c>
      <c r="Q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932.27881000000002</v>
      </c>
      <c r="R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922.29881000000012</v>
      </c>
      <c r="S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1079.99881</v>
      </c>
      <c r="T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1071.08881</v>
      </c>
      <c r="U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1035.06881</v>
      </c>
      <c r="V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1000.0788100000001</v>
      </c>
      <c r="W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976.13881000000003</v>
      </c>
      <c r="X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1308.4388099999999</v>
      </c>
      <c r="Y204" s="105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1079.3888099999999</v>
      </c>
    </row>
    <row r="205" spans="1:27" x14ac:dyDescent="0.2">
      <c r="A205" s="78">
        <f t="shared" si="7"/>
        <v>42709</v>
      </c>
      <c r="B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1024.8588099999999</v>
      </c>
      <c r="C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928.6888100000001</v>
      </c>
      <c r="D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882.4388100000001</v>
      </c>
      <c r="E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892.73880999999994</v>
      </c>
      <c r="F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892.66881000000001</v>
      </c>
      <c r="G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881.33881000000008</v>
      </c>
      <c r="H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943.97881000000007</v>
      </c>
      <c r="I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999.01881000000014</v>
      </c>
      <c r="J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898.59881000000007</v>
      </c>
      <c r="K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916.55880999999999</v>
      </c>
      <c r="L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957.06880999999998</v>
      </c>
      <c r="M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1091.25881</v>
      </c>
      <c r="N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1090.6788099999999</v>
      </c>
      <c r="O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1091.6388099999999</v>
      </c>
      <c r="P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985.11881000000005</v>
      </c>
      <c r="Q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984.21880999999996</v>
      </c>
      <c r="R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1024.58881</v>
      </c>
      <c r="S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1108.79881</v>
      </c>
      <c r="T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1173.2088099999999</v>
      </c>
      <c r="U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1132.1888099999999</v>
      </c>
      <c r="V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1089.7688099999998</v>
      </c>
      <c r="W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1044.01881</v>
      </c>
      <c r="X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1302.3988099999999</v>
      </c>
      <c r="Y205" s="105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1096.78881</v>
      </c>
    </row>
    <row r="206" spans="1:27" x14ac:dyDescent="0.2">
      <c r="A206" s="78">
        <f t="shared" si="7"/>
        <v>42710</v>
      </c>
      <c r="B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1014.5788100000001</v>
      </c>
      <c r="C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925.38881000000003</v>
      </c>
      <c r="D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905.71880999999996</v>
      </c>
      <c r="E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936.93880999999999</v>
      </c>
      <c r="F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917.73881000000006</v>
      </c>
      <c r="G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882.32881000000009</v>
      </c>
      <c r="H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940.76881000000014</v>
      </c>
      <c r="I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1000.5988100000001</v>
      </c>
      <c r="J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899.43880999999999</v>
      </c>
      <c r="K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920.42881</v>
      </c>
      <c r="L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890.91881000000001</v>
      </c>
      <c r="M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1005.2688100000001</v>
      </c>
      <c r="N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975.62881000000004</v>
      </c>
      <c r="O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976.26881000000003</v>
      </c>
      <c r="P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906.08881000000008</v>
      </c>
      <c r="Q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934.87881000000004</v>
      </c>
      <c r="R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1021.3488100000001</v>
      </c>
      <c r="S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1114.54881</v>
      </c>
      <c r="T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1086.6288099999999</v>
      </c>
      <c r="U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1057.81881</v>
      </c>
      <c r="V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1086.4888099999998</v>
      </c>
      <c r="W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1037.4388100000001</v>
      </c>
      <c r="X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1281.9888100000001</v>
      </c>
      <c r="Y206" s="105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1106.59881</v>
      </c>
    </row>
    <row r="207" spans="1:27" x14ac:dyDescent="0.2">
      <c r="A207" s="78">
        <f t="shared" si="7"/>
        <v>42711</v>
      </c>
      <c r="B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1012.0188100000001</v>
      </c>
      <c r="C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926.71881000000008</v>
      </c>
      <c r="D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881.89881000000003</v>
      </c>
      <c r="E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905.44880999999998</v>
      </c>
      <c r="F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905.3188100000001</v>
      </c>
      <c r="G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882.46881000000008</v>
      </c>
      <c r="H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976.13881000000003</v>
      </c>
      <c r="I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1000.14881</v>
      </c>
      <c r="J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925.49881000000005</v>
      </c>
      <c r="K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908.96881000000008</v>
      </c>
      <c r="L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883.86881000000005</v>
      </c>
      <c r="M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988.19881000000009</v>
      </c>
      <c r="N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973.17881</v>
      </c>
      <c r="O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973.69880999999998</v>
      </c>
      <c r="P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951.85881000000006</v>
      </c>
      <c r="Q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950.94880999999998</v>
      </c>
      <c r="R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1083.2388099999998</v>
      </c>
      <c r="S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1173.00881</v>
      </c>
      <c r="T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1154.59881</v>
      </c>
      <c r="U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1115.1588099999999</v>
      </c>
      <c r="V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1132.1088099999999</v>
      </c>
      <c r="W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1106.8688099999999</v>
      </c>
      <c r="X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1326.7088099999999</v>
      </c>
      <c r="Y207" s="105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1188.34881</v>
      </c>
    </row>
    <row r="208" spans="1:27" x14ac:dyDescent="0.2">
      <c r="A208" s="78">
        <f t="shared" si="7"/>
        <v>42712</v>
      </c>
      <c r="B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1054.4688100000001</v>
      </c>
      <c r="C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992.00881000000004</v>
      </c>
      <c r="D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942.77881000000002</v>
      </c>
      <c r="E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925.15881000000002</v>
      </c>
      <c r="F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925.39881000000003</v>
      </c>
      <c r="G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957.01881000000003</v>
      </c>
      <c r="H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1075.9088099999999</v>
      </c>
      <c r="I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925.53881000000001</v>
      </c>
      <c r="J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916.49881000000005</v>
      </c>
      <c r="K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929.38881000000003</v>
      </c>
      <c r="L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958.88881000000003</v>
      </c>
      <c r="M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1032.99881</v>
      </c>
      <c r="N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996.26881000000003</v>
      </c>
      <c r="O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996.45880999999997</v>
      </c>
      <c r="P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932.66881000000001</v>
      </c>
      <c r="Q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948.72880999999995</v>
      </c>
      <c r="R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1062.59881</v>
      </c>
      <c r="S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1168.2388099999998</v>
      </c>
      <c r="T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1175.1288099999999</v>
      </c>
      <c r="U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1155.04881</v>
      </c>
      <c r="V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1181.9588099999999</v>
      </c>
      <c r="W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1109.84881</v>
      </c>
      <c r="X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1336.7288099999998</v>
      </c>
      <c r="Y208" s="105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1195.4188099999999</v>
      </c>
    </row>
    <row r="209" spans="1:25" x14ac:dyDescent="0.2">
      <c r="A209" s="78">
        <f t="shared" si="7"/>
        <v>42713</v>
      </c>
      <c r="B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1095.6188099999999</v>
      </c>
      <c r="C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996.37881000000004</v>
      </c>
      <c r="D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942.67881000000011</v>
      </c>
      <c r="E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942.49881000000016</v>
      </c>
      <c r="F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941.95880999999997</v>
      </c>
      <c r="G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973.77881000000002</v>
      </c>
      <c r="H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1080.1588099999999</v>
      </c>
      <c r="I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909.00881000000004</v>
      </c>
      <c r="J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960.63881000000003</v>
      </c>
      <c r="K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950.37881000000004</v>
      </c>
      <c r="L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1039.9488100000001</v>
      </c>
      <c r="M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1165.9788099999998</v>
      </c>
      <c r="N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1110.7088099999999</v>
      </c>
      <c r="O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1090.52881</v>
      </c>
      <c r="P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954.33881000000008</v>
      </c>
      <c r="Q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976.57881000000009</v>
      </c>
      <c r="R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1113.2188099999998</v>
      </c>
      <c r="S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1221.6488099999999</v>
      </c>
      <c r="T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1297.54881</v>
      </c>
      <c r="U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1270.2688099999998</v>
      </c>
      <c r="V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1196.80881</v>
      </c>
      <c r="W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1142.84881</v>
      </c>
      <c r="X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1362.9088099999999</v>
      </c>
      <c r="Y209" s="105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1241.1688099999999</v>
      </c>
    </row>
    <row r="210" spans="1:25" x14ac:dyDescent="0.2">
      <c r="A210" s="78">
        <f t="shared" si="7"/>
        <v>42714</v>
      </c>
      <c r="B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1108.9488099999999</v>
      </c>
      <c r="C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1030.3988099999999</v>
      </c>
      <c r="D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963.97880999999995</v>
      </c>
      <c r="E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937.24881000000005</v>
      </c>
      <c r="F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946.46881000000008</v>
      </c>
      <c r="G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988.91881000000001</v>
      </c>
      <c r="H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1124.1688099999999</v>
      </c>
      <c r="I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1217.6388099999999</v>
      </c>
      <c r="J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1274.9088099999999</v>
      </c>
      <c r="K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946.42881000000011</v>
      </c>
      <c r="L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947.61881000000005</v>
      </c>
      <c r="M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974.19881000000009</v>
      </c>
      <c r="N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974.92881</v>
      </c>
      <c r="O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976.49881000000005</v>
      </c>
      <c r="P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973.77881000000002</v>
      </c>
      <c r="Q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948.49881000000005</v>
      </c>
      <c r="R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1072.74881</v>
      </c>
      <c r="S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1345.1388099999999</v>
      </c>
      <c r="T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1397.2688099999998</v>
      </c>
      <c r="U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1364.0088099999998</v>
      </c>
      <c r="V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1341.0388099999998</v>
      </c>
      <c r="W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1153.1488099999999</v>
      </c>
      <c r="X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1385.78881</v>
      </c>
      <c r="Y210" s="105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1246.2488099999998</v>
      </c>
    </row>
    <row r="211" spans="1:25" x14ac:dyDescent="0.2">
      <c r="A211" s="78">
        <f t="shared" si="7"/>
        <v>42715</v>
      </c>
      <c r="B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1104.8988099999999</v>
      </c>
      <c r="C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1017.62881</v>
      </c>
      <c r="D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963.04881000000012</v>
      </c>
      <c r="E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935.46881000000008</v>
      </c>
      <c r="F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945.77881000000002</v>
      </c>
      <c r="G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986.99881000000005</v>
      </c>
      <c r="H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1103.59881</v>
      </c>
      <c r="I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1210.8088099999998</v>
      </c>
      <c r="J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1373.1088099999999</v>
      </c>
      <c r="K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884.42881</v>
      </c>
      <c r="L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883.64881000000014</v>
      </c>
      <c r="M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883.34881000000007</v>
      </c>
      <c r="N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883.99881000000005</v>
      </c>
      <c r="O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885.51881000000003</v>
      </c>
      <c r="P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885.19880999999998</v>
      </c>
      <c r="Q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882.73881000000006</v>
      </c>
      <c r="R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942.44880999999998</v>
      </c>
      <c r="S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1231.9288099999999</v>
      </c>
      <c r="T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1418.1588099999999</v>
      </c>
      <c r="U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1380.9188099999999</v>
      </c>
      <c r="V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1215.1088099999999</v>
      </c>
      <c r="W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1138.82881</v>
      </c>
      <c r="X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1385.9588099999999</v>
      </c>
      <c r="Y211" s="105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1247.4088099999999</v>
      </c>
    </row>
    <row r="212" spans="1:25" x14ac:dyDescent="0.2">
      <c r="A212" s="78">
        <f t="shared" si="7"/>
        <v>42716</v>
      </c>
      <c r="B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1118.34881</v>
      </c>
      <c r="C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1027.7088100000001</v>
      </c>
      <c r="D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943.4388100000001</v>
      </c>
      <c r="E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942.85881000000006</v>
      </c>
      <c r="F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946.37881000000004</v>
      </c>
      <c r="G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966.69881000000009</v>
      </c>
      <c r="H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1153.9188099999999</v>
      </c>
      <c r="I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908.33881000000008</v>
      </c>
      <c r="J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999.58880999999997</v>
      </c>
      <c r="K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1042.52881</v>
      </c>
      <c r="L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1081.1788099999999</v>
      </c>
      <c r="M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1234.7288099999998</v>
      </c>
      <c r="N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1177.1188099999999</v>
      </c>
      <c r="O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1125.80881</v>
      </c>
      <c r="P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990.48880999999994</v>
      </c>
      <c r="Q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1052.8688099999999</v>
      </c>
      <c r="R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1133.9788099999998</v>
      </c>
      <c r="S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1355.4288099999999</v>
      </c>
      <c r="T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1334.04881</v>
      </c>
      <c r="U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1373.34881</v>
      </c>
      <c r="V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1217.3888099999999</v>
      </c>
      <c r="W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1159.9888100000001</v>
      </c>
      <c r="X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1381.2288099999998</v>
      </c>
      <c r="Y212" s="105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1248.6088099999999</v>
      </c>
    </row>
    <row r="213" spans="1:25" x14ac:dyDescent="0.2">
      <c r="A213" s="78">
        <f t="shared" si="7"/>
        <v>42717</v>
      </c>
      <c r="B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1101.9188099999999</v>
      </c>
      <c r="C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1050.34881</v>
      </c>
      <c r="D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983.79881000000012</v>
      </c>
      <c r="E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982.86881000000005</v>
      </c>
      <c r="F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961.94880999999998</v>
      </c>
      <c r="G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998.6888100000001</v>
      </c>
      <c r="H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1115.1888099999999</v>
      </c>
      <c r="I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888.6888100000001</v>
      </c>
      <c r="J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1118.08881</v>
      </c>
      <c r="K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1110.06881</v>
      </c>
      <c r="L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1168.9788099999998</v>
      </c>
      <c r="M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1214.79881</v>
      </c>
      <c r="N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1149.00881</v>
      </c>
      <c r="O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1168.3888099999999</v>
      </c>
      <c r="P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1086.33881</v>
      </c>
      <c r="Q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1085.1088099999999</v>
      </c>
      <c r="R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1067.6488099999999</v>
      </c>
      <c r="S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1220.07881</v>
      </c>
      <c r="T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1231.8888099999999</v>
      </c>
      <c r="U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1329.8688099999999</v>
      </c>
      <c r="V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1238.57881</v>
      </c>
      <c r="W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1172.4588099999999</v>
      </c>
      <c r="X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1377.1988099999999</v>
      </c>
      <c r="Y213" s="105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1244.28881</v>
      </c>
    </row>
    <row r="214" spans="1:25" x14ac:dyDescent="0.2">
      <c r="A214" s="78">
        <f t="shared" si="7"/>
        <v>42718</v>
      </c>
      <c r="B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1152.1988099999999</v>
      </c>
      <c r="C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1059.82881</v>
      </c>
      <c r="D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971.21881000000008</v>
      </c>
      <c r="E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970.28881000000013</v>
      </c>
      <c r="F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971.16881000000001</v>
      </c>
      <c r="G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974.26881000000003</v>
      </c>
      <c r="H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1146.59881</v>
      </c>
      <c r="I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924.52881000000002</v>
      </c>
      <c r="J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942.25881000000004</v>
      </c>
      <c r="K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972.08881000000008</v>
      </c>
      <c r="L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973.55880999999999</v>
      </c>
      <c r="M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1096.5188099999998</v>
      </c>
      <c r="N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1095.4888100000001</v>
      </c>
      <c r="O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1093.4188099999999</v>
      </c>
      <c r="P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975.15881000000002</v>
      </c>
      <c r="Q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958.02881000000014</v>
      </c>
      <c r="R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1131.4988099999998</v>
      </c>
      <c r="S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1155.82881</v>
      </c>
      <c r="T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1220.3988099999999</v>
      </c>
      <c r="U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1243.3588099999999</v>
      </c>
      <c r="V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1345.9488100000001</v>
      </c>
      <c r="W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1244.6588099999999</v>
      </c>
      <c r="X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1380.29881</v>
      </c>
      <c r="Y214" s="105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1245.1188099999999</v>
      </c>
    </row>
    <row r="215" spans="1:25" x14ac:dyDescent="0.2">
      <c r="A215" s="78">
        <f t="shared" si="7"/>
        <v>42719</v>
      </c>
      <c r="B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1099.06881</v>
      </c>
      <c r="C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1014.00881</v>
      </c>
      <c r="D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965.91881000000001</v>
      </c>
      <c r="E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964.8188100000001</v>
      </c>
      <c r="F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964.89881000000003</v>
      </c>
      <c r="G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965.3188100000001</v>
      </c>
      <c r="H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1097.53881</v>
      </c>
      <c r="I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927.24880999999993</v>
      </c>
      <c r="J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939.20881000000008</v>
      </c>
      <c r="K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944.89881000000003</v>
      </c>
      <c r="L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993.87881000000004</v>
      </c>
      <c r="M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1117.9888100000001</v>
      </c>
      <c r="N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1118.3788099999999</v>
      </c>
      <c r="O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1114.1688099999999</v>
      </c>
      <c r="P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1080.27881</v>
      </c>
      <c r="Q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1078.7088100000001</v>
      </c>
      <c r="R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1137.6588099999999</v>
      </c>
      <c r="S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1216.49881</v>
      </c>
      <c r="T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1142.9588099999999</v>
      </c>
      <c r="U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1157.6588099999999</v>
      </c>
      <c r="V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1249.09881</v>
      </c>
      <c r="W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1154.4088099999999</v>
      </c>
      <c r="X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1377.2388099999998</v>
      </c>
      <c r="Y215" s="105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1238.6088099999999</v>
      </c>
    </row>
    <row r="216" spans="1:25" x14ac:dyDescent="0.2">
      <c r="A216" s="78">
        <f t="shared" si="7"/>
        <v>42720</v>
      </c>
      <c r="B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1095.82881</v>
      </c>
      <c r="C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1004.1988100000001</v>
      </c>
      <c r="D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963.83881000000008</v>
      </c>
      <c r="E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963.34880999999996</v>
      </c>
      <c r="F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963.87881000000004</v>
      </c>
      <c r="G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968.49881000000005</v>
      </c>
      <c r="H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1095.27881</v>
      </c>
      <c r="I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901.26881000000003</v>
      </c>
      <c r="J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941.21880999999996</v>
      </c>
      <c r="K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989.96881000000008</v>
      </c>
      <c r="L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1036.9688100000001</v>
      </c>
      <c r="M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1104.1988099999999</v>
      </c>
      <c r="N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1092.1288099999999</v>
      </c>
      <c r="O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1104.4788099999998</v>
      </c>
      <c r="P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1028.6288099999999</v>
      </c>
      <c r="Q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1051.1988099999999</v>
      </c>
      <c r="R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1150.34881</v>
      </c>
      <c r="S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1257.00881</v>
      </c>
      <c r="T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1255.58881</v>
      </c>
      <c r="U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1224.2288099999998</v>
      </c>
      <c r="V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1242.0288099999998</v>
      </c>
      <c r="W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1165.1188099999999</v>
      </c>
      <c r="X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1371.4788099999998</v>
      </c>
      <c r="Y216" s="105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1237.25881</v>
      </c>
    </row>
    <row r="217" spans="1:25" x14ac:dyDescent="0.2">
      <c r="A217" s="78">
        <f t="shared" si="7"/>
        <v>42721</v>
      </c>
      <c r="B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1096.09881</v>
      </c>
      <c r="C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1005.22881</v>
      </c>
      <c r="D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951.00881000000004</v>
      </c>
      <c r="E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933.30881000000011</v>
      </c>
      <c r="F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933.35881000000006</v>
      </c>
      <c r="G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976.51881000000003</v>
      </c>
      <c r="H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1084.8088099999998</v>
      </c>
      <c r="I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1209.7088099999999</v>
      </c>
      <c r="J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1275.9788099999998</v>
      </c>
      <c r="K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906.30881000000011</v>
      </c>
      <c r="L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964.03881000000013</v>
      </c>
      <c r="M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964.09881000000007</v>
      </c>
      <c r="N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945.1888100000001</v>
      </c>
      <c r="O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944.45880999999997</v>
      </c>
      <c r="P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962.35881000000006</v>
      </c>
      <c r="Q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962.46881000000008</v>
      </c>
      <c r="R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1080.1888099999999</v>
      </c>
      <c r="S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1259.9188099999999</v>
      </c>
      <c r="T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1278.77881</v>
      </c>
      <c r="U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1259.6288099999999</v>
      </c>
      <c r="V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1195.2588099999998</v>
      </c>
      <c r="W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1213.1988100000001</v>
      </c>
      <c r="X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1405.02881</v>
      </c>
      <c r="Y217" s="105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1279.5588099999998</v>
      </c>
    </row>
    <row r="218" spans="1:25" x14ac:dyDescent="0.2">
      <c r="A218" s="78">
        <f t="shared" si="7"/>
        <v>42722</v>
      </c>
      <c r="B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1093.81881</v>
      </c>
      <c r="C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1007.44881</v>
      </c>
      <c r="D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958.57881000000009</v>
      </c>
      <c r="E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935.30881000000011</v>
      </c>
      <c r="F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935.40881000000002</v>
      </c>
      <c r="G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962.10881000000006</v>
      </c>
      <c r="H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1076.4488099999999</v>
      </c>
      <c r="I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1206.56881</v>
      </c>
      <c r="J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1271.00881</v>
      </c>
      <c r="K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954.42881000000011</v>
      </c>
      <c r="L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924.61881000000005</v>
      </c>
      <c r="M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928.04881</v>
      </c>
      <c r="N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928.53881000000013</v>
      </c>
      <c r="O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927.63881000000003</v>
      </c>
      <c r="P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927.07880999999998</v>
      </c>
      <c r="Q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926.70881000000008</v>
      </c>
      <c r="R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1007.2288100000001</v>
      </c>
      <c r="S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1233.4288099999999</v>
      </c>
      <c r="T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1240.9488099999999</v>
      </c>
      <c r="U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1225.4088099999999</v>
      </c>
      <c r="V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1181.7488099999998</v>
      </c>
      <c r="W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1131.2088099999999</v>
      </c>
      <c r="X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1391.4988099999998</v>
      </c>
      <c r="Y218" s="105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1273.02881</v>
      </c>
    </row>
    <row r="219" spans="1:25" x14ac:dyDescent="0.2">
      <c r="A219" s="78">
        <f t="shared" si="7"/>
        <v>42723</v>
      </c>
      <c r="B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1106.6188099999999</v>
      </c>
      <c r="C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1023.8188100000001</v>
      </c>
      <c r="D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967.94881000000009</v>
      </c>
      <c r="E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965.76881000000003</v>
      </c>
      <c r="F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967.72880999999995</v>
      </c>
      <c r="G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942.25881000000004</v>
      </c>
      <c r="H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1101.80881</v>
      </c>
      <c r="I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898.45881000000008</v>
      </c>
      <c r="J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943.97881000000007</v>
      </c>
      <c r="K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998.45880999999997</v>
      </c>
      <c r="L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1048.9188099999999</v>
      </c>
      <c r="M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1115.59881</v>
      </c>
      <c r="N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1091.8788099999999</v>
      </c>
      <c r="O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1106.2488099999998</v>
      </c>
      <c r="P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1027.78881</v>
      </c>
      <c r="Q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1053.55881</v>
      </c>
      <c r="R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1162.2188100000001</v>
      </c>
      <c r="S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1276.2488099999998</v>
      </c>
      <c r="T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1376.2488099999998</v>
      </c>
      <c r="U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1345.1888099999999</v>
      </c>
      <c r="V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1244.4788099999998</v>
      </c>
      <c r="W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1172.1788099999999</v>
      </c>
      <c r="X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1385.58881</v>
      </c>
      <c r="Y219" s="105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1242.6988100000001</v>
      </c>
    </row>
    <row r="220" spans="1:25" x14ac:dyDescent="0.2">
      <c r="A220" s="78">
        <f t="shared" si="7"/>
        <v>42724</v>
      </c>
      <c r="B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1135.53881</v>
      </c>
      <c r="C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1049.99881</v>
      </c>
      <c r="D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1002.8088100000001</v>
      </c>
      <c r="E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994.71880999999996</v>
      </c>
      <c r="F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994.79881000000012</v>
      </c>
      <c r="G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1038.7188100000001</v>
      </c>
      <c r="H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1154.06881</v>
      </c>
      <c r="I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918.93880999999999</v>
      </c>
      <c r="J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989.44881000000009</v>
      </c>
      <c r="K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1042.1388099999999</v>
      </c>
      <c r="L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1122.9188099999999</v>
      </c>
      <c r="M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1161.78881</v>
      </c>
      <c r="N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1103.03881</v>
      </c>
      <c r="O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1102.4088099999999</v>
      </c>
      <c r="P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977.59881000000007</v>
      </c>
      <c r="Q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993.6888100000001</v>
      </c>
      <c r="R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1108.31881</v>
      </c>
      <c r="S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1282.33881</v>
      </c>
      <c r="T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1369.6888099999999</v>
      </c>
      <c r="U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1232.6188099999999</v>
      </c>
      <c r="V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1351.9788099999998</v>
      </c>
      <c r="W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1160.9888100000001</v>
      </c>
      <c r="X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1375.9388099999999</v>
      </c>
      <c r="Y220" s="105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1267.9088099999999</v>
      </c>
    </row>
    <row r="221" spans="1:25" x14ac:dyDescent="0.2">
      <c r="A221" s="78">
        <f t="shared" si="7"/>
        <v>42725</v>
      </c>
      <c r="B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1149.3088099999998</v>
      </c>
      <c r="C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1070.59881</v>
      </c>
      <c r="D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1005.4288100000001</v>
      </c>
      <c r="E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995.04881</v>
      </c>
      <c r="F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997.71880999999996</v>
      </c>
      <c r="G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1043.9488099999999</v>
      </c>
      <c r="H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1163.8688099999999</v>
      </c>
      <c r="I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919.78881000000013</v>
      </c>
      <c r="J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986.26881000000014</v>
      </c>
      <c r="K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1086.4888099999998</v>
      </c>
      <c r="L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1167.09881</v>
      </c>
      <c r="M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1257.84881</v>
      </c>
      <c r="N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1180.58881</v>
      </c>
      <c r="O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1186.3788099999999</v>
      </c>
      <c r="P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1017.0788100000001</v>
      </c>
      <c r="Q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1061.4088099999999</v>
      </c>
      <c r="R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1099.76881</v>
      </c>
      <c r="S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1396.6088099999999</v>
      </c>
      <c r="T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1377.8888100000001</v>
      </c>
      <c r="U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1280.8088099999998</v>
      </c>
      <c r="V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1313.30881</v>
      </c>
      <c r="W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1214.76881</v>
      </c>
      <c r="X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1629.09881</v>
      </c>
      <c r="Y221" s="105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1289.55881</v>
      </c>
    </row>
    <row r="222" spans="1:25" x14ac:dyDescent="0.2">
      <c r="A222" s="78">
        <f t="shared" si="7"/>
        <v>42726</v>
      </c>
      <c r="B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1147.8788099999999</v>
      </c>
      <c r="C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1076.6088099999999</v>
      </c>
      <c r="D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1006.7188100000001</v>
      </c>
      <c r="E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997.94881000000009</v>
      </c>
      <c r="F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998.79881</v>
      </c>
      <c r="G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1094.9188099999999</v>
      </c>
      <c r="H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1165.50881</v>
      </c>
      <c r="I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935.70880999999997</v>
      </c>
      <c r="J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986.10880999999995</v>
      </c>
      <c r="K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1089.8588099999999</v>
      </c>
      <c r="L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1167.06881</v>
      </c>
      <c r="M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1254.54881</v>
      </c>
      <c r="N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1197.2188100000001</v>
      </c>
      <c r="O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1187.2188099999998</v>
      </c>
      <c r="P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1046.02881</v>
      </c>
      <c r="Q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1064.54881</v>
      </c>
      <c r="R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1103.07881</v>
      </c>
      <c r="S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1386.2288099999998</v>
      </c>
      <c r="T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1367.07881</v>
      </c>
      <c r="U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1332.79881</v>
      </c>
      <c r="V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1349.99881</v>
      </c>
      <c r="W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1270.4288099999999</v>
      </c>
      <c r="X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1602.3588099999999</v>
      </c>
      <c r="Y222" s="105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1264.33881</v>
      </c>
    </row>
    <row r="223" spans="1:25" x14ac:dyDescent="0.2">
      <c r="A223" s="78">
        <f t="shared" si="7"/>
        <v>42727</v>
      </c>
      <c r="B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1137.1988099999999</v>
      </c>
      <c r="C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1061.51881</v>
      </c>
      <c r="D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989.80880999999999</v>
      </c>
      <c r="E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965.06880999999998</v>
      </c>
      <c r="F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965.19880999999998</v>
      </c>
      <c r="G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1020.6988100000001</v>
      </c>
      <c r="H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1130.4388099999999</v>
      </c>
      <c r="I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899.30880999999999</v>
      </c>
      <c r="J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940.86881000000005</v>
      </c>
      <c r="K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1080.4388100000001</v>
      </c>
      <c r="L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1173.3788099999999</v>
      </c>
      <c r="M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1250.4088099999999</v>
      </c>
      <c r="N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1209.6588099999999</v>
      </c>
      <c r="O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1197.4688099999998</v>
      </c>
      <c r="P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1089.6288099999999</v>
      </c>
      <c r="Q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1140.1688099999999</v>
      </c>
      <c r="R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1187.82881</v>
      </c>
      <c r="S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1378.2388100000001</v>
      </c>
      <c r="T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1353.4388099999999</v>
      </c>
      <c r="U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1277.54881</v>
      </c>
      <c r="V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1323.9188099999999</v>
      </c>
      <c r="W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1250.33881</v>
      </c>
      <c r="X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1632.6188099999999</v>
      </c>
      <c r="Y223" s="105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1262.6688099999999</v>
      </c>
    </row>
    <row r="224" spans="1:25" x14ac:dyDescent="0.2">
      <c r="A224" s="78">
        <f t="shared" si="7"/>
        <v>42728</v>
      </c>
      <c r="B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1228.54881</v>
      </c>
      <c r="C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1062.2088099999999</v>
      </c>
      <c r="D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995.04881</v>
      </c>
      <c r="E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961.30880999999999</v>
      </c>
      <c r="F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961.22881000000007</v>
      </c>
      <c r="G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987.11881000000005</v>
      </c>
      <c r="H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1111.84881</v>
      </c>
      <c r="I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1247.6188099999999</v>
      </c>
      <c r="J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1364.6188099999999</v>
      </c>
      <c r="K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1028.99881</v>
      </c>
      <c r="L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1068.58881</v>
      </c>
      <c r="M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1068.52881</v>
      </c>
      <c r="N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974.02881000000014</v>
      </c>
      <c r="O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964.03881000000013</v>
      </c>
      <c r="P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966.32880999999998</v>
      </c>
      <c r="Q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968.60881000000006</v>
      </c>
      <c r="R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1103.54881</v>
      </c>
      <c r="S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1469.9188099999999</v>
      </c>
      <c r="T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1428.9488099999999</v>
      </c>
      <c r="U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1397.6988100000001</v>
      </c>
      <c r="V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1266.24881</v>
      </c>
      <c r="W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1195.51881</v>
      </c>
      <c r="X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1638.0188099999998</v>
      </c>
      <c r="Y224" s="105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1281.1488099999999</v>
      </c>
    </row>
    <row r="225" spans="1:27" x14ac:dyDescent="0.2">
      <c r="A225" s="78">
        <f t="shared" si="7"/>
        <v>42729</v>
      </c>
      <c r="B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1142.3788099999999</v>
      </c>
      <c r="C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1065.1388099999999</v>
      </c>
      <c r="D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995.18880999999999</v>
      </c>
      <c r="E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960.82880999999998</v>
      </c>
      <c r="F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960.62881000000004</v>
      </c>
      <c r="G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985.0688100000001</v>
      </c>
      <c r="H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1070.4388100000001</v>
      </c>
      <c r="I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1086.1988099999999</v>
      </c>
      <c r="J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1321.7588099999998</v>
      </c>
      <c r="K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878.34881000000007</v>
      </c>
      <c r="L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945.59881000000007</v>
      </c>
      <c r="M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946.04881</v>
      </c>
      <c r="N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937.1888100000001</v>
      </c>
      <c r="O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945.26881000000003</v>
      </c>
      <c r="P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945.03881000000013</v>
      </c>
      <c r="Q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943.47881000000007</v>
      </c>
      <c r="R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1028.29881</v>
      </c>
      <c r="S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1394.8988099999999</v>
      </c>
      <c r="T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1434.99881</v>
      </c>
      <c r="U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1242.75881</v>
      </c>
      <c r="V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1168.1288099999999</v>
      </c>
      <c r="W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1107.07881</v>
      </c>
      <c r="X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1335.75881</v>
      </c>
      <c r="Y225" s="105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1226.6188099999999</v>
      </c>
    </row>
    <row r="226" spans="1:27" x14ac:dyDescent="0.2">
      <c r="A226" s="78">
        <f t="shared" si="7"/>
        <v>42730</v>
      </c>
      <c r="B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1102.59881</v>
      </c>
      <c r="C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1040.1288099999999</v>
      </c>
      <c r="D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1018.89881</v>
      </c>
      <c r="E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983.09881000000007</v>
      </c>
      <c r="F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988.45880999999997</v>
      </c>
      <c r="G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1051.4388100000001</v>
      </c>
      <c r="H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1171.4588099999999</v>
      </c>
      <c r="I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909.23881000000006</v>
      </c>
      <c r="J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965.34881000000007</v>
      </c>
      <c r="K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1059.6088099999999</v>
      </c>
      <c r="L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1174.06881</v>
      </c>
      <c r="M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1250.9988099999998</v>
      </c>
      <c r="N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1181.59881</v>
      </c>
      <c r="O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1184.1888099999999</v>
      </c>
      <c r="P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1051.3788099999999</v>
      </c>
      <c r="Q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1050.00881</v>
      </c>
      <c r="R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1092.8088099999998</v>
      </c>
      <c r="S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1378.7588099999998</v>
      </c>
      <c r="T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1386.76881</v>
      </c>
      <c r="U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1345.4088099999999</v>
      </c>
      <c r="V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1242.4588099999999</v>
      </c>
      <c r="W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1200.1288099999999</v>
      </c>
      <c r="X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1340.2288099999998</v>
      </c>
      <c r="Y226" s="105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1230.7088099999999</v>
      </c>
    </row>
    <row r="227" spans="1:27" x14ac:dyDescent="0.2">
      <c r="A227" s="78">
        <f t="shared" si="7"/>
        <v>42731</v>
      </c>
      <c r="B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1153.26881</v>
      </c>
      <c r="C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1075.6088099999999</v>
      </c>
      <c r="D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1004.67881</v>
      </c>
      <c r="E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982.23881000000006</v>
      </c>
      <c r="F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985.85881000000006</v>
      </c>
      <c r="G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1019.13881</v>
      </c>
      <c r="H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1085.6788099999999</v>
      </c>
      <c r="I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909.91881000000001</v>
      </c>
      <c r="J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948.49881000000005</v>
      </c>
      <c r="K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1077.4688100000001</v>
      </c>
      <c r="L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1140.5088099999998</v>
      </c>
      <c r="M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1201.76881</v>
      </c>
      <c r="N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1146.58881</v>
      </c>
      <c r="O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1127.4288099999999</v>
      </c>
      <c r="P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976.70881000000008</v>
      </c>
      <c r="Q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973.25881000000015</v>
      </c>
      <c r="R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1088.2088099999999</v>
      </c>
      <c r="S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1350.3688099999999</v>
      </c>
      <c r="T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1358.4788100000001</v>
      </c>
      <c r="U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1333.6988100000001</v>
      </c>
      <c r="V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1345.2088099999999</v>
      </c>
      <c r="W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1255.27881</v>
      </c>
      <c r="X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1605.83881</v>
      </c>
      <c r="Y227" s="105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1296.4288099999999</v>
      </c>
    </row>
    <row r="228" spans="1:27" x14ac:dyDescent="0.2">
      <c r="A228" s="78">
        <f t="shared" si="7"/>
        <v>42732</v>
      </c>
      <c r="B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1188.8788099999999</v>
      </c>
      <c r="C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1018.2988100000001</v>
      </c>
      <c r="D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937.37881000000004</v>
      </c>
      <c r="E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904.07881000000009</v>
      </c>
      <c r="F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913.40881000000002</v>
      </c>
      <c r="G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964.04881000000012</v>
      </c>
      <c r="H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1123.33881</v>
      </c>
      <c r="I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924.15881000000002</v>
      </c>
      <c r="J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952.14881000000003</v>
      </c>
      <c r="K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1018.99881</v>
      </c>
      <c r="L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1127.8788099999999</v>
      </c>
      <c r="M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1261.26881</v>
      </c>
      <c r="N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1185.52881</v>
      </c>
      <c r="O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1126.26881</v>
      </c>
      <c r="P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1017.2088100000001</v>
      </c>
      <c r="Q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1131.8888099999999</v>
      </c>
      <c r="R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1121.3688099999999</v>
      </c>
      <c r="S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1324.07881</v>
      </c>
      <c r="T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1331.59881</v>
      </c>
      <c r="U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1254.07881</v>
      </c>
      <c r="V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1289.1088099999999</v>
      </c>
      <c r="W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1129.7488099999998</v>
      </c>
      <c r="X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1384.9488099999999</v>
      </c>
      <c r="Y228" s="105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1228.2388099999998</v>
      </c>
    </row>
    <row r="229" spans="1:27" x14ac:dyDescent="0.2">
      <c r="A229" s="78">
        <f t="shared" si="7"/>
        <v>42733</v>
      </c>
      <c r="B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1100.28881</v>
      </c>
      <c r="C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1016.6188100000001</v>
      </c>
      <c r="D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924.00881000000004</v>
      </c>
      <c r="E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911.92881000000011</v>
      </c>
      <c r="F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921.49881000000005</v>
      </c>
      <c r="G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963.71881000000008</v>
      </c>
      <c r="H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1060.33881</v>
      </c>
      <c r="I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952.23881000000006</v>
      </c>
      <c r="J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928.58881000000008</v>
      </c>
      <c r="K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956.71880999999996</v>
      </c>
      <c r="L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986.18880999999999</v>
      </c>
      <c r="M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1104.2688099999998</v>
      </c>
      <c r="N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1113.57881</v>
      </c>
      <c r="O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1050.01881</v>
      </c>
      <c r="P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955.36881000000005</v>
      </c>
      <c r="Q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957.18880999999999</v>
      </c>
      <c r="R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1061.01881</v>
      </c>
      <c r="S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1263.9288099999999</v>
      </c>
      <c r="T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1268.07881</v>
      </c>
      <c r="U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1239.3688099999999</v>
      </c>
      <c r="V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1257.80881</v>
      </c>
      <c r="W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1155.9088099999999</v>
      </c>
      <c r="X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1394.83881</v>
      </c>
      <c r="Y229" s="105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1216.81881</v>
      </c>
    </row>
    <row r="230" spans="1:27" x14ac:dyDescent="0.2">
      <c r="A230" s="78">
        <f t="shared" si="7"/>
        <v>42734</v>
      </c>
      <c r="B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1099.79881</v>
      </c>
      <c r="C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951.57880999999998</v>
      </c>
      <c r="D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919.99881000000005</v>
      </c>
      <c r="E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909.07881000000009</v>
      </c>
      <c r="F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908.51881000000003</v>
      </c>
      <c r="G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941.74881000000005</v>
      </c>
      <c r="H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1055.6488099999999</v>
      </c>
      <c r="I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951.55880999999999</v>
      </c>
      <c r="J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927.96881000000008</v>
      </c>
      <c r="K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940.05881000000011</v>
      </c>
      <c r="L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961.1888100000001</v>
      </c>
      <c r="M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1081.4288099999999</v>
      </c>
      <c r="N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1035.9488099999999</v>
      </c>
      <c r="O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1020.9888100000001</v>
      </c>
      <c r="P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942.51881000000014</v>
      </c>
      <c r="Q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943.66881000000001</v>
      </c>
      <c r="R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997.48881000000006</v>
      </c>
      <c r="S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1240.1088099999999</v>
      </c>
      <c r="T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1236.4088099999999</v>
      </c>
      <c r="U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1165.9888100000001</v>
      </c>
      <c r="V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1187.6788099999999</v>
      </c>
      <c r="W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1151.6188099999999</v>
      </c>
      <c r="X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1376.9088099999999</v>
      </c>
      <c r="Y230" s="135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1222.2488099999998</v>
      </c>
    </row>
    <row r="231" spans="1:27" x14ac:dyDescent="0.2">
      <c r="A231" s="78">
        <f t="shared" si="7"/>
        <v>42735</v>
      </c>
      <c r="B231" s="135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1049.9288099999999</v>
      </c>
      <c r="C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936.94880999999998</v>
      </c>
      <c r="D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897.55880999999999</v>
      </c>
      <c r="E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888.65881000000002</v>
      </c>
      <c r="F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888.77881000000002</v>
      </c>
      <c r="G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916.67881</v>
      </c>
      <c r="H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983.60881000000006</v>
      </c>
      <c r="I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1079.1288099999999</v>
      </c>
      <c r="J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1186.3588099999999</v>
      </c>
      <c r="K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881.74880999999993</v>
      </c>
      <c r="L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944.23881000000006</v>
      </c>
      <c r="M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950.70881000000008</v>
      </c>
      <c r="N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882.61881000000005</v>
      </c>
      <c r="O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903.25880999999993</v>
      </c>
      <c r="P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903.4388100000001</v>
      </c>
      <c r="Q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891.99881000000005</v>
      </c>
      <c r="R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1003.92881</v>
      </c>
      <c r="S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1268.5588099999998</v>
      </c>
      <c r="T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1173.4288099999999</v>
      </c>
      <c r="U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1138.59881</v>
      </c>
      <c r="V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1097.6388099999999</v>
      </c>
      <c r="W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1033.34881</v>
      </c>
      <c r="X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1355.3588099999999</v>
      </c>
      <c r="Y231" s="143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1230.34881</v>
      </c>
    </row>
    <row r="232" spans="1:27" ht="12.75" customHeight="1" x14ac:dyDescent="0.25">
      <c r="A232" s="92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4"/>
    </row>
    <row r="233" spans="1:27" x14ac:dyDescent="0.25">
      <c r="A233" s="86" t="s">
        <v>151</v>
      </c>
      <c r="B233" s="77"/>
      <c r="C233" s="77"/>
      <c r="D233" s="77"/>
    </row>
    <row r="234" spans="1:27" ht="12.75" x14ac:dyDescent="0.2">
      <c r="A234" s="172" t="s">
        <v>48</v>
      </c>
      <c r="B234" s="183" t="s">
        <v>121</v>
      </c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184"/>
      <c r="V234" s="184"/>
      <c r="W234" s="184"/>
      <c r="X234" s="184"/>
      <c r="Y234" s="185"/>
    </row>
    <row r="235" spans="1:27" ht="12.75" x14ac:dyDescent="0.2">
      <c r="A235" s="173"/>
      <c r="B235" s="186"/>
      <c r="C235" s="187"/>
      <c r="D235" s="187"/>
      <c r="E235" s="187"/>
      <c r="F235" s="187"/>
      <c r="G235" s="187"/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8"/>
    </row>
    <row r="236" spans="1:27" ht="12.75" customHeight="1" x14ac:dyDescent="0.2">
      <c r="A236" s="173"/>
      <c r="B236" s="175" t="s">
        <v>122</v>
      </c>
      <c r="C236" s="166" t="s">
        <v>123</v>
      </c>
      <c r="D236" s="166" t="s">
        <v>124</v>
      </c>
      <c r="E236" s="166" t="s">
        <v>125</v>
      </c>
      <c r="F236" s="166" t="s">
        <v>126</v>
      </c>
      <c r="G236" s="166" t="s">
        <v>127</v>
      </c>
      <c r="H236" s="166" t="s">
        <v>128</v>
      </c>
      <c r="I236" s="166" t="s">
        <v>129</v>
      </c>
      <c r="J236" s="166" t="s">
        <v>130</v>
      </c>
      <c r="K236" s="166" t="s">
        <v>131</v>
      </c>
      <c r="L236" s="166" t="s">
        <v>132</v>
      </c>
      <c r="M236" s="166" t="s">
        <v>133</v>
      </c>
      <c r="N236" s="177" t="s">
        <v>134</v>
      </c>
      <c r="O236" s="166" t="s">
        <v>135</v>
      </c>
      <c r="P236" s="166" t="s">
        <v>136</v>
      </c>
      <c r="Q236" s="166" t="s">
        <v>137</v>
      </c>
      <c r="R236" s="166" t="s">
        <v>138</v>
      </c>
      <c r="S236" s="166" t="s">
        <v>139</v>
      </c>
      <c r="T236" s="166" t="s">
        <v>140</v>
      </c>
      <c r="U236" s="166" t="s">
        <v>141</v>
      </c>
      <c r="V236" s="166" t="s">
        <v>142</v>
      </c>
      <c r="W236" s="166" t="s">
        <v>143</v>
      </c>
      <c r="X236" s="166" t="s">
        <v>144</v>
      </c>
      <c r="Y236" s="166" t="s">
        <v>145</v>
      </c>
    </row>
    <row r="237" spans="1:27" ht="11.25" customHeight="1" x14ac:dyDescent="0.2">
      <c r="A237" s="174"/>
      <c r="B237" s="176"/>
      <c r="C237" s="167"/>
      <c r="D237" s="167"/>
      <c r="E237" s="167"/>
      <c r="F237" s="167"/>
      <c r="G237" s="167"/>
      <c r="H237" s="167"/>
      <c r="I237" s="167"/>
      <c r="J237" s="167"/>
      <c r="K237" s="167"/>
      <c r="L237" s="167"/>
      <c r="M237" s="167"/>
      <c r="N237" s="178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</row>
    <row r="238" spans="1:27" ht="15.75" customHeight="1" x14ac:dyDescent="0.2">
      <c r="A238" s="78">
        <f>A201</f>
        <v>42705</v>
      </c>
      <c r="B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934.71881000000008</v>
      </c>
      <c r="C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871.63881000000003</v>
      </c>
      <c r="D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829.35881000000006</v>
      </c>
      <c r="E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838.75881000000004</v>
      </c>
      <c r="F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838.65881000000002</v>
      </c>
      <c r="G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828.21880999999996</v>
      </c>
      <c r="H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881.85881000000006</v>
      </c>
      <c r="I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937.68880999999999</v>
      </c>
      <c r="J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868.28881000000001</v>
      </c>
      <c r="K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875.28881000000001</v>
      </c>
      <c r="L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863.86881000000005</v>
      </c>
      <c r="M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895.16881000000012</v>
      </c>
      <c r="N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896.8188100000001</v>
      </c>
      <c r="O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834.98880999999994</v>
      </c>
      <c r="P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892.98881000000006</v>
      </c>
      <c r="Q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893.42881000000011</v>
      </c>
      <c r="R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844.69881000000009</v>
      </c>
      <c r="S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973.78881000000001</v>
      </c>
      <c r="T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1055.77881</v>
      </c>
      <c r="U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1049.58881</v>
      </c>
      <c r="V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1134.33881</v>
      </c>
      <c r="W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1071.02881</v>
      </c>
      <c r="X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1230.2488099999998</v>
      </c>
      <c r="Y238" s="105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980.18880999999999</v>
      </c>
      <c r="AA238" s="79"/>
    </row>
    <row r="239" spans="1:27" x14ac:dyDescent="0.2">
      <c r="A239" s="78">
        <f>A238+1</f>
        <v>42706</v>
      </c>
      <c r="B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935.55881000000011</v>
      </c>
      <c r="C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871.92881</v>
      </c>
      <c r="D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829.80880999999999</v>
      </c>
      <c r="E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838.30880999999999</v>
      </c>
      <c r="F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838.49881000000005</v>
      </c>
      <c r="G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828.12881000000004</v>
      </c>
      <c r="H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870.30880999999999</v>
      </c>
      <c r="I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937.89881000000003</v>
      </c>
      <c r="J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868.14881000000003</v>
      </c>
      <c r="K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852.69880999999998</v>
      </c>
      <c r="L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836.54881</v>
      </c>
      <c r="M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938.37881000000004</v>
      </c>
      <c r="N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940.42881</v>
      </c>
      <c r="O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940.35880999999995</v>
      </c>
      <c r="P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862.64881000000003</v>
      </c>
      <c r="Q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897.27881000000002</v>
      </c>
      <c r="R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934.10881000000006</v>
      </c>
      <c r="S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1100.50881</v>
      </c>
      <c r="T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1097.0588099999998</v>
      </c>
      <c r="U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1057.32881</v>
      </c>
      <c r="V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1002.3488100000001</v>
      </c>
      <c r="W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963.97880999999995</v>
      </c>
      <c r="X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1223.52881</v>
      </c>
      <c r="Y239" s="105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1037.3988099999999</v>
      </c>
    </row>
    <row r="240" spans="1:27" x14ac:dyDescent="0.2">
      <c r="A240" s="78">
        <f t="shared" ref="A240:A268" si="8">A239+1</f>
        <v>42707</v>
      </c>
      <c r="B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941.17881</v>
      </c>
      <c r="C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855.91881000000001</v>
      </c>
      <c r="D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834.05880999999999</v>
      </c>
      <c r="E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833.70881000000008</v>
      </c>
      <c r="F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851.07881000000009</v>
      </c>
      <c r="G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851.12881000000004</v>
      </c>
      <c r="H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853.69881000000009</v>
      </c>
      <c r="I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979.47881000000007</v>
      </c>
      <c r="J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1083.1688099999999</v>
      </c>
      <c r="K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876.66881000000001</v>
      </c>
      <c r="L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876.90881000000002</v>
      </c>
      <c r="M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876.5688100000001</v>
      </c>
      <c r="N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859.22881000000007</v>
      </c>
      <c r="O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864.69881000000009</v>
      </c>
      <c r="P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864.84881000000007</v>
      </c>
      <c r="Q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848.8188100000001</v>
      </c>
      <c r="R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907.89881000000003</v>
      </c>
      <c r="S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1009.8388100000001</v>
      </c>
      <c r="T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1003.88881</v>
      </c>
      <c r="U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972.60881000000006</v>
      </c>
      <c r="V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938.95881000000008</v>
      </c>
      <c r="W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915.92881</v>
      </c>
      <c r="X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1221.9888100000001</v>
      </c>
      <c r="Y240" s="105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1029.24881</v>
      </c>
    </row>
    <row r="241" spans="1:25" x14ac:dyDescent="0.2">
      <c r="A241" s="78">
        <f t="shared" si="8"/>
        <v>42708</v>
      </c>
      <c r="B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978.0688100000001</v>
      </c>
      <c r="C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857.12881000000004</v>
      </c>
      <c r="D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833.70881000000008</v>
      </c>
      <c r="E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833.47881000000007</v>
      </c>
      <c r="F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850.99881000000016</v>
      </c>
      <c r="G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851.11881000000005</v>
      </c>
      <c r="H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857.11881000000005</v>
      </c>
      <c r="I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987.63881000000003</v>
      </c>
      <c r="J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1015.39881</v>
      </c>
      <c r="K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904.86881000000005</v>
      </c>
      <c r="L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905.32881000000009</v>
      </c>
      <c r="M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905.10881000000006</v>
      </c>
      <c r="N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892.62881000000004</v>
      </c>
      <c r="O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904.84880999999996</v>
      </c>
      <c r="P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904.64881000000003</v>
      </c>
      <c r="Q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875.63881000000003</v>
      </c>
      <c r="R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866.30881000000011</v>
      </c>
      <c r="S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1013.76881</v>
      </c>
      <c r="T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1005.43881</v>
      </c>
      <c r="U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971.75880999999993</v>
      </c>
      <c r="V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939.03881000000013</v>
      </c>
      <c r="W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916.65881000000002</v>
      </c>
      <c r="X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1227.3788099999999</v>
      </c>
      <c r="Y241" s="105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1013.1988100000001</v>
      </c>
    </row>
    <row r="242" spans="1:25" x14ac:dyDescent="0.2">
      <c r="A242" s="78">
        <f t="shared" si="8"/>
        <v>42709</v>
      </c>
      <c r="B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962.20880999999997</v>
      </c>
      <c r="C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872.27881000000014</v>
      </c>
      <c r="D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829.03881000000013</v>
      </c>
      <c r="E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838.65881000000002</v>
      </c>
      <c r="F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838.60881000000006</v>
      </c>
      <c r="G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828.00881000000004</v>
      </c>
      <c r="H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886.57881000000009</v>
      </c>
      <c r="I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938.03881000000013</v>
      </c>
      <c r="J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844.14881000000003</v>
      </c>
      <c r="K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860.93880999999999</v>
      </c>
      <c r="L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898.82880999999998</v>
      </c>
      <c r="M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1024.29881</v>
      </c>
      <c r="N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1023.75881</v>
      </c>
      <c r="O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1024.6488099999999</v>
      </c>
      <c r="P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925.04881</v>
      </c>
      <c r="Q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924.19880999999998</v>
      </c>
      <c r="R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961.95881000000008</v>
      </c>
      <c r="S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1040.6988099999999</v>
      </c>
      <c r="T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1100.9288099999999</v>
      </c>
      <c r="U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1062.56881</v>
      </c>
      <c r="V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1022.89881</v>
      </c>
      <c r="W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980.12881000000004</v>
      </c>
      <c r="X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1221.7288099999998</v>
      </c>
      <c r="Y242" s="105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1029.4688100000001</v>
      </c>
    </row>
    <row r="243" spans="1:25" x14ac:dyDescent="0.2">
      <c r="A243" s="78">
        <f t="shared" si="8"/>
        <v>42710</v>
      </c>
      <c r="B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952.59881000000007</v>
      </c>
      <c r="C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869.19881000000009</v>
      </c>
      <c r="D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850.79881</v>
      </c>
      <c r="E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879.99881000000005</v>
      </c>
      <c r="F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862.04881000000012</v>
      </c>
      <c r="G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828.92881</v>
      </c>
      <c r="H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883.57881000000009</v>
      </c>
      <c r="I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939.51881000000003</v>
      </c>
      <c r="J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844.92881</v>
      </c>
      <c r="K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864.55881000000011</v>
      </c>
      <c r="L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836.95881000000008</v>
      </c>
      <c r="M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943.88881000000003</v>
      </c>
      <c r="N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916.17881000000011</v>
      </c>
      <c r="O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916.76881000000003</v>
      </c>
      <c r="P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851.14881000000014</v>
      </c>
      <c r="Q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878.0688100000001</v>
      </c>
      <c r="R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958.92881</v>
      </c>
      <c r="S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1046.07881</v>
      </c>
      <c r="T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1019.9688100000001</v>
      </c>
      <c r="U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993.02881000000002</v>
      </c>
      <c r="V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1019.8388100000001</v>
      </c>
      <c r="W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973.97881000000007</v>
      </c>
      <c r="X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1202.6488099999999</v>
      </c>
      <c r="Y243" s="105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1038.6488099999999</v>
      </c>
    </row>
    <row r="244" spans="1:25" x14ac:dyDescent="0.2">
      <c r="A244" s="78">
        <f t="shared" si="8"/>
        <v>42711</v>
      </c>
      <c r="B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950.20881000000008</v>
      </c>
      <c r="C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870.43880999999999</v>
      </c>
      <c r="D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828.52881000000002</v>
      </c>
      <c r="E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850.55880999999999</v>
      </c>
      <c r="F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850.42881000000011</v>
      </c>
      <c r="G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829.05881000000011</v>
      </c>
      <c r="H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916.65881000000002</v>
      </c>
      <c r="I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939.09881000000007</v>
      </c>
      <c r="J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869.29881</v>
      </c>
      <c r="K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853.83881000000008</v>
      </c>
      <c r="L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830.37881000000004</v>
      </c>
      <c r="M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927.92881000000011</v>
      </c>
      <c r="N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913.88881000000003</v>
      </c>
      <c r="O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914.36881000000005</v>
      </c>
      <c r="P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893.94880999999998</v>
      </c>
      <c r="Q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893.09880999999996</v>
      </c>
      <c r="R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1016.79881</v>
      </c>
      <c r="S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1100.7388100000001</v>
      </c>
      <c r="T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1083.5188099999998</v>
      </c>
      <c r="U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1046.6488099999999</v>
      </c>
      <c r="V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1062.49881</v>
      </c>
      <c r="W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1038.8888099999999</v>
      </c>
      <c r="X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1244.4588099999999</v>
      </c>
      <c r="Y244" s="105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1115.08881</v>
      </c>
    </row>
    <row r="245" spans="1:25" x14ac:dyDescent="0.2">
      <c r="A245" s="78">
        <f t="shared" si="8"/>
        <v>42712</v>
      </c>
      <c r="B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989.88881000000003</v>
      </c>
      <c r="C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931.48881000000006</v>
      </c>
      <c r="D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885.44880999999998</v>
      </c>
      <c r="E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868.98881000000006</v>
      </c>
      <c r="F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869.20881000000008</v>
      </c>
      <c r="G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898.77881000000002</v>
      </c>
      <c r="H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1009.9388100000001</v>
      </c>
      <c r="I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869.33880999999997</v>
      </c>
      <c r="J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860.88881000000003</v>
      </c>
      <c r="K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872.93880999999999</v>
      </c>
      <c r="L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900.52881000000002</v>
      </c>
      <c r="M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969.81880999999998</v>
      </c>
      <c r="N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935.46880999999996</v>
      </c>
      <c r="O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935.64881000000003</v>
      </c>
      <c r="P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875.99881000000005</v>
      </c>
      <c r="Q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891.01881000000003</v>
      </c>
      <c r="R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997.49881000000005</v>
      </c>
      <c r="S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1096.27881</v>
      </c>
      <c r="T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1102.7288099999998</v>
      </c>
      <c r="U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1083.9488099999999</v>
      </c>
      <c r="V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1109.1088099999999</v>
      </c>
      <c r="W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1041.6888099999999</v>
      </c>
      <c r="X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1253.82881</v>
      </c>
      <c r="Y245" s="105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1121.6988099999999</v>
      </c>
    </row>
    <row r="246" spans="1:25" x14ac:dyDescent="0.2">
      <c r="A246" s="78">
        <f t="shared" si="8"/>
        <v>42713</v>
      </c>
      <c r="B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1028.3688099999999</v>
      </c>
      <c r="C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935.57881000000009</v>
      </c>
      <c r="D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885.35881000000006</v>
      </c>
      <c r="E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885.19881000000009</v>
      </c>
      <c r="F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884.68880999999999</v>
      </c>
      <c r="G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914.44881000000009</v>
      </c>
      <c r="H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1013.91881</v>
      </c>
      <c r="I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853.87881000000004</v>
      </c>
      <c r="J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902.15881000000002</v>
      </c>
      <c r="K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892.5688100000001</v>
      </c>
      <c r="L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976.3188100000001</v>
      </c>
      <c r="M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1094.1688099999999</v>
      </c>
      <c r="N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1042.4788099999998</v>
      </c>
      <c r="O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1023.6188100000001</v>
      </c>
      <c r="P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896.26881000000003</v>
      </c>
      <c r="Q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917.0688100000001</v>
      </c>
      <c r="R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1044.82881</v>
      </c>
      <c r="S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1146.2188099999998</v>
      </c>
      <c r="T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1217.1888099999999</v>
      </c>
      <c r="U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1191.6788099999999</v>
      </c>
      <c r="V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1122.9988099999998</v>
      </c>
      <c r="W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1072.53881</v>
      </c>
      <c r="X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1278.31881</v>
      </c>
      <c r="Y246" s="105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1164.4688100000001</v>
      </c>
    </row>
    <row r="247" spans="1:25" x14ac:dyDescent="0.2">
      <c r="A247" s="78">
        <f t="shared" si="8"/>
        <v>42714</v>
      </c>
      <c r="B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1040.83881</v>
      </c>
      <c r="C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967.38881000000003</v>
      </c>
      <c r="D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905.27881000000002</v>
      </c>
      <c r="E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880.28881000000001</v>
      </c>
      <c r="F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888.90881000000002</v>
      </c>
      <c r="G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928.60881000000006</v>
      </c>
      <c r="H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1055.06881</v>
      </c>
      <c r="I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1142.4688099999998</v>
      </c>
      <c r="J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1196.02881</v>
      </c>
      <c r="K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888.86881000000005</v>
      </c>
      <c r="L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889.98881000000006</v>
      </c>
      <c r="M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914.83881000000008</v>
      </c>
      <c r="N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915.51881000000003</v>
      </c>
      <c r="O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916.97881000000007</v>
      </c>
      <c r="P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914.44881000000009</v>
      </c>
      <c r="Q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890.80881000000011</v>
      </c>
      <c r="R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1006.9888100000001</v>
      </c>
      <c r="S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1261.6888099999999</v>
      </c>
      <c r="T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1310.4388099999999</v>
      </c>
      <c r="U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1279.33881</v>
      </c>
      <c r="V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1257.8688099999999</v>
      </c>
      <c r="W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1082.1688099999999</v>
      </c>
      <c r="X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1299.6988100000001</v>
      </c>
      <c r="Y247" s="105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1169.2288099999998</v>
      </c>
    </row>
    <row r="248" spans="1:25" x14ac:dyDescent="0.2">
      <c r="A248" s="78">
        <f t="shared" si="8"/>
        <v>42715</v>
      </c>
      <c r="B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1037.04881</v>
      </c>
      <c r="C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955.44880999999998</v>
      </c>
      <c r="D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904.40881000000013</v>
      </c>
      <c r="E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878.61881000000005</v>
      </c>
      <c r="F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888.25881000000004</v>
      </c>
      <c r="G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926.80880999999999</v>
      </c>
      <c r="H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1035.83881</v>
      </c>
      <c r="I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1136.08881</v>
      </c>
      <c r="J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1287.8488099999997</v>
      </c>
      <c r="K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830.88881000000003</v>
      </c>
      <c r="L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830.16881000000012</v>
      </c>
      <c r="M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829.87881000000004</v>
      </c>
      <c r="N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830.48881000000006</v>
      </c>
      <c r="O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831.90881000000002</v>
      </c>
      <c r="P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831.61881000000005</v>
      </c>
      <c r="Q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829.3188100000001</v>
      </c>
      <c r="R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885.14881000000003</v>
      </c>
      <c r="S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1155.82881</v>
      </c>
      <c r="T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1329.9788099999998</v>
      </c>
      <c r="U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1295.1488099999999</v>
      </c>
      <c r="V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1140.09881</v>
      </c>
      <c r="W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1068.77881</v>
      </c>
      <c r="X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1299.8688099999999</v>
      </c>
      <c r="Y248" s="105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1170.30881</v>
      </c>
    </row>
    <row r="249" spans="1:25" x14ac:dyDescent="0.2">
      <c r="A249" s="78">
        <f t="shared" si="8"/>
        <v>42716</v>
      </c>
      <c r="B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1049.6288099999999</v>
      </c>
      <c r="C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964.87881000000004</v>
      </c>
      <c r="D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886.07881000000009</v>
      </c>
      <c r="E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885.53881000000001</v>
      </c>
      <c r="F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888.81880999999998</v>
      </c>
      <c r="G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907.82881000000009</v>
      </c>
      <c r="H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1082.8888099999999</v>
      </c>
      <c r="I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853.25881000000004</v>
      </c>
      <c r="J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938.57880999999998</v>
      </c>
      <c r="K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978.72881000000007</v>
      </c>
      <c r="L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1014.8688100000001</v>
      </c>
      <c r="M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1158.4488099999999</v>
      </c>
      <c r="N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1104.57881</v>
      </c>
      <c r="O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1056.6088099999999</v>
      </c>
      <c r="P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930.06880999999998</v>
      </c>
      <c r="Q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988.39881000000003</v>
      </c>
      <c r="R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1064.24881</v>
      </c>
      <c r="S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1271.31881</v>
      </c>
      <c r="T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1251.32881</v>
      </c>
      <c r="U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1288.06881</v>
      </c>
      <c r="V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1142.2388099999998</v>
      </c>
      <c r="W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1088.56881</v>
      </c>
      <c r="X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1295.4388099999999</v>
      </c>
      <c r="Y249" s="105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1171.4288099999999</v>
      </c>
    </row>
    <row r="250" spans="1:25" x14ac:dyDescent="0.2">
      <c r="A250" s="78">
        <f t="shared" si="8"/>
        <v>42717</v>
      </c>
      <c r="B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1034.26881</v>
      </c>
      <c r="C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986.03881000000013</v>
      </c>
      <c r="D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923.8188100000001</v>
      </c>
      <c r="E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922.94881000000009</v>
      </c>
      <c r="F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903.37881000000004</v>
      </c>
      <c r="G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937.73881000000006</v>
      </c>
      <c r="H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1046.6688099999999</v>
      </c>
      <c r="I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834.87881000000004</v>
      </c>
      <c r="J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1049.3888099999999</v>
      </c>
      <c r="K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1041.8888099999999</v>
      </c>
      <c r="L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1096.9788099999998</v>
      </c>
      <c r="M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1139.81881</v>
      </c>
      <c r="N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1078.29881</v>
      </c>
      <c r="O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1096.4188099999999</v>
      </c>
      <c r="P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1019.69881</v>
      </c>
      <c r="Q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1018.54881</v>
      </c>
      <c r="R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1002.2188100000001</v>
      </c>
      <c r="S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1144.7488099999998</v>
      </c>
      <c r="T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1155.79881</v>
      </c>
      <c r="U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1247.4188099999999</v>
      </c>
      <c r="V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1162.04881</v>
      </c>
      <c r="W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1100.2288099999998</v>
      </c>
      <c r="X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1291.6688099999999</v>
      </c>
      <c r="Y250" s="105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1167.3988099999999</v>
      </c>
    </row>
    <row r="251" spans="1:25" x14ac:dyDescent="0.2">
      <c r="A251" s="78">
        <f t="shared" si="8"/>
        <v>42718</v>
      </c>
      <c r="B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1081.27881</v>
      </c>
      <c r="C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994.90881000000002</v>
      </c>
      <c r="D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912.04881000000012</v>
      </c>
      <c r="E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911.1888100000001</v>
      </c>
      <c r="F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912.00881000000004</v>
      </c>
      <c r="G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914.90881000000002</v>
      </c>
      <c r="H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1076.04881</v>
      </c>
      <c r="I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868.39881000000003</v>
      </c>
      <c r="J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884.96881000000008</v>
      </c>
      <c r="K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912.85881000000006</v>
      </c>
      <c r="L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914.23880999999994</v>
      </c>
      <c r="M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1029.2188100000001</v>
      </c>
      <c r="N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1028.25881</v>
      </c>
      <c r="O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1026.31881</v>
      </c>
      <c r="P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915.73881000000006</v>
      </c>
      <c r="Q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899.71881000000008</v>
      </c>
      <c r="R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1061.9188099999999</v>
      </c>
      <c r="S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1084.6688099999999</v>
      </c>
      <c r="T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1145.05881</v>
      </c>
      <c r="U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1166.52881</v>
      </c>
      <c r="V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1262.4588099999999</v>
      </c>
      <c r="W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1167.7388099999998</v>
      </c>
      <c r="X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1294.56881</v>
      </c>
      <c r="Y251" s="105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1168.1688099999999</v>
      </c>
    </row>
    <row r="252" spans="1:25" x14ac:dyDescent="0.2">
      <c r="A252" s="78">
        <f t="shared" si="8"/>
        <v>42719</v>
      </c>
      <c r="B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1031.59881</v>
      </c>
      <c r="C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952.05880999999999</v>
      </c>
      <c r="D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907.09881000000007</v>
      </c>
      <c r="E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906.0688100000001</v>
      </c>
      <c r="F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906.13881000000003</v>
      </c>
      <c r="G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906.53881000000001</v>
      </c>
      <c r="H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1030.1688100000001</v>
      </c>
      <c r="I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870.92881</v>
      </c>
      <c r="J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882.11881000000005</v>
      </c>
      <c r="K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887.4388100000001</v>
      </c>
      <c r="L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933.23881000000006</v>
      </c>
      <c r="M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1049.28881</v>
      </c>
      <c r="N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1049.6588099999999</v>
      </c>
      <c r="O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1045.7188100000001</v>
      </c>
      <c r="P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1014.0288100000001</v>
      </c>
      <c r="Q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1012.5588100000001</v>
      </c>
      <c r="R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1067.6888099999999</v>
      </c>
      <c r="S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1141.4088099999999</v>
      </c>
      <c r="T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1072.6388099999999</v>
      </c>
      <c r="U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1086.3888099999999</v>
      </c>
      <c r="V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1171.8888099999999</v>
      </c>
      <c r="W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1083.34881</v>
      </c>
      <c r="X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1291.7088099999999</v>
      </c>
      <c r="Y252" s="105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1162.07881</v>
      </c>
    </row>
    <row r="253" spans="1:25" x14ac:dyDescent="0.2">
      <c r="A253" s="78">
        <f t="shared" si="8"/>
        <v>42720</v>
      </c>
      <c r="B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1028.56881</v>
      </c>
      <c r="C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942.88881000000003</v>
      </c>
      <c r="D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905.14881000000014</v>
      </c>
      <c r="E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904.68880999999999</v>
      </c>
      <c r="F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905.1888100000001</v>
      </c>
      <c r="G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909.50881000000004</v>
      </c>
      <c r="H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1028.05881</v>
      </c>
      <c r="I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846.64881000000003</v>
      </c>
      <c r="J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883.99880999999993</v>
      </c>
      <c r="K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929.57881000000009</v>
      </c>
      <c r="L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973.52881000000014</v>
      </c>
      <c r="M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1036.3988099999999</v>
      </c>
      <c r="N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1025.1088099999999</v>
      </c>
      <c r="O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1036.6588099999999</v>
      </c>
      <c r="P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965.73880999999994</v>
      </c>
      <c r="Q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986.83881000000008</v>
      </c>
      <c r="R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1079.54881</v>
      </c>
      <c r="S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1179.28881</v>
      </c>
      <c r="T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1177.9588099999999</v>
      </c>
      <c r="U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1148.6388099999999</v>
      </c>
      <c r="V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1165.2788099999998</v>
      </c>
      <c r="W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1093.3588099999999</v>
      </c>
      <c r="X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1286.31881</v>
      </c>
      <c r="Y253" s="105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1160.81881</v>
      </c>
    </row>
    <row r="254" spans="1:25" x14ac:dyDescent="0.2">
      <c r="A254" s="78">
        <f t="shared" si="8"/>
        <v>42721</v>
      </c>
      <c r="B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1028.81881</v>
      </c>
      <c r="C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943.84881000000007</v>
      </c>
      <c r="D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893.15881000000002</v>
      </c>
      <c r="E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876.59881000000007</v>
      </c>
      <c r="F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876.64881000000003</v>
      </c>
      <c r="G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917.00881000000004</v>
      </c>
      <c r="H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1018.26881</v>
      </c>
      <c r="I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1135.0588099999998</v>
      </c>
      <c r="J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1197.01881</v>
      </c>
      <c r="K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851.34881000000007</v>
      </c>
      <c r="L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905.33881000000008</v>
      </c>
      <c r="M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905.39881000000003</v>
      </c>
      <c r="N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887.70881000000008</v>
      </c>
      <c r="O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887.02881000000002</v>
      </c>
      <c r="P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903.76881000000003</v>
      </c>
      <c r="Q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903.86881000000005</v>
      </c>
      <c r="R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1013.94881</v>
      </c>
      <c r="S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1182.0088099999998</v>
      </c>
      <c r="T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1199.6388099999999</v>
      </c>
      <c r="U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1181.7388100000001</v>
      </c>
      <c r="V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1121.5388099999998</v>
      </c>
      <c r="W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1138.31881</v>
      </c>
      <c r="X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1317.6988099999999</v>
      </c>
      <c r="Y254" s="105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1200.3688099999999</v>
      </c>
    </row>
    <row r="255" spans="1:25" x14ac:dyDescent="0.2">
      <c r="A255" s="78">
        <f t="shared" si="8"/>
        <v>42722</v>
      </c>
      <c r="B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1026.6988100000001</v>
      </c>
      <c r="C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945.92881</v>
      </c>
      <c r="D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900.22881000000007</v>
      </c>
      <c r="E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878.46881000000008</v>
      </c>
      <c r="F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878.55880999999999</v>
      </c>
      <c r="G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903.52881000000014</v>
      </c>
      <c r="H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1010.44881</v>
      </c>
      <c r="I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1132.1188099999999</v>
      </c>
      <c r="J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1192.3788099999999</v>
      </c>
      <c r="K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896.34881000000007</v>
      </c>
      <c r="L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868.47881000000007</v>
      </c>
      <c r="M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871.68880999999999</v>
      </c>
      <c r="N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872.13881000000003</v>
      </c>
      <c r="O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871.29881000000012</v>
      </c>
      <c r="P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870.77881000000002</v>
      </c>
      <c r="Q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870.42881</v>
      </c>
      <c r="R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945.71881000000008</v>
      </c>
      <c r="S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1157.2388100000001</v>
      </c>
      <c r="T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1164.2688099999998</v>
      </c>
      <c r="U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1149.7388099999998</v>
      </c>
      <c r="V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1108.9088099999999</v>
      </c>
      <c r="W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1061.6488099999999</v>
      </c>
      <c r="X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1305.03881</v>
      </c>
      <c r="Y255" s="105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1194.26881</v>
      </c>
    </row>
    <row r="256" spans="1:25" x14ac:dyDescent="0.2">
      <c r="A256" s="78">
        <f t="shared" si="8"/>
        <v>42723</v>
      </c>
      <c r="B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1038.6588099999999</v>
      </c>
      <c r="C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961.23881000000006</v>
      </c>
      <c r="D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908.98881000000006</v>
      </c>
      <c r="E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906.95881000000008</v>
      </c>
      <c r="F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908.78881000000001</v>
      </c>
      <c r="G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884.96881000000008</v>
      </c>
      <c r="H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1034.1588099999999</v>
      </c>
      <c r="I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844.01881000000003</v>
      </c>
      <c r="J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886.57881000000009</v>
      </c>
      <c r="K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937.52881000000002</v>
      </c>
      <c r="L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984.70881000000008</v>
      </c>
      <c r="M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1047.05881</v>
      </c>
      <c r="N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1024.8788099999999</v>
      </c>
      <c r="O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1038.31881</v>
      </c>
      <c r="P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964.94880999999998</v>
      </c>
      <c r="Q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989.04881</v>
      </c>
      <c r="R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1090.6488099999999</v>
      </c>
      <c r="S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1197.2788099999998</v>
      </c>
      <c r="T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1290.7788099999998</v>
      </c>
      <c r="U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1261.7388100000001</v>
      </c>
      <c r="V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1167.56881</v>
      </c>
      <c r="W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1099.9688099999998</v>
      </c>
      <c r="X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1299.5188099999998</v>
      </c>
      <c r="Y256" s="105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1165.9088099999999</v>
      </c>
    </row>
    <row r="257" spans="1:25" x14ac:dyDescent="0.2">
      <c r="A257" s="78">
        <f t="shared" si="8"/>
        <v>42724</v>
      </c>
      <c r="B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1065.6988100000001</v>
      </c>
      <c r="C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985.71881000000008</v>
      </c>
      <c r="D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941.58881000000008</v>
      </c>
      <c r="E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934.02881000000002</v>
      </c>
      <c r="F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934.09881000000007</v>
      </c>
      <c r="G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975.16881000000001</v>
      </c>
      <c r="H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1083.02881</v>
      </c>
      <c r="I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863.15881000000002</v>
      </c>
      <c r="J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929.09881000000007</v>
      </c>
      <c r="K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978.36881000000005</v>
      </c>
      <c r="L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1053.9088099999999</v>
      </c>
      <c r="M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1090.2488099999998</v>
      </c>
      <c r="N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1035.30881</v>
      </c>
      <c r="O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1034.7188100000001</v>
      </c>
      <c r="P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918.01881000000003</v>
      </c>
      <c r="Q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933.0688100000001</v>
      </c>
      <c r="R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1040.24881</v>
      </c>
      <c r="S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1202.9788099999998</v>
      </c>
      <c r="T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1284.6488099999999</v>
      </c>
      <c r="U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1156.4788099999998</v>
      </c>
      <c r="V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1268.08881</v>
      </c>
      <c r="W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1089.4988099999998</v>
      </c>
      <c r="X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1290.4988099999998</v>
      </c>
      <c r="Y257" s="105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1189.4788099999998</v>
      </c>
    </row>
    <row r="258" spans="1:25" x14ac:dyDescent="0.2">
      <c r="A258" s="78">
        <f t="shared" si="8"/>
        <v>42725</v>
      </c>
      <c r="B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1078.57881</v>
      </c>
      <c r="C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1004.9788100000001</v>
      </c>
      <c r="D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944.03881000000013</v>
      </c>
      <c r="E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934.32880999999998</v>
      </c>
      <c r="F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936.83880999999997</v>
      </c>
      <c r="G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980.05881000000011</v>
      </c>
      <c r="H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1092.1988099999999</v>
      </c>
      <c r="I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863.95881000000008</v>
      </c>
      <c r="J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926.12881000000004</v>
      </c>
      <c r="K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1019.8388100000001</v>
      </c>
      <c r="L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1095.2088099999999</v>
      </c>
      <c r="M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1180.06881</v>
      </c>
      <c r="N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1107.82881</v>
      </c>
      <c r="O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1113.24881</v>
      </c>
      <c r="P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954.9388100000001</v>
      </c>
      <c r="Q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996.38881000000003</v>
      </c>
      <c r="R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1032.25881</v>
      </c>
      <c r="S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1309.81881</v>
      </c>
      <c r="T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1292.31881</v>
      </c>
      <c r="U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1201.5388099999998</v>
      </c>
      <c r="V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1231.9388099999999</v>
      </c>
      <c r="W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1139.78881</v>
      </c>
      <c r="X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1527.2188099999998</v>
      </c>
      <c r="Y258" s="105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1209.7288099999998</v>
      </c>
    </row>
    <row r="259" spans="1:25" x14ac:dyDescent="0.2">
      <c r="A259" s="78">
        <f t="shared" si="8"/>
        <v>42726</v>
      </c>
      <c r="B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1077.2388099999998</v>
      </c>
      <c r="C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1010.5988100000001</v>
      </c>
      <c r="D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945.24881000000005</v>
      </c>
      <c r="E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937.04881000000012</v>
      </c>
      <c r="F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937.83880999999997</v>
      </c>
      <c r="G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1027.7188100000001</v>
      </c>
      <c r="H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1093.7188100000001</v>
      </c>
      <c r="I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878.84881000000007</v>
      </c>
      <c r="J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925.97880999999995</v>
      </c>
      <c r="K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1022.9888100000001</v>
      </c>
      <c r="L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1095.1888099999999</v>
      </c>
      <c r="M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1176.9888099999998</v>
      </c>
      <c r="N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1123.3788099999999</v>
      </c>
      <c r="O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1114.02881</v>
      </c>
      <c r="P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982.00881000000004</v>
      </c>
      <c r="Q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999.31880999999998</v>
      </c>
      <c r="R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1035.34881</v>
      </c>
      <c r="S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1300.1088099999999</v>
      </c>
      <c r="T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1282.2088099999999</v>
      </c>
      <c r="U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1250.1488099999999</v>
      </c>
      <c r="V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1266.2388100000001</v>
      </c>
      <c r="W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1191.83881</v>
      </c>
      <c r="X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1502.2188100000001</v>
      </c>
      <c r="Y259" s="105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1186.1388099999999</v>
      </c>
    </row>
    <row r="260" spans="1:25" x14ac:dyDescent="0.2">
      <c r="A260" s="78">
        <f t="shared" si="8"/>
        <v>42727</v>
      </c>
      <c r="B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1067.24881</v>
      </c>
      <c r="C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996.48881000000006</v>
      </c>
      <c r="D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929.43880999999999</v>
      </c>
      <c r="E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906.29881</v>
      </c>
      <c r="F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906.41881000000001</v>
      </c>
      <c r="G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958.3188100000001</v>
      </c>
      <c r="H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1060.9388099999999</v>
      </c>
      <c r="I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844.81880999999998</v>
      </c>
      <c r="J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883.66881000000001</v>
      </c>
      <c r="K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1014.1788100000001</v>
      </c>
      <c r="L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1101.07881</v>
      </c>
      <c r="M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1173.1088099999999</v>
      </c>
      <c r="N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1135.00881</v>
      </c>
      <c r="O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1123.6088099999999</v>
      </c>
      <c r="P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1022.76881</v>
      </c>
      <c r="Q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1070.02881</v>
      </c>
      <c r="R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1114.59881</v>
      </c>
      <c r="S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1292.6488099999999</v>
      </c>
      <c r="T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1269.4488100000001</v>
      </c>
      <c r="U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1198.4888100000001</v>
      </c>
      <c r="V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1241.84881</v>
      </c>
      <c r="W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1173.04881</v>
      </c>
      <c r="X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1530.5088099999998</v>
      </c>
      <c r="Y260" s="105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1184.57881</v>
      </c>
    </row>
    <row r="261" spans="1:25" x14ac:dyDescent="0.2">
      <c r="A261" s="78">
        <f t="shared" si="8"/>
        <v>42728</v>
      </c>
      <c r="B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1152.6788099999999</v>
      </c>
      <c r="C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997.13881000000003</v>
      </c>
      <c r="D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934.32880999999998</v>
      </c>
      <c r="E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902.77881000000002</v>
      </c>
      <c r="F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902.70881000000008</v>
      </c>
      <c r="G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926.91881000000001</v>
      </c>
      <c r="H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1043.54881</v>
      </c>
      <c r="I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1170.50881</v>
      </c>
      <c r="J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1279.9088099999999</v>
      </c>
      <c r="K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966.07881000000009</v>
      </c>
      <c r="L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1003.0988100000001</v>
      </c>
      <c r="M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1003.0388100000001</v>
      </c>
      <c r="N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914.67881000000011</v>
      </c>
      <c r="O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905.33881000000008</v>
      </c>
      <c r="P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907.47880999999995</v>
      </c>
      <c r="Q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909.60881000000006</v>
      </c>
      <c r="R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1035.78881</v>
      </c>
      <c r="S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1378.3788099999999</v>
      </c>
      <c r="T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1340.0588099999998</v>
      </c>
      <c r="U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1310.83881</v>
      </c>
      <c r="V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1187.9288099999999</v>
      </c>
      <c r="W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1121.78881</v>
      </c>
      <c r="X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1535.5588099999998</v>
      </c>
      <c r="Y261" s="105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1201.8588099999999</v>
      </c>
    </row>
    <row r="262" spans="1:25" x14ac:dyDescent="0.2">
      <c r="A262" s="78">
        <f t="shared" si="8"/>
        <v>42729</v>
      </c>
      <c r="B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1072.09881</v>
      </c>
      <c r="C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999.86881000000005</v>
      </c>
      <c r="D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934.45880999999997</v>
      </c>
      <c r="E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902.33880999999997</v>
      </c>
      <c r="F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902.14881000000003</v>
      </c>
      <c r="G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924.99881000000005</v>
      </c>
      <c r="H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1004.8288100000001</v>
      </c>
      <c r="I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1019.56881</v>
      </c>
      <c r="J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1239.83881</v>
      </c>
      <c r="K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825.20881000000008</v>
      </c>
      <c r="L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888.09881000000007</v>
      </c>
      <c r="M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888.51881000000003</v>
      </c>
      <c r="N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880.22881000000007</v>
      </c>
      <c r="O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887.78881000000001</v>
      </c>
      <c r="P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887.5688100000001</v>
      </c>
      <c r="Q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886.10881000000006</v>
      </c>
      <c r="R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965.42881</v>
      </c>
      <c r="S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1308.2288100000001</v>
      </c>
      <c r="T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1345.7188100000001</v>
      </c>
      <c r="U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1165.9588099999999</v>
      </c>
      <c r="V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1096.1788099999999</v>
      </c>
      <c r="W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1039.08881</v>
      </c>
      <c r="X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1252.9188099999999</v>
      </c>
      <c r="Y262" s="105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1150.8688099999999</v>
      </c>
    </row>
    <row r="263" spans="1:25" x14ac:dyDescent="0.2">
      <c r="A263" s="78">
        <f t="shared" si="8"/>
        <v>42730</v>
      </c>
      <c r="B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1034.8988099999999</v>
      </c>
      <c r="C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976.48881000000006</v>
      </c>
      <c r="D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956.63881000000003</v>
      </c>
      <c r="E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923.15881000000002</v>
      </c>
      <c r="F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928.16881000000001</v>
      </c>
      <c r="G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987.0688100000001</v>
      </c>
      <c r="H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1099.28881</v>
      </c>
      <c r="I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854.09881000000007</v>
      </c>
      <c r="J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906.55880999999999</v>
      </c>
      <c r="K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994.70881000000008</v>
      </c>
      <c r="L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1101.7288099999998</v>
      </c>
      <c r="M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1173.6588099999999</v>
      </c>
      <c r="N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1108.7688099999998</v>
      </c>
      <c r="O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1111.1888099999999</v>
      </c>
      <c r="P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987.00881000000004</v>
      </c>
      <c r="Q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985.72881000000007</v>
      </c>
      <c r="R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1025.7388099999998</v>
      </c>
      <c r="S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1293.1288099999999</v>
      </c>
      <c r="T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1300.6188099999999</v>
      </c>
      <c r="U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1261.9488099999999</v>
      </c>
      <c r="V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1165.6788099999999</v>
      </c>
      <c r="W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1126.09881</v>
      </c>
      <c r="X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1257.09881</v>
      </c>
      <c r="Y263" s="105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1154.6888099999999</v>
      </c>
    </row>
    <row r="264" spans="1:25" x14ac:dyDescent="0.2">
      <c r="A264" s="78">
        <f t="shared" si="8"/>
        <v>42731</v>
      </c>
      <c r="B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1082.27881</v>
      </c>
      <c r="C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1009.65881</v>
      </c>
      <c r="D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943.33881000000008</v>
      </c>
      <c r="E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922.35881000000006</v>
      </c>
      <c r="F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925.73881000000006</v>
      </c>
      <c r="G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956.85881000000006</v>
      </c>
      <c r="H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1019.0788100000001</v>
      </c>
      <c r="I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854.72881000000007</v>
      </c>
      <c r="J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890.80881000000011</v>
      </c>
      <c r="K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1011.39881</v>
      </c>
      <c r="L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1070.34881</v>
      </c>
      <c r="M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1127.6388099999999</v>
      </c>
      <c r="N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1076.02881</v>
      </c>
      <c r="O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1058.1188099999999</v>
      </c>
      <c r="P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917.17881000000011</v>
      </c>
      <c r="Q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913.95881000000008</v>
      </c>
      <c r="R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1021.44881</v>
      </c>
      <c r="S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1266.58881</v>
      </c>
      <c r="T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1274.1688099999999</v>
      </c>
      <c r="U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1250.99881</v>
      </c>
      <c r="V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1261.75881</v>
      </c>
      <c r="W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1177.6688099999999</v>
      </c>
      <c r="X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1505.4688100000001</v>
      </c>
      <c r="Y264" s="105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1216.1488099999999</v>
      </c>
    </row>
    <row r="265" spans="1:25" x14ac:dyDescent="0.2">
      <c r="A265" s="78">
        <f t="shared" si="8"/>
        <v>42732</v>
      </c>
      <c r="B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1115.57881</v>
      </c>
      <c r="C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956.07881000000009</v>
      </c>
      <c r="D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880.40881000000002</v>
      </c>
      <c r="E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849.27881000000014</v>
      </c>
      <c r="F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857.99881000000005</v>
      </c>
      <c r="G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905.34881000000007</v>
      </c>
      <c r="H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1054.28881</v>
      </c>
      <c r="I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868.04881000000012</v>
      </c>
      <c r="J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894.21881000000008</v>
      </c>
      <c r="K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956.72881000000007</v>
      </c>
      <c r="L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1058.53881</v>
      </c>
      <c r="M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1183.26881</v>
      </c>
      <c r="N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1112.4488099999999</v>
      </c>
      <c r="O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1057.03881</v>
      </c>
      <c r="P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955.04881000000012</v>
      </c>
      <c r="Q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1062.28881</v>
      </c>
      <c r="R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1052.4488099999999</v>
      </c>
      <c r="S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1242.0088099999998</v>
      </c>
      <c r="T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1249.0388099999998</v>
      </c>
      <c r="U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1176.54881</v>
      </c>
      <c r="V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1209.29881</v>
      </c>
      <c r="W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1060.28881</v>
      </c>
      <c r="X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1298.9188099999999</v>
      </c>
      <c r="Y265" s="105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1152.3788099999999</v>
      </c>
    </row>
    <row r="266" spans="1:25" x14ac:dyDescent="0.2">
      <c r="A266" s="78">
        <f t="shared" si="8"/>
        <v>42733</v>
      </c>
      <c r="B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1032.7388100000001</v>
      </c>
      <c r="C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954.49881000000005</v>
      </c>
      <c r="D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867.90881000000002</v>
      </c>
      <c r="E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856.60881000000006</v>
      </c>
      <c r="F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865.55881000000011</v>
      </c>
      <c r="G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905.02881000000014</v>
      </c>
      <c r="H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995.38881000000003</v>
      </c>
      <c r="I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894.30881000000011</v>
      </c>
      <c r="J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872.18880999999999</v>
      </c>
      <c r="K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898.49881000000005</v>
      </c>
      <c r="L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926.04881000000012</v>
      </c>
      <c r="M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1036.4588099999999</v>
      </c>
      <c r="N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1045.1688099999999</v>
      </c>
      <c r="O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985.73881000000006</v>
      </c>
      <c r="P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897.22881000000007</v>
      </c>
      <c r="Q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898.92881</v>
      </c>
      <c r="R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996.01881000000003</v>
      </c>
      <c r="S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1185.75881</v>
      </c>
      <c r="T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1189.6388099999999</v>
      </c>
      <c r="U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1162.7888099999998</v>
      </c>
      <c r="V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1180.03881</v>
      </c>
      <c r="W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1084.75881</v>
      </c>
      <c r="X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1308.1688100000001</v>
      </c>
      <c r="Y266" s="105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1141.7088099999999</v>
      </c>
    </row>
    <row r="267" spans="1:25" x14ac:dyDescent="0.2">
      <c r="A267" s="78">
        <f t="shared" si="8"/>
        <v>42734</v>
      </c>
      <c r="B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1032.27881</v>
      </c>
      <c r="C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893.67881</v>
      </c>
      <c r="D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864.15881000000002</v>
      </c>
      <c r="E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853.94881000000009</v>
      </c>
      <c r="F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853.41881000000001</v>
      </c>
      <c r="G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884.48881000000006</v>
      </c>
      <c r="H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990.99881000000005</v>
      </c>
      <c r="I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893.66881000000001</v>
      </c>
      <c r="J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871.60881000000006</v>
      </c>
      <c r="K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882.91881000000001</v>
      </c>
      <c r="L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902.67881000000011</v>
      </c>
      <c r="M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1015.1088100000001</v>
      </c>
      <c r="N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972.57881000000009</v>
      </c>
      <c r="O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958.58881000000008</v>
      </c>
      <c r="P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885.21881000000008</v>
      </c>
      <c r="Q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886.28881000000001</v>
      </c>
      <c r="R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936.60881000000006</v>
      </c>
      <c r="S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1163.4888099999998</v>
      </c>
      <c r="T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1160.01881</v>
      </c>
      <c r="U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1094.1788099999999</v>
      </c>
      <c r="V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1114.4488099999999</v>
      </c>
      <c r="W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1080.7388100000001</v>
      </c>
      <c r="X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1291.3988099999999</v>
      </c>
      <c r="Y267" s="135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1146.77881</v>
      </c>
    </row>
    <row r="268" spans="1:25" x14ac:dyDescent="0.2">
      <c r="A268" s="78">
        <f t="shared" si="8"/>
        <v>42735</v>
      </c>
      <c r="B268" s="135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985.65881000000002</v>
      </c>
      <c r="C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880.00881000000004</v>
      </c>
      <c r="D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843.16881000000001</v>
      </c>
      <c r="E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834.84880999999996</v>
      </c>
      <c r="F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834.96880999999996</v>
      </c>
      <c r="G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861.04881</v>
      </c>
      <c r="H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923.63881000000003</v>
      </c>
      <c r="I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1012.95881</v>
      </c>
      <c r="J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1113.2188100000001</v>
      </c>
      <c r="K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828.38881000000003</v>
      </c>
      <c r="L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886.82881000000009</v>
      </c>
      <c r="M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892.86881000000005</v>
      </c>
      <c r="N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829.19881000000009</v>
      </c>
      <c r="O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848.49880999999993</v>
      </c>
      <c r="P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848.67881000000011</v>
      </c>
      <c r="Q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837.96881000000008</v>
      </c>
      <c r="R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942.62881000000004</v>
      </c>
      <c r="S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1190.08881</v>
      </c>
      <c r="T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1101.1288099999999</v>
      </c>
      <c r="U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1068.56881</v>
      </c>
      <c r="V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1030.25881</v>
      </c>
      <c r="W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970.14881000000014</v>
      </c>
      <c r="X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1271.24881</v>
      </c>
      <c r="Y268" s="143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1154.34881</v>
      </c>
    </row>
    <row r="269" spans="1:25" x14ac:dyDescent="0.25">
      <c r="A269" s="93"/>
      <c r="B269" s="77"/>
      <c r="C269" s="77"/>
      <c r="D269" s="77"/>
    </row>
    <row r="270" spans="1:25" x14ac:dyDescent="0.25">
      <c r="A270" s="86" t="s">
        <v>152</v>
      </c>
      <c r="B270" s="77"/>
      <c r="C270" s="77"/>
      <c r="D270" s="77"/>
    </row>
    <row r="271" spans="1:25" ht="12.75" x14ac:dyDescent="0.2">
      <c r="A271" s="172" t="s">
        <v>48</v>
      </c>
      <c r="B271" s="183" t="s">
        <v>121</v>
      </c>
      <c r="C271" s="184"/>
      <c r="D271" s="184"/>
      <c r="E271" s="184"/>
      <c r="F271" s="184"/>
      <c r="G271" s="184"/>
      <c r="H271" s="184"/>
      <c r="I271" s="184"/>
      <c r="J271" s="184"/>
      <c r="K271" s="184"/>
      <c r="L271" s="184"/>
      <c r="M271" s="184"/>
      <c r="N271" s="184"/>
      <c r="O271" s="184"/>
      <c r="P271" s="184"/>
      <c r="Q271" s="184"/>
      <c r="R271" s="184"/>
      <c r="S271" s="184"/>
      <c r="T271" s="184"/>
      <c r="U271" s="184"/>
      <c r="V271" s="184"/>
      <c r="W271" s="184"/>
      <c r="X271" s="184"/>
      <c r="Y271" s="185"/>
    </row>
    <row r="272" spans="1:25" ht="12.75" x14ac:dyDescent="0.2">
      <c r="A272" s="173"/>
      <c r="B272" s="186"/>
      <c r="C272" s="187"/>
      <c r="D272" s="187"/>
      <c r="E272" s="187"/>
      <c r="F272" s="187"/>
      <c r="G272" s="187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8"/>
    </row>
    <row r="273" spans="1:27" ht="12.75" customHeight="1" x14ac:dyDescent="0.2">
      <c r="A273" s="173"/>
      <c r="B273" s="175" t="s">
        <v>122</v>
      </c>
      <c r="C273" s="166" t="s">
        <v>123</v>
      </c>
      <c r="D273" s="166" t="s">
        <v>124</v>
      </c>
      <c r="E273" s="166" t="s">
        <v>125</v>
      </c>
      <c r="F273" s="166" t="s">
        <v>126</v>
      </c>
      <c r="G273" s="166" t="s">
        <v>127</v>
      </c>
      <c r="H273" s="166" t="s">
        <v>128</v>
      </c>
      <c r="I273" s="166" t="s">
        <v>129</v>
      </c>
      <c r="J273" s="166" t="s">
        <v>130</v>
      </c>
      <c r="K273" s="166" t="s">
        <v>131</v>
      </c>
      <c r="L273" s="166" t="s">
        <v>132</v>
      </c>
      <c r="M273" s="166" t="s">
        <v>133</v>
      </c>
      <c r="N273" s="177" t="s">
        <v>134</v>
      </c>
      <c r="O273" s="166" t="s">
        <v>135</v>
      </c>
      <c r="P273" s="166" t="s">
        <v>136</v>
      </c>
      <c r="Q273" s="166" t="s">
        <v>137</v>
      </c>
      <c r="R273" s="166" t="s">
        <v>138</v>
      </c>
      <c r="S273" s="166" t="s">
        <v>139</v>
      </c>
      <c r="T273" s="166" t="s">
        <v>140</v>
      </c>
      <c r="U273" s="166" t="s">
        <v>141</v>
      </c>
      <c r="V273" s="166" t="s">
        <v>142</v>
      </c>
      <c r="W273" s="166" t="s">
        <v>143</v>
      </c>
      <c r="X273" s="166" t="s">
        <v>144</v>
      </c>
      <c r="Y273" s="166" t="s">
        <v>145</v>
      </c>
    </row>
    <row r="274" spans="1:27" ht="11.25" customHeight="1" x14ac:dyDescent="0.2">
      <c r="A274" s="174"/>
      <c r="B274" s="176"/>
      <c r="C274" s="167"/>
      <c r="D274" s="167"/>
      <c r="E274" s="167"/>
      <c r="F274" s="167"/>
      <c r="G274" s="167"/>
      <c r="H274" s="167"/>
      <c r="I274" s="167"/>
      <c r="J274" s="167"/>
      <c r="K274" s="167"/>
      <c r="L274" s="167"/>
      <c r="M274" s="167"/>
      <c r="N274" s="178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</row>
    <row r="275" spans="1:27" ht="15.75" customHeight="1" x14ac:dyDescent="0.2">
      <c r="A275" s="78">
        <f>A238</f>
        <v>42705</v>
      </c>
      <c r="B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880.97881000000007</v>
      </c>
      <c r="C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821.76881000000003</v>
      </c>
      <c r="D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782.08881000000008</v>
      </c>
      <c r="E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790.90881000000002</v>
      </c>
      <c r="F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790.82880999999998</v>
      </c>
      <c r="G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781.01881000000003</v>
      </c>
      <c r="H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831.36881000000005</v>
      </c>
      <c r="I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883.76881000000003</v>
      </c>
      <c r="J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818.62881000000004</v>
      </c>
      <c r="K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825.19880999999998</v>
      </c>
      <c r="L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814.47881000000007</v>
      </c>
      <c r="M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843.85881000000006</v>
      </c>
      <c r="N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845.40881000000002</v>
      </c>
      <c r="O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787.37881000000004</v>
      </c>
      <c r="P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841.80881000000011</v>
      </c>
      <c r="Q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842.21881000000008</v>
      </c>
      <c r="R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796.48881000000006</v>
      </c>
      <c r="S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917.64881000000003</v>
      </c>
      <c r="T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994.60881000000006</v>
      </c>
      <c r="U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988.78881000000001</v>
      </c>
      <c r="V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1068.33881</v>
      </c>
      <c r="W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1008.91881</v>
      </c>
      <c r="X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1158.34881</v>
      </c>
      <c r="Y275" s="105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923.64881000000003</v>
      </c>
      <c r="AA275" s="79"/>
    </row>
    <row r="276" spans="1:27" x14ac:dyDescent="0.2">
      <c r="A276" s="78">
        <f>A275+1</f>
        <v>42706</v>
      </c>
      <c r="B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881.75881000000004</v>
      </c>
      <c r="C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822.04881</v>
      </c>
      <c r="D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782.51881000000003</v>
      </c>
      <c r="E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790.48881000000006</v>
      </c>
      <c r="F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790.66881000000001</v>
      </c>
      <c r="G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780.9388100000001</v>
      </c>
      <c r="H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820.52881000000002</v>
      </c>
      <c r="I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883.96881000000008</v>
      </c>
      <c r="J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818.49880999999993</v>
      </c>
      <c r="K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803.99881000000005</v>
      </c>
      <c r="L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788.83881000000008</v>
      </c>
      <c r="M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884.41881000000001</v>
      </c>
      <c r="N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886.33881000000008</v>
      </c>
      <c r="O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886.26881000000003</v>
      </c>
      <c r="P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813.32881000000009</v>
      </c>
      <c r="Q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845.83881000000008</v>
      </c>
      <c r="R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880.40881000000002</v>
      </c>
      <c r="S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1036.58881</v>
      </c>
      <c r="T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1033.34881</v>
      </c>
      <c r="U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996.05881000000011</v>
      </c>
      <c r="V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944.45881000000008</v>
      </c>
      <c r="W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908.43880999999999</v>
      </c>
      <c r="X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1152.04881</v>
      </c>
      <c r="Y276" s="105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977.34881000000007</v>
      </c>
    </row>
    <row r="277" spans="1:27" x14ac:dyDescent="0.2">
      <c r="A277" s="78">
        <f t="shared" ref="A277:A305" si="9">A276+1</f>
        <v>42707</v>
      </c>
      <c r="B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887.03881000000001</v>
      </c>
      <c r="C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807.01881000000003</v>
      </c>
      <c r="D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786.50881000000004</v>
      </c>
      <c r="E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786.17881000000011</v>
      </c>
      <c r="F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802.47881000000007</v>
      </c>
      <c r="G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802.52881000000002</v>
      </c>
      <c r="H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804.93880999999999</v>
      </c>
      <c r="I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922.98881000000006</v>
      </c>
      <c r="J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1020.3088100000001</v>
      </c>
      <c r="K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826.49880999999993</v>
      </c>
      <c r="L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826.71881000000008</v>
      </c>
      <c r="M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826.39881000000003</v>
      </c>
      <c r="N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810.12881000000004</v>
      </c>
      <c r="O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815.25881000000004</v>
      </c>
      <c r="P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815.40881000000002</v>
      </c>
      <c r="Q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800.35881000000006</v>
      </c>
      <c r="R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855.80880999999999</v>
      </c>
      <c r="S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951.47881000000007</v>
      </c>
      <c r="T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945.89881000000003</v>
      </c>
      <c r="U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916.54881</v>
      </c>
      <c r="V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884.95881000000008</v>
      </c>
      <c r="W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863.33881000000008</v>
      </c>
      <c r="X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1150.6088099999999</v>
      </c>
      <c r="Y277" s="105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969.70880999999997</v>
      </c>
    </row>
    <row r="278" spans="1:27" x14ac:dyDescent="0.2">
      <c r="A278" s="78">
        <f t="shared" si="9"/>
        <v>42708</v>
      </c>
      <c r="B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921.66881000000012</v>
      </c>
      <c r="C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808.15881000000002</v>
      </c>
      <c r="D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786.17881000000011</v>
      </c>
      <c r="E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785.95880999999997</v>
      </c>
      <c r="F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802.39881000000014</v>
      </c>
      <c r="G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802.50881000000004</v>
      </c>
      <c r="H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808.13881000000003</v>
      </c>
      <c r="I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930.64881000000003</v>
      </c>
      <c r="J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956.70881000000008</v>
      </c>
      <c r="K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852.95881000000008</v>
      </c>
      <c r="L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853.38881000000003</v>
      </c>
      <c r="M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853.18880999999999</v>
      </c>
      <c r="N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841.46880999999996</v>
      </c>
      <c r="O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852.93880999999999</v>
      </c>
      <c r="P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852.75881000000004</v>
      </c>
      <c r="Q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825.52881000000002</v>
      </c>
      <c r="R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816.76881000000003</v>
      </c>
      <c r="S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955.17881000000011</v>
      </c>
      <c r="T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947.34881000000007</v>
      </c>
      <c r="U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915.73880999999994</v>
      </c>
      <c r="V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885.03881000000013</v>
      </c>
      <c r="W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864.02881000000002</v>
      </c>
      <c r="X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1155.6588099999999</v>
      </c>
      <c r="Y278" s="105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954.63881000000003</v>
      </c>
    </row>
    <row r="279" spans="1:27" x14ac:dyDescent="0.2">
      <c r="A279" s="78">
        <f t="shared" si="9"/>
        <v>42709</v>
      </c>
      <c r="B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906.78881000000001</v>
      </c>
      <c r="C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822.37881000000004</v>
      </c>
      <c r="D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781.78881000000013</v>
      </c>
      <c r="E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790.82880999999998</v>
      </c>
      <c r="F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790.76881000000003</v>
      </c>
      <c r="G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780.8188100000001</v>
      </c>
      <c r="H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835.79881</v>
      </c>
      <c r="I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884.09881000000007</v>
      </c>
      <c r="J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795.96881000000008</v>
      </c>
      <c r="K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811.73881000000006</v>
      </c>
      <c r="L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847.28881000000001</v>
      </c>
      <c r="M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965.05881000000011</v>
      </c>
      <c r="N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964.54881000000012</v>
      </c>
      <c r="O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965.38881000000003</v>
      </c>
      <c r="P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871.89881000000003</v>
      </c>
      <c r="Q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871.10881000000006</v>
      </c>
      <c r="R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906.53881000000013</v>
      </c>
      <c r="S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980.44880999999998</v>
      </c>
      <c r="T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1036.9788100000001</v>
      </c>
      <c r="U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1000.97881</v>
      </c>
      <c r="V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963.74881000000005</v>
      </c>
      <c r="W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923.59881000000007</v>
      </c>
      <c r="X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1150.3588099999999</v>
      </c>
      <c r="Y279" s="105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969.90881000000002</v>
      </c>
    </row>
    <row r="280" spans="1:27" x14ac:dyDescent="0.2">
      <c r="A280" s="78">
        <f t="shared" si="9"/>
        <v>42710</v>
      </c>
      <c r="B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897.75881000000004</v>
      </c>
      <c r="C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819.47881000000007</v>
      </c>
      <c r="D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802.21880999999996</v>
      </c>
      <c r="E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829.61881000000005</v>
      </c>
      <c r="F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812.76881000000003</v>
      </c>
      <c r="G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781.68880999999999</v>
      </c>
      <c r="H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832.97881000000007</v>
      </c>
      <c r="I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885.48881000000006</v>
      </c>
      <c r="J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796.70880999999997</v>
      </c>
      <c r="K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815.12881000000004</v>
      </c>
      <c r="L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789.22881000000007</v>
      </c>
      <c r="M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889.58881000000008</v>
      </c>
      <c r="N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863.5688100000001</v>
      </c>
      <c r="O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864.13881000000003</v>
      </c>
      <c r="P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802.54881000000012</v>
      </c>
      <c r="Q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827.80881000000011</v>
      </c>
      <c r="R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903.69880999999998</v>
      </c>
      <c r="S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985.49881000000005</v>
      </c>
      <c r="T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960.98881000000006</v>
      </c>
      <c r="U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935.70880999999997</v>
      </c>
      <c r="V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960.86881000000005</v>
      </c>
      <c r="W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917.82881000000009</v>
      </c>
      <c r="X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1132.4488099999999</v>
      </c>
      <c r="Y280" s="105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978.51881000000003</v>
      </c>
    </row>
    <row r="281" spans="1:27" x14ac:dyDescent="0.2">
      <c r="A281" s="78">
        <f t="shared" si="9"/>
        <v>42711</v>
      </c>
      <c r="B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895.51881000000014</v>
      </c>
      <c r="C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820.64881000000003</v>
      </c>
      <c r="D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781.31880999999998</v>
      </c>
      <c r="E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801.98880999999994</v>
      </c>
      <c r="F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801.85881000000006</v>
      </c>
      <c r="G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781.80881000000011</v>
      </c>
      <c r="H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864.02881000000002</v>
      </c>
      <c r="I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885.08881000000008</v>
      </c>
      <c r="J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819.57880999999998</v>
      </c>
      <c r="K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805.0688100000001</v>
      </c>
      <c r="L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783.04881</v>
      </c>
      <c r="M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874.59881000000007</v>
      </c>
      <c r="N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861.42881</v>
      </c>
      <c r="O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861.87881000000004</v>
      </c>
      <c r="P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842.71880999999996</v>
      </c>
      <c r="Q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841.90881000000002</v>
      </c>
      <c r="R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958.01881000000003</v>
      </c>
      <c r="S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1036.80881</v>
      </c>
      <c r="T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1020.63881</v>
      </c>
      <c r="U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986.03881000000001</v>
      </c>
      <c r="V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1000.90881</v>
      </c>
      <c r="W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978.74881000000005</v>
      </c>
      <c r="X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1171.6888099999999</v>
      </c>
      <c r="Y281" s="105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1050.26881</v>
      </c>
    </row>
    <row r="282" spans="1:27" x14ac:dyDescent="0.2">
      <c r="A282" s="78">
        <f t="shared" si="9"/>
        <v>42712</v>
      </c>
      <c r="B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932.76881000000003</v>
      </c>
      <c r="C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877.94880999999998</v>
      </c>
      <c r="D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834.73880999999994</v>
      </c>
      <c r="E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819.27881000000002</v>
      </c>
      <c r="F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819.48881000000006</v>
      </c>
      <c r="G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847.24881000000005</v>
      </c>
      <c r="H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951.57881000000009</v>
      </c>
      <c r="I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819.60880999999995</v>
      </c>
      <c r="J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811.67881</v>
      </c>
      <c r="K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822.99881000000005</v>
      </c>
      <c r="L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848.88881000000003</v>
      </c>
      <c r="M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913.92881</v>
      </c>
      <c r="N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881.68880999999999</v>
      </c>
      <c r="O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881.84880999999996</v>
      </c>
      <c r="P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825.86881000000005</v>
      </c>
      <c r="Q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839.95880999999997</v>
      </c>
      <c r="R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939.90881000000002</v>
      </c>
      <c r="S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1032.6188099999999</v>
      </c>
      <c r="T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1038.6688099999999</v>
      </c>
      <c r="U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1021.03881</v>
      </c>
      <c r="V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1044.6588100000001</v>
      </c>
      <c r="W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981.37881000000004</v>
      </c>
      <c r="X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1180.4888100000001</v>
      </c>
      <c r="Y282" s="105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1056.4688099999998</v>
      </c>
    </row>
    <row r="283" spans="1:27" x14ac:dyDescent="0.2">
      <c r="A283" s="78">
        <f t="shared" si="9"/>
        <v>42713</v>
      </c>
      <c r="B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968.87881000000004</v>
      </c>
      <c r="C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881.78881000000001</v>
      </c>
      <c r="D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834.64881000000003</v>
      </c>
      <c r="E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834.49881000000005</v>
      </c>
      <c r="F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834.02881000000002</v>
      </c>
      <c r="G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861.95881000000008</v>
      </c>
      <c r="H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955.3188100000001</v>
      </c>
      <c r="I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805.09881000000007</v>
      </c>
      <c r="J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850.41881000000001</v>
      </c>
      <c r="K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841.41881000000001</v>
      </c>
      <c r="L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920.02881000000014</v>
      </c>
      <c r="M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1030.6388099999999</v>
      </c>
      <c r="N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982.11881000000005</v>
      </c>
      <c r="O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964.41881000000001</v>
      </c>
      <c r="P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844.88881000000003</v>
      </c>
      <c r="Q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864.40881000000002</v>
      </c>
      <c r="R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984.32880999999998</v>
      </c>
      <c r="S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1079.4888099999998</v>
      </c>
      <c r="T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1146.09881</v>
      </c>
      <c r="U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1122.1588099999999</v>
      </c>
      <c r="V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1057.6988099999999</v>
      </c>
      <c r="W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1010.32881</v>
      </c>
      <c r="X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1203.4688100000001</v>
      </c>
      <c r="Y283" s="105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1096.6188099999999</v>
      </c>
    </row>
    <row r="284" spans="1:27" x14ac:dyDescent="0.2">
      <c r="A284" s="78">
        <f t="shared" si="9"/>
        <v>42714</v>
      </c>
      <c r="B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980.57880999999998</v>
      </c>
      <c r="C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911.63881000000003</v>
      </c>
      <c r="D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853.34880999999996</v>
      </c>
      <c r="E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829.88881000000003</v>
      </c>
      <c r="F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837.97881000000007</v>
      </c>
      <c r="G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875.23880999999994</v>
      </c>
      <c r="H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993.93880999999999</v>
      </c>
      <c r="I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1075.9688100000001</v>
      </c>
      <c r="J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1126.2388100000001</v>
      </c>
      <c r="K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837.94881000000009</v>
      </c>
      <c r="L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838.98881000000006</v>
      </c>
      <c r="M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862.3188100000001</v>
      </c>
      <c r="N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862.95880999999997</v>
      </c>
      <c r="O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864.33881000000008</v>
      </c>
      <c r="P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861.95881000000008</v>
      </c>
      <c r="Q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839.76881000000003</v>
      </c>
      <c r="R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948.80881000000011</v>
      </c>
      <c r="S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1187.8688099999999</v>
      </c>
      <c r="T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1233.6288099999999</v>
      </c>
      <c r="U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1204.4288099999999</v>
      </c>
      <c r="V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1184.2788099999998</v>
      </c>
      <c r="W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1019.37881</v>
      </c>
      <c r="X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1223.53881</v>
      </c>
      <c r="Y284" s="105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1101.07881</v>
      </c>
    </row>
    <row r="285" spans="1:27" x14ac:dyDescent="0.2">
      <c r="A285" s="78">
        <f t="shared" si="9"/>
        <v>42715</v>
      </c>
      <c r="B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977.01881000000003</v>
      </c>
      <c r="C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900.43880999999999</v>
      </c>
      <c r="D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852.53881000000013</v>
      </c>
      <c r="E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828.32881000000009</v>
      </c>
      <c r="F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837.36881000000005</v>
      </c>
      <c r="G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873.55880999999999</v>
      </c>
      <c r="H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975.88881000000003</v>
      </c>
      <c r="I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1069.9788099999998</v>
      </c>
      <c r="J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1212.4188099999999</v>
      </c>
      <c r="K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783.52881000000002</v>
      </c>
      <c r="L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782.84881000000007</v>
      </c>
      <c r="M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782.57881000000009</v>
      </c>
      <c r="N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783.15881000000002</v>
      </c>
      <c r="O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784.48880999999994</v>
      </c>
      <c r="P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784.20880999999997</v>
      </c>
      <c r="Q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782.05881000000011</v>
      </c>
      <c r="R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834.45880999999997</v>
      </c>
      <c r="S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1088.50881</v>
      </c>
      <c r="T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1251.9588099999999</v>
      </c>
      <c r="U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1219.2688099999998</v>
      </c>
      <c r="V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1073.74881</v>
      </c>
      <c r="W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1006.7988100000001</v>
      </c>
      <c r="X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1223.6988099999999</v>
      </c>
      <c r="Y285" s="105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1102.09881</v>
      </c>
    </row>
    <row r="286" spans="1:27" x14ac:dyDescent="0.2">
      <c r="A286" s="78">
        <f t="shared" si="9"/>
        <v>42716</v>
      </c>
      <c r="B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988.82880999999998</v>
      </c>
      <c r="C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909.28881000000013</v>
      </c>
      <c r="D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835.32881000000009</v>
      </c>
      <c r="E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834.8188100000001</v>
      </c>
      <c r="F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837.89881000000003</v>
      </c>
      <c r="G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855.73881000000006</v>
      </c>
      <c r="H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1020.0488100000001</v>
      </c>
      <c r="I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804.51881000000003</v>
      </c>
      <c r="J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884.60881000000006</v>
      </c>
      <c r="K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922.28881000000001</v>
      </c>
      <c r="L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956.20880999999997</v>
      </c>
      <c r="M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1090.9688099999998</v>
      </c>
      <c r="N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1040.4088099999999</v>
      </c>
      <c r="O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995.37881000000004</v>
      </c>
      <c r="P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876.61881000000005</v>
      </c>
      <c r="Q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931.36881000000005</v>
      </c>
      <c r="R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1002.5488100000001</v>
      </c>
      <c r="S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1196.8988099999999</v>
      </c>
      <c r="T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1178.1388099999999</v>
      </c>
      <c r="U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1212.6288099999999</v>
      </c>
      <c r="V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1075.74881</v>
      </c>
      <c r="W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1025.3788099999999</v>
      </c>
      <c r="X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1219.5388099999998</v>
      </c>
      <c r="Y286" s="105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1103.1488099999999</v>
      </c>
    </row>
    <row r="287" spans="1:27" x14ac:dyDescent="0.2">
      <c r="A287" s="78">
        <f t="shared" si="9"/>
        <v>42717</v>
      </c>
      <c r="B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974.40881000000002</v>
      </c>
      <c r="C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929.14881000000003</v>
      </c>
      <c r="D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870.74881000000005</v>
      </c>
      <c r="E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869.92881</v>
      </c>
      <c r="F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851.56880999999998</v>
      </c>
      <c r="G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883.80881000000011</v>
      </c>
      <c r="H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986.05880999999999</v>
      </c>
      <c r="I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787.27881000000014</v>
      </c>
      <c r="J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988.59881000000007</v>
      </c>
      <c r="K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981.55880999999999</v>
      </c>
      <c r="L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1033.26881</v>
      </c>
      <c r="M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1073.4788100000001</v>
      </c>
      <c r="N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1015.7388100000001</v>
      </c>
      <c r="O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1032.74881</v>
      </c>
      <c r="P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960.73881000000006</v>
      </c>
      <c r="Q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959.65881000000002</v>
      </c>
      <c r="R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944.32881000000009</v>
      </c>
      <c r="S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1078.1088099999999</v>
      </c>
      <c r="T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1088.4788100000001</v>
      </c>
      <c r="U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1174.4688099999998</v>
      </c>
      <c r="V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1094.34881</v>
      </c>
      <c r="W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1036.31881</v>
      </c>
      <c r="X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1216.0088099999998</v>
      </c>
      <c r="Y287" s="105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1099.3588099999999</v>
      </c>
    </row>
    <row r="288" spans="1:27" x14ac:dyDescent="0.2">
      <c r="A288" s="78">
        <f t="shared" si="9"/>
        <v>42718</v>
      </c>
      <c r="B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1018.53881</v>
      </c>
      <c r="C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937.46880999999996</v>
      </c>
      <c r="D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859.70881000000008</v>
      </c>
      <c r="E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858.88881000000003</v>
      </c>
      <c r="F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859.65881000000002</v>
      </c>
      <c r="G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862.37881000000004</v>
      </c>
      <c r="H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1013.6188100000001</v>
      </c>
      <c r="I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818.72881000000007</v>
      </c>
      <c r="J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834.28881000000001</v>
      </c>
      <c r="K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860.46881000000008</v>
      </c>
      <c r="L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861.75880999999993</v>
      </c>
      <c r="M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969.66881000000001</v>
      </c>
      <c r="N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968.76881000000014</v>
      </c>
      <c r="O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966.94880999999998</v>
      </c>
      <c r="P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863.16881000000012</v>
      </c>
      <c r="Q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848.12881000000004</v>
      </c>
      <c r="R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1000.3688100000001</v>
      </c>
      <c r="S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1021.7188100000001</v>
      </c>
      <c r="T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1078.3988100000001</v>
      </c>
      <c r="U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1098.54881</v>
      </c>
      <c r="V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1188.57881</v>
      </c>
      <c r="W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1099.6788099999999</v>
      </c>
      <c r="X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1218.7288099999998</v>
      </c>
      <c r="Y288" s="105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1100.08881</v>
      </c>
    </row>
    <row r="289" spans="1:25" x14ac:dyDescent="0.2">
      <c r="A289" s="78">
        <f t="shared" si="9"/>
        <v>42719</v>
      </c>
      <c r="B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971.90881000000002</v>
      </c>
      <c r="C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897.25881000000004</v>
      </c>
      <c r="D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855.05881000000011</v>
      </c>
      <c r="E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854.08881000000008</v>
      </c>
      <c r="F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854.14881000000003</v>
      </c>
      <c r="G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854.52881000000002</v>
      </c>
      <c r="H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970.5688100000001</v>
      </c>
      <c r="I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821.10881000000006</v>
      </c>
      <c r="J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831.60881000000006</v>
      </c>
      <c r="K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836.59881000000007</v>
      </c>
      <c r="L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879.58881000000008</v>
      </c>
      <c r="M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988.51881000000003</v>
      </c>
      <c r="N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988.85881000000006</v>
      </c>
      <c r="O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985.16881000000012</v>
      </c>
      <c r="P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955.41881000000012</v>
      </c>
      <c r="Q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954.03881000000013</v>
      </c>
      <c r="R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1005.77881</v>
      </c>
      <c r="S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1074.9688100000001</v>
      </c>
      <c r="T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1010.42881</v>
      </c>
      <c r="U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1023.3288100000001</v>
      </c>
      <c r="V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1103.57881</v>
      </c>
      <c r="W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1020.4788100000001</v>
      </c>
      <c r="X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1216.0388099999998</v>
      </c>
      <c r="Y289" s="105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1094.3688099999999</v>
      </c>
    </row>
    <row r="290" spans="1:25" x14ac:dyDescent="0.2">
      <c r="A290" s="78">
        <f t="shared" si="9"/>
        <v>42720</v>
      </c>
      <c r="B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969.0688100000001</v>
      </c>
      <c r="C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888.64881000000003</v>
      </c>
      <c r="D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853.22881000000007</v>
      </c>
      <c r="E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852.79881</v>
      </c>
      <c r="F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853.25881000000004</v>
      </c>
      <c r="G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857.31880999999998</v>
      </c>
      <c r="H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968.57881000000009</v>
      </c>
      <c r="I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798.3188100000001</v>
      </c>
      <c r="J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833.37881000000004</v>
      </c>
      <c r="K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876.15881000000002</v>
      </c>
      <c r="L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917.40881000000013</v>
      </c>
      <c r="M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976.41881000000001</v>
      </c>
      <c r="N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965.8188100000001</v>
      </c>
      <c r="O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976.65881000000002</v>
      </c>
      <c r="P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910.08880999999997</v>
      </c>
      <c r="Q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929.89881000000003</v>
      </c>
      <c r="R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1016.91881</v>
      </c>
      <c r="S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1110.51881</v>
      </c>
      <c r="T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1109.27881</v>
      </c>
      <c r="U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1081.7588099999998</v>
      </c>
      <c r="V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1097.3788099999999</v>
      </c>
      <c r="W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1029.8788099999999</v>
      </c>
      <c r="X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1210.9788099999998</v>
      </c>
      <c r="Y290" s="105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1093.1888099999999</v>
      </c>
    </row>
    <row r="291" spans="1:25" x14ac:dyDescent="0.2">
      <c r="A291" s="78">
        <f t="shared" si="9"/>
        <v>42721</v>
      </c>
      <c r="B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969.29881</v>
      </c>
      <c r="C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889.54881</v>
      </c>
      <c r="D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841.96881000000008</v>
      </c>
      <c r="E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826.42881</v>
      </c>
      <c r="F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826.47880999999995</v>
      </c>
      <c r="G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864.35881000000006</v>
      </c>
      <c r="H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959.39881000000003</v>
      </c>
      <c r="I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1069.00881</v>
      </c>
      <c r="J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1127.1688099999999</v>
      </c>
      <c r="K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802.73881000000006</v>
      </c>
      <c r="L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853.40881000000002</v>
      </c>
      <c r="M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853.45880999999997</v>
      </c>
      <c r="N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836.85881000000006</v>
      </c>
      <c r="O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836.21881000000008</v>
      </c>
      <c r="P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851.92881</v>
      </c>
      <c r="Q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852.02881000000002</v>
      </c>
      <c r="R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955.33881000000008</v>
      </c>
      <c r="S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1113.07881</v>
      </c>
      <c r="T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1129.6288099999999</v>
      </c>
      <c r="U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1112.82881</v>
      </c>
      <c r="V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1056.32881</v>
      </c>
      <c r="W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1072.06881</v>
      </c>
      <c r="X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1240.4288099999999</v>
      </c>
      <c r="Y291" s="105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1130.3088099999998</v>
      </c>
    </row>
    <row r="292" spans="1:25" x14ac:dyDescent="0.2">
      <c r="A292" s="78">
        <f t="shared" si="9"/>
        <v>42722</v>
      </c>
      <c r="B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967.30881000000011</v>
      </c>
      <c r="C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891.49880999999993</v>
      </c>
      <c r="D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848.60881000000006</v>
      </c>
      <c r="E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828.1888100000001</v>
      </c>
      <c r="F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828.26881000000003</v>
      </c>
      <c r="G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851.70881000000008</v>
      </c>
      <c r="H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952.05880999999999</v>
      </c>
      <c r="I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1066.25881</v>
      </c>
      <c r="J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1122.80881</v>
      </c>
      <c r="K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844.96881000000008</v>
      </c>
      <c r="L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818.80881000000011</v>
      </c>
      <c r="M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821.81880999999998</v>
      </c>
      <c r="N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822.24881000000005</v>
      </c>
      <c r="O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821.44881000000009</v>
      </c>
      <c r="P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820.96880999999996</v>
      </c>
      <c r="Q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820.63881000000003</v>
      </c>
      <c r="R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891.30880999999999</v>
      </c>
      <c r="S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1089.82881</v>
      </c>
      <c r="T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1096.4288099999999</v>
      </c>
      <c r="U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1082.7888099999998</v>
      </c>
      <c r="V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1044.4688099999998</v>
      </c>
      <c r="W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1000.1188100000001</v>
      </c>
      <c r="X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1228.55881</v>
      </c>
      <c r="Y292" s="105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1124.57881</v>
      </c>
    </row>
    <row r="293" spans="1:25" x14ac:dyDescent="0.2">
      <c r="A293" s="78">
        <f t="shared" si="9"/>
        <v>42723</v>
      </c>
      <c r="B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978.52881000000002</v>
      </c>
      <c r="C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905.86881000000005</v>
      </c>
      <c r="D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856.82881000000009</v>
      </c>
      <c r="E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854.92881</v>
      </c>
      <c r="F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856.63881000000003</v>
      </c>
      <c r="G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834.28881000000001</v>
      </c>
      <c r="H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974.30881000000011</v>
      </c>
      <c r="I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795.84881000000007</v>
      </c>
      <c r="J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835.79881</v>
      </c>
      <c r="K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883.61881000000005</v>
      </c>
      <c r="L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927.89881000000003</v>
      </c>
      <c r="M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986.41881000000012</v>
      </c>
      <c r="N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965.59880999999996</v>
      </c>
      <c r="O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978.20880999999997</v>
      </c>
      <c r="P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909.34881000000007</v>
      </c>
      <c r="Q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931.96880999999996</v>
      </c>
      <c r="R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1027.32881</v>
      </c>
      <c r="S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1127.4088099999999</v>
      </c>
      <c r="T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1215.1688099999999</v>
      </c>
      <c r="U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1187.9088099999999</v>
      </c>
      <c r="V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1099.52881</v>
      </c>
      <c r="W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1036.07881</v>
      </c>
      <c r="X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1223.3688099999999</v>
      </c>
      <c r="Y293" s="105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1097.9588099999999</v>
      </c>
    </row>
    <row r="294" spans="1:25" x14ac:dyDescent="0.2">
      <c r="A294" s="78">
        <f t="shared" si="9"/>
        <v>42724</v>
      </c>
      <c r="B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1003.9188100000001</v>
      </c>
      <c r="C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928.83881000000008</v>
      </c>
      <c r="D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887.42881</v>
      </c>
      <c r="E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880.32880999999998</v>
      </c>
      <c r="F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880.39881000000003</v>
      </c>
      <c r="G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918.94881000000009</v>
      </c>
      <c r="H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1020.1788100000001</v>
      </c>
      <c r="I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813.81880999999998</v>
      </c>
      <c r="J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875.70881000000008</v>
      </c>
      <c r="K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921.94881000000009</v>
      </c>
      <c r="L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992.84881000000007</v>
      </c>
      <c r="M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1026.9588100000001</v>
      </c>
      <c r="N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975.38881000000003</v>
      </c>
      <c r="O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974.83881000000008</v>
      </c>
      <c r="P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865.29881</v>
      </c>
      <c r="Q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879.42881000000011</v>
      </c>
      <c r="R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980.02881000000002</v>
      </c>
      <c r="S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1132.7588099999998</v>
      </c>
      <c r="T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1209.4188099999999</v>
      </c>
      <c r="U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1089.1188099999999</v>
      </c>
      <c r="V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1193.8688099999999</v>
      </c>
      <c r="W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1026.24881</v>
      </c>
      <c r="X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1214.9088099999999</v>
      </c>
      <c r="Y294" s="105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1120.08881</v>
      </c>
    </row>
    <row r="295" spans="1:25" x14ac:dyDescent="0.2">
      <c r="A295" s="78">
        <f t="shared" si="9"/>
        <v>42725</v>
      </c>
      <c r="B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1015.9988099999999</v>
      </c>
      <c r="C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946.91881000000001</v>
      </c>
      <c r="D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889.72881000000007</v>
      </c>
      <c r="E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880.61881000000005</v>
      </c>
      <c r="F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882.96880999999996</v>
      </c>
      <c r="G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923.52881000000002</v>
      </c>
      <c r="H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1028.77881</v>
      </c>
      <c r="I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814.5688100000001</v>
      </c>
      <c r="J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872.91881000000012</v>
      </c>
      <c r="K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960.86881000000005</v>
      </c>
      <c r="L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1031.6188099999999</v>
      </c>
      <c r="M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1111.2588099999998</v>
      </c>
      <c r="N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1043.4588100000001</v>
      </c>
      <c r="O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1048.53881</v>
      </c>
      <c r="P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899.95881000000008</v>
      </c>
      <c r="Q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938.85881000000006</v>
      </c>
      <c r="R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972.52881000000002</v>
      </c>
      <c r="S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1233.0388099999998</v>
      </c>
      <c r="T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1216.6088099999999</v>
      </c>
      <c r="U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1131.4088099999999</v>
      </c>
      <c r="V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1159.9388099999999</v>
      </c>
      <c r="W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1073.4488100000001</v>
      </c>
      <c r="X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1437.08881</v>
      </c>
      <c r="Y295" s="105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1139.08881</v>
      </c>
    </row>
    <row r="296" spans="1:25" x14ac:dyDescent="0.2">
      <c r="A296" s="78">
        <f t="shared" si="9"/>
        <v>42726</v>
      </c>
      <c r="B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1014.74881</v>
      </c>
      <c r="C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952.19880999999998</v>
      </c>
      <c r="D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890.86881000000005</v>
      </c>
      <c r="E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883.15881000000002</v>
      </c>
      <c r="F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883.90881000000002</v>
      </c>
      <c r="G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968.25881000000004</v>
      </c>
      <c r="H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1030.2188100000001</v>
      </c>
      <c r="I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828.53881000000001</v>
      </c>
      <c r="J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872.76881000000003</v>
      </c>
      <c r="K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963.8188100000001</v>
      </c>
      <c r="L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1031.58881</v>
      </c>
      <c r="M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1108.3688099999999</v>
      </c>
      <c r="N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1058.04881</v>
      </c>
      <c r="O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1049.27881</v>
      </c>
      <c r="P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925.35881000000006</v>
      </c>
      <c r="Q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941.60881000000006</v>
      </c>
      <c r="R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975.42881</v>
      </c>
      <c r="S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1223.9288099999999</v>
      </c>
      <c r="T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1207.1288099999999</v>
      </c>
      <c r="U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1177.03881</v>
      </c>
      <c r="V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1192.1288099999999</v>
      </c>
      <c r="W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1122.29881</v>
      </c>
      <c r="X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1413.6188099999999</v>
      </c>
      <c r="Y296" s="105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1116.9588100000001</v>
      </c>
    </row>
    <row r="297" spans="1:25" x14ac:dyDescent="0.2">
      <c r="A297" s="78">
        <f t="shared" si="9"/>
        <v>42727</v>
      </c>
      <c r="B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1005.3688100000001</v>
      </c>
      <c r="C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938.95881000000008</v>
      </c>
      <c r="D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876.01881000000003</v>
      </c>
      <c r="E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854.30880999999999</v>
      </c>
      <c r="F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854.41881000000001</v>
      </c>
      <c r="G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903.12881000000004</v>
      </c>
      <c r="H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999.43880999999999</v>
      </c>
      <c r="I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796.59880999999996</v>
      </c>
      <c r="J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833.06880999999998</v>
      </c>
      <c r="K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955.55881000000011</v>
      </c>
      <c r="L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1037.1288099999999</v>
      </c>
      <c r="M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1104.7288100000001</v>
      </c>
      <c r="N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1068.9688100000001</v>
      </c>
      <c r="O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1058.26881</v>
      </c>
      <c r="P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963.62881000000004</v>
      </c>
      <c r="Q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1007.97881</v>
      </c>
      <c r="R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1049.80881</v>
      </c>
      <c r="S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1216.9188099999999</v>
      </c>
      <c r="T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1195.1488099999999</v>
      </c>
      <c r="U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1128.54881</v>
      </c>
      <c r="V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1169.2488099999998</v>
      </c>
      <c r="W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1104.6688099999999</v>
      </c>
      <c r="X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1440.1688099999999</v>
      </c>
      <c r="Y297" s="105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1115.4888100000001</v>
      </c>
    </row>
    <row r="298" spans="1:25" x14ac:dyDescent="0.2">
      <c r="A298" s="78">
        <f t="shared" si="9"/>
        <v>42728</v>
      </c>
      <c r="B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1085.5488099999998</v>
      </c>
      <c r="C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939.55880999999999</v>
      </c>
      <c r="D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880.61881000000005</v>
      </c>
      <c r="E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850.99880999999993</v>
      </c>
      <c r="F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850.93880999999999</v>
      </c>
      <c r="G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873.65881000000002</v>
      </c>
      <c r="H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983.12881000000004</v>
      </c>
      <c r="I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1102.27881</v>
      </c>
      <c r="J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1204.9688099999998</v>
      </c>
      <c r="K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910.40881000000002</v>
      </c>
      <c r="L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945.15881000000002</v>
      </c>
      <c r="M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945.10881000000006</v>
      </c>
      <c r="N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862.17881000000011</v>
      </c>
      <c r="O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853.40881000000002</v>
      </c>
      <c r="P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855.40881000000002</v>
      </c>
      <c r="Q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857.41881000000001</v>
      </c>
      <c r="R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975.83881000000008</v>
      </c>
      <c r="S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1297.3788099999999</v>
      </c>
      <c r="T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1261.4188099999999</v>
      </c>
      <c r="U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1233.99881</v>
      </c>
      <c r="V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1118.6288099999999</v>
      </c>
      <c r="W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1056.55881</v>
      </c>
      <c r="X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1444.9088099999999</v>
      </c>
      <c r="Y298" s="105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1131.7088099999999</v>
      </c>
    </row>
    <row r="299" spans="1:25" x14ac:dyDescent="0.2">
      <c r="A299" s="78">
        <f t="shared" si="9"/>
        <v>42729</v>
      </c>
      <c r="B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1009.91881</v>
      </c>
      <c r="C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942.12881000000004</v>
      </c>
      <c r="D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880.73880999999994</v>
      </c>
      <c r="E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850.57880999999998</v>
      </c>
      <c r="F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850.40881000000002</v>
      </c>
      <c r="G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871.85881000000006</v>
      </c>
      <c r="H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946.77881000000002</v>
      </c>
      <c r="I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960.61881000000005</v>
      </c>
      <c r="J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1167.34881</v>
      </c>
      <c r="K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778.19881000000009</v>
      </c>
      <c r="L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837.21880999999996</v>
      </c>
      <c r="M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837.61881000000005</v>
      </c>
      <c r="N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829.83881000000008</v>
      </c>
      <c r="O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836.92881</v>
      </c>
      <c r="P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836.71881000000008</v>
      </c>
      <c r="Q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835.35881000000006</v>
      </c>
      <c r="R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909.79881</v>
      </c>
      <c r="S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1231.53881</v>
      </c>
      <c r="T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1266.7288100000001</v>
      </c>
      <c r="U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1098.01881</v>
      </c>
      <c r="V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1032.51881</v>
      </c>
      <c r="W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978.93880999999999</v>
      </c>
      <c r="X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1179.6388099999999</v>
      </c>
      <c r="Y299" s="105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1083.84881</v>
      </c>
    </row>
    <row r="300" spans="1:25" x14ac:dyDescent="0.2">
      <c r="A300" s="78">
        <f t="shared" si="9"/>
        <v>42730</v>
      </c>
      <c r="B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975.00881000000004</v>
      </c>
      <c r="C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920.17881000000011</v>
      </c>
      <c r="D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901.54881</v>
      </c>
      <c r="E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870.12881000000004</v>
      </c>
      <c r="F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874.82880999999998</v>
      </c>
      <c r="G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930.10881000000006</v>
      </c>
      <c r="H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1035.4388100000001</v>
      </c>
      <c r="I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805.30881000000011</v>
      </c>
      <c r="J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854.54881</v>
      </c>
      <c r="K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937.27881000000002</v>
      </c>
      <c r="L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1037.7288099999998</v>
      </c>
      <c r="M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1105.2488099999998</v>
      </c>
      <c r="N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1044.33881</v>
      </c>
      <c r="O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1046.6088099999999</v>
      </c>
      <c r="P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930.05880999999999</v>
      </c>
      <c r="Q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928.84881000000007</v>
      </c>
      <c r="R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966.40881000000002</v>
      </c>
      <c r="S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1217.3688099999999</v>
      </c>
      <c r="T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1224.3988099999999</v>
      </c>
      <c r="U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1188.1088099999999</v>
      </c>
      <c r="V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1097.75881</v>
      </c>
      <c r="W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1060.59881</v>
      </c>
      <c r="X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1183.55881</v>
      </c>
      <c r="Y300" s="105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1087.4388099999999</v>
      </c>
    </row>
    <row r="301" spans="1:25" x14ac:dyDescent="0.2">
      <c r="A301" s="78">
        <f t="shared" si="9"/>
        <v>42731</v>
      </c>
      <c r="B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1019.4688100000001</v>
      </c>
      <c r="C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951.3188100000001</v>
      </c>
      <c r="D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889.0688100000001</v>
      </c>
      <c r="E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869.37881000000004</v>
      </c>
      <c r="F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872.54881000000012</v>
      </c>
      <c r="G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901.75881000000004</v>
      </c>
      <c r="H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960.15881000000002</v>
      </c>
      <c r="I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805.90881000000002</v>
      </c>
      <c r="J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839.76881000000003</v>
      </c>
      <c r="K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952.94881000000009</v>
      </c>
      <c r="L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1008.27881</v>
      </c>
      <c r="M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1062.04881</v>
      </c>
      <c r="N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1013.6088100000001</v>
      </c>
      <c r="O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996.79881</v>
      </c>
      <c r="P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864.51881000000014</v>
      </c>
      <c r="Q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861.48881000000006</v>
      </c>
      <c r="R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962.37881000000004</v>
      </c>
      <c r="S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1192.4588099999999</v>
      </c>
      <c r="T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1199.57881</v>
      </c>
      <c r="U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1177.82881</v>
      </c>
      <c r="V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1187.9288099999999</v>
      </c>
      <c r="W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1108.99881</v>
      </c>
      <c r="X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1416.6688099999999</v>
      </c>
      <c r="Y301" s="105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1145.1188099999999</v>
      </c>
    </row>
    <row r="302" spans="1:25" x14ac:dyDescent="0.2">
      <c r="A302" s="78">
        <f t="shared" si="9"/>
        <v>42732</v>
      </c>
      <c r="B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1050.7288100000001</v>
      </c>
      <c r="C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901.01881000000014</v>
      </c>
      <c r="D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829.99881000000005</v>
      </c>
      <c r="E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800.78881000000013</v>
      </c>
      <c r="F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808.96880999999996</v>
      </c>
      <c r="G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853.41881000000001</v>
      </c>
      <c r="H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993.20881000000008</v>
      </c>
      <c r="I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818.39881000000003</v>
      </c>
      <c r="J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842.96881000000008</v>
      </c>
      <c r="K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901.63881000000003</v>
      </c>
      <c r="L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997.19881000000009</v>
      </c>
      <c r="M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1114.25881</v>
      </c>
      <c r="N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1047.78881</v>
      </c>
      <c r="O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995.78881000000013</v>
      </c>
      <c r="P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900.0688100000001</v>
      </c>
      <c r="Q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1000.70881</v>
      </c>
      <c r="R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991.47880999999995</v>
      </c>
      <c r="S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1169.3888099999999</v>
      </c>
      <c r="T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1175.9888099999998</v>
      </c>
      <c r="U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1107.9588099999999</v>
      </c>
      <c r="V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1138.6988099999999</v>
      </c>
      <c r="W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998.83881000000008</v>
      </c>
      <c r="X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1222.80881</v>
      </c>
      <c r="Y302" s="105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1085.2688099999998</v>
      </c>
    </row>
    <row r="303" spans="1:25" x14ac:dyDescent="0.2">
      <c r="A303" s="78">
        <f t="shared" si="9"/>
        <v>42733</v>
      </c>
      <c r="B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972.97881000000007</v>
      </c>
      <c r="C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899.54881000000012</v>
      </c>
      <c r="D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818.26881000000003</v>
      </c>
      <c r="E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807.66881000000001</v>
      </c>
      <c r="F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816.0688100000001</v>
      </c>
      <c r="G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853.11881000000005</v>
      </c>
      <c r="H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937.91881000000012</v>
      </c>
      <c r="I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843.04881000000012</v>
      </c>
      <c r="J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822.28881000000001</v>
      </c>
      <c r="K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846.97881000000007</v>
      </c>
      <c r="L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872.83881000000008</v>
      </c>
      <c r="M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976.46880999999996</v>
      </c>
      <c r="N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984.64881000000003</v>
      </c>
      <c r="O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928.86881000000005</v>
      </c>
      <c r="P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845.78881000000013</v>
      </c>
      <c r="Q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847.38881000000003</v>
      </c>
      <c r="R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938.51881000000003</v>
      </c>
      <c r="S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1116.59881</v>
      </c>
      <c r="T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1120.2388099999998</v>
      </c>
      <c r="U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1095.0388099999998</v>
      </c>
      <c r="V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1111.2288099999998</v>
      </c>
      <c r="W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1021.7988100000001</v>
      </c>
      <c r="X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1231.4888100000001</v>
      </c>
      <c r="Y303" s="105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1075.25881</v>
      </c>
    </row>
    <row r="304" spans="1:25" x14ac:dyDescent="0.2">
      <c r="A304" s="78">
        <f t="shared" si="9"/>
        <v>42734</v>
      </c>
      <c r="B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972.54881</v>
      </c>
      <c r="C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842.45880999999997</v>
      </c>
      <c r="D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814.75881000000004</v>
      </c>
      <c r="E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805.16881000000012</v>
      </c>
      <c r="F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804.66881000000001</v>
      </c>
      <c r="G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833.83881000000008</v>
      </c>
      <c r="H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933.79881000000012</v>
      </c>
      <c r="I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842.44880999999998</v>
      </c>
      <c r="J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821.74881000000005</v>
      </c>
      <c r="K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832.35881000000006</v>
      </c>
      <c r="L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850.89881000000003</v>
      </c>
      <c r="M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956.42881</v>
      </c>
      <c r="N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916.50881000000004</v>
      </c>
      <c r="O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903.37881000000004</v>
      </c>
      <c r="P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834.51881000000003</v>
      </c>
      <c r="Q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835.51881000000003</v>
      </c>
      <c r="R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882.75881000000004</v>
      </c>
      <c r="S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1095.6988099999999</v>
      </c>
      <c r="T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1092.4388099999999</v>
      </c>
      <c r="U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1030.6488099999999</v>
      </c>
      <c r="V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1049.6688099999999</v>
      </c>
      <c r="W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1018.02881</v>
      </c>
      <c r="X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1215.7488099999998</v>
      </c>
      <c r="Y304" s="135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1080.01881</v>
      </c>
    </row>
    <row r="305" spans="1:27" x14ac:dyDescent="0.2">
      <c r="A305" s="78">
        <f t="shared" si="9"/>
        <v>42735</v>
      </c>
      <c r="B305" s="135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928.78881000000001</v>
      </c>
      <c r="C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829.62881000000004</v>
      </c>
      <c r="D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795.05880999999999</v>
      </c>
      <c r="E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787.23880999999994</v>
      </c>
      <c r="F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787.34881000000007</v>
      </c>
      <c r="G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811.83881000000008</v>
      </c>
      <c r="H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870.57881000000009</v>
      </c>
      <c r="I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954.41881000000001</v>
      </c>
      <c r="J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1048.51881</v>
      </c>
      <c r="K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781.17881</v>
      </c>
      <c r="L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836.02881000000014</v>
      </c>
      <c r="M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841.69881000000009</v>
      </c>
      <c r="N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781.93880999999999</v>
      </c>
      <c r="O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800.05880999999999</v>
      </c>
      <c r="P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800.21881000000008</v>
      </c>
      <c r="Q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790.17881000000011</v>
      </c>
      <c r="R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888.40881000000002</v>
      </c>
      <c r="S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1120.6588099999999</v>
      </c>
      <c r="T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1037.1688099999999</v>
      </c>
      <c r="U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1006.6088100000001</v>
      </c>
      <c r="V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970.65881000000002</v>
      </c>
      <c r="W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914.22881000000007</v>
      </c>
      <c r="X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1196.83881</v>
      </c>
      <c r="Y305" s="143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1087.1188099999999</v>
      </c>
    </row>
    <row r="307" spans="1:27" s="89" customFormat="1" ht="19.5" customHeight="1" x14ac:dyDescent="0.25">
      <c r="A307" s="87" t="s">
        <v>147</v>
      </c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</row>
    <row r="308" spans="1:27" x14ac:dyDescent="0.25">
      <c r="A308" s="86" t="s">
        <v>149</v>
      </c>
      <c r="B308" s="77"/>
      <c r="C308" s="77"/>
      <c r="D308" s="77"/>
    </row>
    <row r="309" spans="1:27" ht="12.75" x14ac:dyDescent="0.2">
      <c r="A309" s="172" t="s">
        <v>48</v>
      </c>
      <c r="B309" s="183" t="s">
        <v>121</v>
      </c>
      <c r="C309" s="184"/>
      <c r="D309" s="184"/>
      <c r="E309" s="184"/>
      <c r="F309" s="184"/>
      <c r="G309" s="184"/>
      <c r="H309" s="184"/>
      <c r="I309" s="184"/>
      <c r="J309" s="184"/>
      <c r="K309" s="184"/>
      <c r="L309" s="184"/>
      <c r="M309" s="184"/>
      <c r="N309" s="184"/>
      <c r="O309" s="184"/>
      <c r="P309" s="184"/>
      <c r="Q309" s="184"/>
      <c r="R309" s="184"/>
      <c r="S309" s="184"/>
      <c r="T309" s="184"/>
      <c r="U309" s="184"/>
      <c r="V309" s="184"/>
      <c r="W309" s="184"/>
      <c r="X309" s="184"/>
      <c r="Y309" s="185"/>
    </row>
    <row r="310" spans="1:27" ht="12.75" x14ac:dyDescent="0.2">
      <c r="A310" s="173"/>
      <c r="B310" s="186"/>
      <c r="C310" s="187"/>
      <c r="D310" s="187"/>
      <c r="E310" s="187"/>
      <c r="F310" s="187"/>
      <c r="G310" s="187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8"/>
    </row>
    <row r="311" spans="1:27" ht="12.75" customHeight="1" x14ac:dyDescent="0.2">
      <c r="A311" s="173"/>
      <c r="B311" s="175" t="s">
        <v>122</v>
      </c>
      <c r="C311" s="166" t="s">
        <v>123</v>
      </c>
      <c r="D311" s="166" t="s">
        <v>124</v>
      </c>
      <c r="E311" s="166" t="s">
        <v>125</v>
      </c>
      <c r="F311" s="166" t="s">
        <v>126</v>
      </c>
      <c r="G311" s="166" t="s">
        <v>127</v>
      </c>
      <c r="H311" s="166" t="s">
        <v>128</v>
      </c>
      <c r="I311" s="166" t="s">
        <v>129</v>
      </c>
      <c r="J311" s="166" t="s">
        <v>130</v>
      </c>
      <c r="K311" s="166" t="s">
        <v>131</v>
      </c>
      <c r="L311" s="166" t="s">
        <v>132</v>
      </c>
      <c r="M311" s="166" t="s">
        <v>133</v>
      </c>
      <c r="N311" s="177" t="s">
        <v>134</v>
      </c>
      <c r="O311" s="166" t="s">
        <v>135</v>
      </c>
      <c r="P311" s="166" t="s">
        <v>136</v>
      </c>
      <c r="Q311" s="166" t="s">
        <v>137</v>
      </c>
      <c r="R311" s="166" t="s">
        <v>138</v>
      </c>
      <c r="S311" s="166" t="s">
        <v>139</v>
      </c>
      <c r="T311" s="166" t="s">
        <v>140</v>
      </c>
      <c r="U311" s="166" t="s">
        <v>141</v>
      </c>
      <c r="V311" s="166" t="s">
        <v>142</v>
      </c>
      <c r="W311" s="166" t="s">
        <v>143</v>
      </c>
      <c r="X311" s="166" t="s">
        <v>144</v>
      </c>
      <c r="Y311" s="166" t="s">
        <v>145</v>
      </c>
    </row>
    <row r="312" spans="1:27" ht="11.25" customHeight="1" x14ac:dyDescent="0.2">
      <c r="A312" s="174"/>
      <c r="B312" s="176"/>
      <c r="C312" s="167"/>
      <c r="D312" s="167"/>
      <c r="E312" s="167"/>
      <c r="F312" s="167"/>
      <c r="G312" s="167"/>
      <c r="H312" s="167"/>
      <c r="I312" s="167"/>
      <c r="J312" s="167"/>
      <c r="K312" s="167"/>
      <c r="L312" s="167"/>
      <c r="M312" s="167"/>
      <c r="N312" s="178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</row>
    <row r="313" spans="1:27" ht="15.75" customHeight="1" x14ac:dyDescent="0.2">
      <c r="A313" s="78">
        <f>A275</f>
        <v>42705</v>
      </c>
      <c r="B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1157.1100000000001</v>
      </c>
      <c r="C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1088.44</v>
      </c>
      <c r="D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1042.4099999999999</v>
      </c>
      <c r="E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1052.6399999999999</v>
      </c>
      <c r="F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1052.54</v>
      </c>
      <c r="G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1041.17</v>
      </c>
      <c r="H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1099.5700000000002</v>
      </c>
      <c r="I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1160.3499999999999</v>
      </c>
      <c r="J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1084.8</v>
      </c>
      <c r="K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1092.4099999999999</v>
      </c>
      <c r="L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1079.98</v>
      </c>
      <c r="M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1114.06</v>
      </c>
      <c r="N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1115.8499999999999</v>
      </c>
      <c r="O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1048.54</v>
      </c>
      <c r="P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1111.68</v>
      </c>
      <c r="Q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1112.1600000000001</v>
      </c>
      <c r="R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1059.1100000000001</v>
      </c>
      <c r="S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1199.6399999999999</v>
      </c>
      <c r="T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1288.9000000000001</v>
      </c>
      <c r="U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1282.1600000000001</v>
      </c>
      <c r="V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1374.4199999999998</v>
      </c>
      <c r="W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1305.5</v>
      </c>
      <c r="X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1478.83</v>
      </c>
      <c r="Y313" s="105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1206.6100000000001</v>
      </c>
      <c r="AA313" s="79"/>
    </row>
    <row r="314" spans="1:27" x14ac:dyDescent="0.2">
      <c r="A314" s="78">
        <f>A313+1</f>
        <v>42706</v>
      </c>
      <c r="B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1158.02</v>
      </c>
      <c r="C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1088.76</v>
      </c>
      <c r="D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1042.9099999999999</v>
      </c>
      <c r="E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1052.1599999999999</v>
      </c>
      <c r="F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1052.3600000000001</v>
      </c>
      <c r="G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1041.08</v>
      </c>
      <c r="H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1086.99</v>
      </c>
      <c r="I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1160.58</v>
      </c>
      <c r="J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1084.6399999999999</v>
      </c>
      <c r="K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1067.82</v>
      </c>
      <c r="L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1050.24</v>
      </c>
      <c r="M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1161.0999999999999</v>
      </c>
      <c r="N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1163.3200000000002</v>
      </c>
      <c r="O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1163.25</v>
      </c>
      <c r="P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1078.6500000000001</v>
      </c>
      <c r="Q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1116.3499999999999</v>
      </c>
      <c r="R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1156.45</v>
      </c>
      <c r="S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1337.59</v>
      </c>
      <c r="T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1333.83</v>
      </c>
      <c r="U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1290.5899999999999</v>
      </c>
      <c r="V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1230.73</v>
      </c>
      <c r="W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1188.96</v>
      </c>
      <c r="X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1471.52</v>
      </c>
      <c r="Y314" s="105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1268.8900000000001</v>
      </c>
    </row>
    <row r="315" spans="1:27" x14ac:dyDescent="0.2">
      <c r="A315" s="78">
        <f t="shared" ref="A315:A343" si="10">A314+1</f>
        <v>42707</v>
      </c>
      <c r="B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1164.1399999999999</v>
      </c>
      <c r="C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1071.33</v>
      </c>
      <c r="D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1047.53</v>
      </c>
      <c r="E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1047.1500000000001</v>
      </c>
      <c r="F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1066.06</v>
      </c>
      <c r="G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1066.1099999999999</v>
      </c>
      <c r="H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1068.9100000000001</v>
      </c>
      <c r="I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1205.8400000000001</v>
      </c>
      <c r="J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1318.72</v>
      </c>
      <c r="K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1093.92</v>
      </c>
      <c r="L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1094.18</v>
      </c>
      <c r="M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1093.8000000000002</v>
      </c>
      <c r="N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1074.93</v>
      </c>
      <c r="O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1080.8899999999999</v>
      </c>
      <c r="P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1081.05</v>
      </c>
      <c r="Q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1063.5999999999999</v>
      </c>
      <c r="R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1127.9099999999999</v>
      </c>
      <c r="S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1238.8900000000001</v>
      </c>
      <c r="T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1232.4100000000001</v>
      </c>
      <c r="U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1198.3600000000001</v>
      </c>
      <c r="V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1161.73</v>
      </c>
      <c r="W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1136.6500000000001</v>
      </c>
      <c r="X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1469.84</v>
      </c>
      <c r="Y315" s="105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1260.02</v>
      </c>
    </row>
    <row r="316" spans="1:27" x14ac:dyDescent="0.2">
      <c r="A316" s="78">
        <f t="shared" si="10"/>
        <v>42708</v>
      </c>
      <c r="B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1204.31</v>
      </c>
      <c r="C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1072.6399999999999</v>
      </c>
      <c r="D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1047.1500000000001</v>
      </c>
      <c r="E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1046.8899999999999</v>
      </c>
      <c r="F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1065.97</v>
      </c>
      <c r="G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1066.0999999999999</v>
      </c>
      <c r="H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1072.6300000000001</v>
      </c>
      <c r="I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1214.72</v>
      </c>
      <c r="J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1244.94</v>
      </c>
      <c r="K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1124.6200000000001</v>
      </c>
      <c r="L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1125.1100000000001</v>
      </c>
      <c r="M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1124.8699999999999</v>
      </c>
      <c r="N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1111.29</v>
      </c>
      <c r="O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1124.5899999999999</v>
      </c>
      <c r="P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1124.3699999999999</v>
      </c>
      <c r="Q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1092.8</v>
      </c>
      <c r="R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1082.6399999999999</v>
      </c>
      <c r="S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1243.17</v>
      </c>
      <c r="T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1234.0899999999999</v>
      </c>
      <c r="U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1197.4299999999998</v>
      </c>
      <c r="V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1161.81</v>
      </c>
      <c r="W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1137.45</v>
      </c>
      <c r="X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1475.71</v>
      </c>
      <c r="Y316" s="105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1242.54</v>
      </c>
    </row>
    <row r="317" spans="1:27" x14ac:dyDescent="0.2">
      <c r="A317" s="78">
        <f t="shared" si="10"/>
        <v>42709</v>
      </c>
      <c r="B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1187.04</v>
      </c>
      <c r="C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1089.1400000000001</v>
      </c>
      <c r="D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1042.06</v>
      </c>
      <c r="E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1052.54</v>
      </c>
      <c r="F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1052.48</v>
      </c>
      <c r="G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1040.94</v>
      </c>
      <c r="H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1104.71</v>
      </c>
      <c r="I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1160.73</v>
      </c>
      <c r="J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1058.51</v>
      </c>
      <c r="K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1076.8</v>
      </c>
      <c r="L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1118.03</v>
      </c>
      <c r="M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1254.6300000000001</v>
      </c>
      <c r="N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1254.04</v>
      </c>
      <c r="O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1255.01</v>
      </c>
      <c r="P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1146.58</v>
      </c>
      <c r="Q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1145.6599999999999</v>
      </c>
      <c r="R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1186.76</v>
      </c>
      <c r="S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1272.48</v>
      </c>
      <c r="T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1338.05</v>
      </c>
      <c r="U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1296.29</v>
      </c>
      <c r="V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1253.1099999999999</v>
      </c>
      <c r="W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1206.54</v>
      </c>
      <c r="X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1469.56</v>
      </c>
      <c r="Y317" s="105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1260.25</v>
      </c>
    </row>
    <row r="318" spans="1:27" x14ac:dyDescent="0.2">
      <c r="A318" s="78">
        <f t="shared" si="10"/>
        <v>42710</v>
      </c>
      <c r="B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1176.5700000000002</v>
      </c>
      <c r="C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1085.7800000000002</v>
      </c>
      <c r="D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1065.75</v>
      </c>
      <c r="E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1097.54</v>
      </c>
      <c r="F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1078</v>
      </c>
      <c r="G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1041.95</v>
      </c>
      <c r="H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1101.43</v>
      </c>
      <c r="I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1162.3400000000001</v>
      </c>
      <c r="J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1059.3699999999999</v>
      </c>
      <c r="K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1080.73</v>
      </c>
      <c r="L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1050.69</v>
      </c>
      <c r="M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1167.0900000000001</v>
      </c>
      <c r="N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1136.92</v>
      </c>
      <c r="O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1137.5700000000002</v>
      </c>
      <c r="P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1066.1400000000001</v>
      </c>
      <c r="Q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1095.44</v>
      </c>
      <c r="R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1183.46</v>
      </c>
      <c r="S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1278.33</v>
      </c>
      <c r="T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1249.9100000000001</v>
      </c>
      <c r="U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1220.5899999999999</v>
      </c>
      <c r="V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1249.77</v>
      </c>
      <c r="W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1199.8499999999999</v>
      </c>
      <c r="X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1448.78</v>
      </c>
      <c r="Y318" s="105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1270.25</v>
      </c>
    </row>
    <row r="319" spans="1:27" x14ac:dyDescent="0.2">
      <c r="A319" s="78">
        <f t="shared" si="10"/>
        <v>42711</v>
      </c>
      <c r="B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1173.97</v>
      </c>
      <c r="C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1087.1300000000001</v>
      </c>
      <c r="D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1041.51</v>
      </c>
      <c r="E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1065.49</v>
      </c>
      <c r="F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1065.3499999999999</v>
      </c>
      <c r="G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1042.0900000000001</v>
      </c>
      <c r="H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1137.45</v>
      </c>
      <c r="I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1161.8800000000001</v>
      </c>
      <c r="J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1085.8899999999999</v>
      </c>
      <c r="K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1069.06</v>
      </c>
      <c r="L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1043.52</v>
      </c>
      <c r="M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1149.71</v>
      </c>
      <c r="N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1134.43</v>
      </c>
      <c r="O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1134.9499999999998</v>
      </c>
      <c r="P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1112.73</v>
      </c>
      <c r="Q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1111.8</v>
      </c>
      <c r="R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1246.46</v>
      </c>
      <c r="S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1337.8500000000001</v>
      </c>
      <c r="T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1319.1</v>
      </c>
      <c r="U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1278.96</v>
      </c>
      <c r="V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1296.21</v>
      </c>
      <c r="W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1270.51</v>
      </c>
      <c r="X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1494.3</v>
      </c>
      <c r="Y319" s="105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1353.46</v>
      </c>
    </row>
    <row r="320" spans="1:27" x14ac:dyDescent="0.2">
      <c r="A320" s="78">
        <f t="shared" si="10"/>
        <v>42712</v>
      </c>
      <c r="B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1217.17</v>
      </c>
      <c r="C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1153.5999999999999</v>
      </c>
      <c r="D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1103.48</v>
      </c>
      <c r="E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1085.55</v>
      </c>
      <c r="F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1085.79</v>
      </c>
      <c r="G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1117.98</v>
      </c>
      <c r="H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1239</v>
      </c>
      <c r="I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1085.9299999999998</v>
      </c>
      <c r="J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1076.73</v>
      </c>
      <c r="K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1089.8600000000001</v>
      </c>
      <c r="L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1119.8899999999999</v>
      </c>
      <c r="M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1195.32</v>
      </c>
      <c r="N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1157.9299999999998</v>
      </c>
      <c r="O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1158.1199999999999</v>
      </c>
      <c r="P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1093.19</v>
      </c>
      <c r="Q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1109.54</v>
      </c>
      <c r="R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1225.45</v>
      </c>
      <c r="S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1332.99</v>
      </c>
      <c r="T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1340.01</v>
      </c>
      <c r="U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1319.56</v>
      </c>
      <c r="V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1346.96</v>
      </c>
      <c r="W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1273.56</v>
      </c>
      <c r="X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1504.5</v>
      </c>
      <c r="Y320" s="105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1360.66</v>
      </c>
    </row>
    <row r="321" spans="1:25" x14ac:dyDescent="0.2">
      <c r="A321" s="78">
        <f t="shared" si="10"/>
        <v>42713</v>
      </c>
      <c r="B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1259.06</v>
      </c>
      <c r="C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1158.05</v>
      </c>
      <c r="D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1103.3800000000001</v>
      </c>
      <c r="E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1103.2</v>
      </c>
      <c r="F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1102.6500000000001</v>
      </c>
      <c r="G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1135.04</v>
      </c>
      <c r="H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1243.3300000000002</v>
      </c>
      <c r="I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1069.0999999999999</v>
      </c>
      <c r="J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1121.6599999999999</v>
      </c>
      <c r="K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1111.22</v>
      </c>
      <c r="L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1202.4000000000001</v>
      </c>
      <c r="M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1330.69</v>
      </c>
      <c r="N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1274.4199999999998</v>
      </c>
      <c r="O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1253.8900000000001</v>
      </c>
      <c r="P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1115.25</v>
      </c>
      <c r="Q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1137.8900000000001</v>
      </c>
      <c r="R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1276.98</v>
      </c>
      <c r="S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1387.35</v>
      </c>
      <c r="T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1464.61</v>
      </c>
      <c r="U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1436.85</v>
      </c>
      <c r="V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1362.08</v>
      </c>
      <c r="W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1307.1400000000001</v>
      </c>
      <c r="X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1531.16</v>
      </c>
      <c r="Y321" s="105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1407.22</v>
      </c>
    </row>
    <row r="322" spans="1:25" x14ac:dyDescent="0.2">
      <c r="A322" s="78">
        <f t="shared" si="10"/>
        <v>42714</v>
      </c>
      <c r="B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1272.6299999999999</v>
      </c>
      <c r="C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1192.68</v>
      </c>
      <c r="D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1125.06</v>
      </c>
      <c r="E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1097.8600000000001</v>
      </c>
      <c r="F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1107.24</v>
      </c>
      <c r="G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1150.4499999999998</v>
      </c>
      <c r="H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1288.1199999999999</v>
      </c>
      <c r="I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1383.28</v>
      </c>
      <c r="J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1441.57</v>
      </c>
      <c r="K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1107.2</v>
      </c>
      <c r="L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1108.4099999999999</v>
      </c>
      <c r="M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1135.46</v>
      </c>
      <c r="N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1136.21</v>
      </c>
      <c r="O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1137.8</v>
      </c>
      <c r="P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1135.04</v>
      </c>
      <c r="Q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1109.31</v>
      </c>
      <c r="R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1235.78</v>
      </c>
      <c r="S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1513.06</v>
      </c>
      <c r="T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1566.1299999999999</v>
      </c>
      <c r="U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1532.27</v>
      </c>
      <c r="V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1508.89</v>
      </c>
      <c r="W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1317.63</v>
      </c>
      <c r="X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1554.44</v>
      </c>
      <c r="Y322" s="105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1412.3999999999999</v>
      </c>
    </row>
    <row r="323" spans="1:25" x14ac:dyDescent="0.2">
      <c r="A323" s="78">
        <f t="shared" si="10"/>
        <v>42715</v>
      </c>
      <c r="B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1268.51</v>
      </c>
      <c r="C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1179.6799999999998</v>
      </c>
      <c r="D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1124.1200000000001</v>
      </c>
      <c r="E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1096.04</v>
      </c>
      <c r="F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1106.53</v>
      </c>
      <c r="G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1148.5</v>
      </c>
      <c r="H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1267.19</v>
      </c>
      <c r="I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1376.32</v>
      </c>
      <c r="J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1541.53</v>
      </c>
      <c r="K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1044.08</v>
      </c>
      <c r="L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1043.29</v>
      </c>
      <c r="M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1042.98</v>
      </c>
      <c r="N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1043.6500000000001</v>
      </c>
      <c r="O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1045.19</v>
      </c>
      <c r="P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1044.8699999999999</v>
      </c>
      <c r="Q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1042.3699999999999</v>
      </c>
      <c r="R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1103.1500000000001</v>
      </c>
      <c r="S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1397.82</v>
      </c>
      <c r="T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1587.4</v>
      </c>
      <c r="U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1549.48</v>
      </c>
      <c r="V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1380.69</v>
      </c>
      <c r="W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1303.05</v>
      </c>
      <c r="X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1554.62</v>
      </c>
      <c r="Y323" s="105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1413.5800000000002</v>
      </c>
    </row>
    <row r="324" spans="1:25" x14ac:dyDescent="0.2">
      <c r="A324" s="78">
        <f t="shared" si="10"/>
        <v>42716</v>
      </c>
      <c r="B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1282.21</v>
      </c>
      <c r="C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1189.94</v>
      </c>
      <c r="D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1104.1600000000001</v>
      </c>
      <c r="E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1103.5700000000002</v>
      </c>
      <c r="F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1107.1500000000001</v>
      </c>
      <c r="G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1127.8400000000001</v>
      </c>
      <c r="H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1318.41</v>
      </c>
      <c r="I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1068.43</v>
      </c>
      <c r="J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1161.32</v>
      </c>
      <c r="K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1205.02</v>
      </c>
      <c r="L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1244.3699999999999</v>
      </c>
      <c r="M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1400.67</v>
      </c>
      <c r="N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1342.03</v>
      </c>
      <c r="O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1289.8</v>
      </c>
      <c r="P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1152.05</v>
      </c>
      <c r="Q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1215.55</v>
      </c>
      <c r="R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1298.1200000000001</v>
      </c>
      <c r="S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1523.54</v>
      </c>
      <c r="T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1501.78</v>
      </c>
      <c r="U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1541.77</v>
      </c>
      <c r="V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1383.02</v>
      </c>
      <c r="W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1324.5900000000001</v>
      </c>
      <c r="X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1549.8</v>
      </c>
      <c r="Y324" s="105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1414.8</v>
      </c>
    </row>
    <row r="325" spans="1:25" x14ac:dyDescent="0.2">
      <c r="A325" s="78">
        <f t="shared" si="10"/>
        <v>42717</v>
      </c>
      <c r="B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1265.48</v>
      </c>
      <c r="C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1212.98</v>
      </c>
      <c r="D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1145.24</v>
      </c>
      <c r="E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1144.29</v>
      </c>
      <c r="F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1122.99</v>
      </c>
      <c r="G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1160.4000000000001</v>
      </c>
      <c r="H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1278.99</v>
      </c>
      <c r="I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1048.43</v>
      </c>
      <c r="J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1281.94</v>
      </c>
      <c r="K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1273.77</v>
      </c>
      <c r="L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1333.74</v>
      </c>
      <c r="M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1380.39</v>
      </c>
      <c r="N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1313.41</v>
      </c>
      <c r="O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1333.14</v>
      </c>
      <c r="P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1249.6199999999999</v>
      </c>
      <c r="Q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1248.3699999999999</v>
      </c>
      <c r="R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1230.5899999999999</v>
      </c>
      <c r="S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1385.76</v>
      </c>
      <c r="T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1397.78</v>
      </c>
      <c r="U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1497.52</v>
      </c>
      <c r="V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1404.59</v>
      </c>
      <c r="W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1337.28</v>
      </c>
      <c r="X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1545.7</v>
      </c>
      <c r="Y325" s="105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1410.41</v>
      </c>
    </row>
    <row r="326" spans="1:25" x14ac:dyDescent="0.2">
      <c r="A326" s="78">
        <f t="shared" si="10"/>
        <v>42718</v>
      </c>
      <c r="B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1316.66</v>
      </c>
      <c r="C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1222.6300000000001</v>
      </c>
      <c r="D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1132.44</v>
      </c>
      <c r="E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1131.49</v>
      </c>
      <c r="F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1132.3800000000001</v>
      </c>
      <c r="G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1135.54</v>
      </c>
      <c r="H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1310.96</v>
      </c>
      <c r="I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1084.9099999999999</v>
      </c>
      <c r="J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1102.95</v>
      </c>
      <c r="K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1133.32</v>
      </c>
      <c r="L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1134.81</v>
      </c>
      <c r="M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1259.98</v>
      </c>
      <c r="N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1258.94</v>
      </c>
      <c r="O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1256.83</v>
      </c>
      <c r="P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1136.45</v>
      </c>
      <c r="Q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1119.0100000000002</v>
      </c>
      <c r="R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1295.5899999999999</v>
      </c>
      <c r="S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1320.3500000000001</v>
      </c>
      <c r="T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1386.0900000000001</v>
      </c>
      <c r="U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1409.46</v>
      </c>
      <c r="V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1513.89</v>
      </c>
      <c r="W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1410.78</v>
      </c>
      <c r="X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1548.85</v>
      </c>
      <c r="Y326" s="105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1411.25</v>
      </c>
    </row>
    <row r="327" spans="1:25" x14ac:dyDescent="0.2">
      <c r="A327" s="78">
        <f t="shared" si="10"/>
        <v>42719</v>
      </c>
      <c r="B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1262.58</v>
      </c>
      <c r="C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1175.99</v>
      </c>
      <c r="D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1127.04</v>
      </c>
      <c r="E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1125.92</v>
      </c>
      <c r="F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</v>
      </c>
      <c r="G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1126.43</v>
      </c>
      <c r="H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1261.02</v>
      </c>
      <c r="I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1087.67</v>
      </c>
      <c r="J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1099.8499999999999</v>
      </c>
      <c r="K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1105.6399999999999</v>
      </c>
      <c r="L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1155.5</v>
      </c>
      <c r="M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1281.8399999999999</v>
      </c>
      <c r="N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1282.23</v>
      </c>
      <c r="O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1277.95</v>
      </c>
      <c r="P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1243.45</v>
      </c>
      <c r="Q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1241.8500000000001</v>
      </c>
      <c r="R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1301.8599999999999</v>
      </c>
      <c r="S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1382.1100000000001</v>
      </c>
      <c r="T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1307.25</v>
      </c>
      <c r="U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1322.22</v>
      </c>
      <c r="V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1415.3</v>
      </c>
      <c r="W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1318.91</v>
      </c>
      <c r="X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1545.74</v>
      </c>
      <c r="Y327" s="105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1404.6200000000001</v>
      </c>
    </row>
    <row r="328" spans="1:25" x14ac:dyDescent="0.2">
      <c r="A328" s="78">
        <f t="shared" si="10"/>
        <v>42720</v>
      </c>
      <c r="B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1259.28</v>
      </c>
      <c r="C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1166.01</v>
      </c>
      <c r="D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1124.92</v>
      </c>
      <c r="E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1124.42</v>
      </c>
      <c r="F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1124.96</v>
      </c>
      <c r="G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1129.6599999999999</v>
      </c>
      <c r="H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1258.72</v>
      </c>
      <c r="I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1061.23</v>
      </c>
      <c r="J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1101.8899999999999</v>
      </c>
      <c r="K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1151.51</v>
      </c>
      <c r="L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1199.3600000000001</v>
      </c>
      <c r="M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1267.8</v>
      </c>
      <c r="N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1255.51</v>
      </c>
      <c r="O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1268.0899999999999</v>
      </c>
      <c r="P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1190.8699999999999</v>
      </c>
      <c r="Q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1213.8499999999999</v>
      </c>
      <c r="R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1314.78</v>
      </c>
      <c r="S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1423.3500000000001</v>
      </c>
      <c r="T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1421.91</v>
      </c>
      <c r="U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1389.99</v>
      </c>
      <c r="V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1408.11</v>
      </c>
      <c r="W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1329.81</v>
      </c>
      <c r="X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1539.8700000000001</v>
      </c>
      <c r="Y328" s="105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1403.25</v>
      </c>
    </row>
    <row r="329" spans="1:25" x14ac:dyDescent="0.2">
      <c r="A329" s="78">
        <f t="shared" si="10"/>
        <v>42721</v>
      </c>
      <c r="B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1259.55</v>
      </c>
      <c r="C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1167.05</v>
      </c>
      <c r="D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1111.8600000000001</v>
      </c>
      <c r="E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1093.8400000000001</v>
      </c>
      <c r="F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1093.8899999999999</v>
      </c>
      <c r="G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1137.83</v>
      </c>
      <c r="H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1248.06</v>
      </c>
      <c r="I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1375.2</v>
      </c>
      <c r="J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1442.66</v>
      </c>
      <c r="K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1066.3600000000001</v>
      </c>
      <c r="L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1125.1300000000001</v>
      </c>
      <c r="M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1125.19</v>
      </c>
      <c r="N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1105.93</v>
      </c>
      <c r="O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1105.19</v>
      </c>
      <c r="P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1123.4099999999999</v>
      </c>
      <c r="Q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1123.53</v>
      </c>
      <c r="R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1243.3599999999999</v>
      </c>
      <c r="S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1426.32</v>
      </c>
      <c r="T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1445.51</v>
      </c>
      <c r="U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1426.02</v>
      </c>
      <c r="V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1360.49</v>
      </c>
      <c r="W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1378.75</v>
      </c>
      <c r="X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1574.03</v>
      </c>
      <c r="Y329" s="105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1446.3</v>
      </c>
    </row>
    <row r="330" spans="1:25" x14ac:dyDescent="0.2">
      <c r="A330" s="78">
        <f t="shared" si="10"/>
        <v>42722</v>
      </c>
      <c r="B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1257.24</v>
      </c>
      <c r="C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1169.32</v>
      </c>
      <c r="D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1119.57</v>
      </c>
      <c r="E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1095.8699999999999</v>
      </c>
      <c r="F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1095.98</v>
      </c>
      <c r="G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1123.1600000000001</v>
      </c>
      <c r="H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1239.55</v>
      </c>
      <c r="I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1372</v>
      </c>
      <c r="J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1437.6000000000001</v>
      </c>
      <c r="K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1115.3400000000001</v>
      </c>
      <c r="L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1085</v>
      </c>
      <c r="M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1088.49</v>
      </c>
      <c r="N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1088.99</v>
      </c>
      <c r="O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1088.0700000000002</v>
      </c>
      <c r="P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1087.5</v>
      </c>
      <c r="Q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1087.1199999999999</v>
      </c>
      <c r="R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1169.0900000000001</v>
      </c>
      <c r="S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1399.3500000000001</v>
      </c>
      <c r="T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1407.01</v>
      </c>
      <c r="U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1391.1899999999998</v>
      </c>
      <c r="V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1346.74</v>
      </c>
      <c r="W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1295.29</v>
      </c>
      <c r="X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1560.25</v>
      </c>
      <c r="Y330" s="105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1439.66</v>
      </c>
    </row>
    <row r="331" spans="1:25" x14ac:dyDescent="0.2">
      <c r="A331" s="78">
        <f t="shared" si="10"/>
        <v>42723</v>
      </c>
      <c r="B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1270.26</v>
      </c>
      <c r="C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1185.98</v>
      </c>
      <c r="D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1129.0999999999999</v>
      </c>
      <c r="E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1126.8899999999999</v>
      </c>
      <c r="F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1128.8800000000001</v>
      </c>
      <c r="G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1102.95</v>
      </c>
      <c r="H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1265.3600000000001</v>
      </c>
      <c r="I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1058.3699999999999</v>
      </c>
      <c r="J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1104.71</v>
      </c>
      <c r="K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1160.17</v>
      </c>
      <c r="L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1211.53</v>
      </c>
      <c r="M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1279.4100000000001</v>
      </c>
      <c r="N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1255.26</v>
      </c>
      <c r="O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1269.8900000000001</v>
      </c>
      <c r="P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1190.02</v>
      </c>
      <c r="Q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1216.25</v>
      </c>
      <c r="R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1326.8600000000001</v>
      </c>
      <c r="S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1442.9399999999998</v>
      </c>
      <c r="T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1544.73</v>
      </c>
      <c r="U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1513.11</v>
      </c>
      <c r="V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1410.6000000000001</v>
      </c>
      <c r="W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1337</v>
      </c>
      <c r="X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1554.23</v>
      </c>
      <c r="Y331" s="105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1408.78</v>
      </c>
    </row>
    <row r="332" spans="1:25" x14ac:dyDescent="0.2">
      <c r="A332" s="78">
        <f t="shared" si="10"/>
        <v>42724</v>
      </c>
      <c r="B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1299.7</v>
      </c>
      <c r="C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1212.6200000000001</v>
      </c>
      <c r="D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1164.5900000000001</v>
      </c>
      <c r="E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1156.3599999999999</v>
      </c>
      <c r="F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1156.43</v>
      </c>
      <c r="G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1201.1500000000001</v>
      </c>
      <c r="H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1318.56</v>
      </c>
      <c r="I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1079.21</v>
      </c>
      <c r="J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1150.99</v>
      </c>
      <c r="K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1204.6200000000001</v>
      </c>
      <c r="L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1286.8599999999999</v>
      </c>
      <c r="M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1326.42</v>
      </c>
      <c r="N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1266.6200000000001</v>
      </c>
      <c r="O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1265.98</v>
      </c>
      <c r="P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1138.9299999999998</v>
      </c>
      <c r="Q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1155.31</v>
      </c>
      <c r="R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1272</v>
      </c>
      <c r="S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1449.14</v>
      </c>
      <c r="T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1538.06</v>
      </c>
      <c r="U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1398.52</v>
      </c>
      <c r="V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1520.02</v>
      </c>
      <c r="W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1325.6000000000001</v>
      </c>
      <c r="X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1544.4199999999998</v>
      </c>
      <c r="Y332" s="105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1434.44</v>
      </c>
    </row>
    <row r="333" spans="1:25" x14ac:dyDescent="0.2">
      <c r="A333" s="78">
        <f t="shared" si="10"/>
        <v>42725</v>
      </c>
      <c r="B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1313.72</v>
      </c>
      <c r="C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1233.5899999999999</v>
      </c>
      <c r="D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1167.26</v>
      </c>
      <c r="E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1156.69</v>
      </c>
      <c r="F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1159.4099999999999</v>
      </c>
      <c r="G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1206.46</v>
      </c>
      <c r="H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1328.54</v>
      </c>
      <c r="I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1080.08</v>
      </c>
      <c r="J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1147.7600000000002</v>
      </c>
      <c r="K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1249.77</v>
      </c>
      <c r="L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1331.8300000000002</v>
      </c>
      <c r="M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1424.21</v>
      </c>
      <c r="N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1345.57</v>
      </c>
      <c r="O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1351.46</v>
      </c>
      <c r="P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1179.1199999999999</v>
      </c>
      <c r="Q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1224.24</v>
      </c>
      <c r="R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1263.29</v>
      </c>
      <c r="S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1565.45</v>
      </c>
      <c r="T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1546.4</v>
      </c>
      <c r="U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1447.58</v>
      </c>
      <c r="V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1480.67</v>
      </c>
      <c r="W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1380.3500000000001</v>
      </c>
      <c r="X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1802.1200000000001</v>
      </c>
      <c r="Y333" s="105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1456.49</v>
      </c>
    </row>
    <row r="334" spans="1:25" x14ac:dyDescent="0.2">
      <c r="A334" s="78">
        <f t="shared" si="10"/>
        <v>42726</v>
      </c>
      <c r="B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1312.26</v>
      </c>
      <c r="C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1239.72</v>
      </c>
      <c r="D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1168.58</v>
      </c>
      <c r="E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1159.6399999999999</v>
      </c>
      <c r="F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1160.51</v>
      </c>
      <c r="G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1258.3500000000001</v>
      </c>
      <c r="H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1330.2</v>
      </c>
      <c r="I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1096.28</v>
      </c>
      <c r="J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1147.5899999999999</v>
      </c>
      <c r="K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1253.2</v>
      </c>
      <c r="L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1331.8</v>
      </c>
      <c r="M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1420.8500000000001</v>
      </c>
      <c r="N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1362.48</v>
      </c>
      <c r="O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1352.31</v>
      </c>
      <c r="P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1208.5899999999999</v>
      </c>
      <c r="Q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1227.4399999999998</v>
      </c>
      <c r="R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1266.6500000000001</v>
      </c>
      <c r="S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1554.89</v>
      </c>
      <c r="T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1535.3999999999999</v>
      </c>
      <c r="U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1500.5</v>
      </c>
      <c r="V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1518.01</v>
      </c>
      <c r="W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1437.01</v>
      </c>
      <c r="X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1774.9</v>
      </c>
      <c r="Y334" s="105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1430.8100000000002</v>
      </c>
    </row>
    <row r="335" spans="1:25" x14ac:dyDescent="0.2">
      <c r="A335" s="78">
        <f t="shared" si="10"/>
        <v>42727</v>
      </c>
      <c r="B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1301.3900000000001</v>
      </c>
      <c r="C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1224.3600000000001</v>
      </c>
      <c r="D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1151.3600000000001</v>
      </c>
      <c r="E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1126.17</v>
      </c>
      <c r="F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1126.3</v>
      </c>
      <c r="G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1182.8</v>
      </c>
      <c r="H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1294.51</v>
      </c>
      <c r="I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1059.24</v>
      </c>
      <c r="J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1101.54</v>
      </c>
      <c r="K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1243.6100000000001</v>
      </c>
      <c r="L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1338.22</v>
      </c>
      <c r="M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1416.63</v>
      </c>
      <c r="N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1375.15</v>
      </c>
      <c r="O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1362.74</v>
      </c>
      <c r="P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1252.97</v>
      </c>
      <c r="Q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1304.42</v>
      </c>
      <c r="R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1352.93</v>
      </c>
      <c r="S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1546.76</v>
      </c>
      <c r="T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1521.51</v>
      </c>
      <c r="U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1444.26</v>
      </c>
      <c r="V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1491.46</v>
      </c>
      <c r="W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1416.57</v>
      </c>
      <c r="X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1805.7</v>
      </c>
      <c r="Y335" s="105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1429.11</v>
      </c>
    </row>
    <row r="336" spans="1:25" x14ac:dyDescent="0.2">
      <c r="A336" s="78">
        <f t="shared" si="10"/>
        <v>42728</v>
      </c>
      <c r="B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1394.3799999999999</v>
      </c>
      <c r="C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1225.06</v>
      </c>
      <c r="D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1156.69</v>
      </c>
      <c r="E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1122.3399999999999</v>
      </c>
      <c r="F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1122.26</v>
      </c>
      <c r="G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1148.6100000000001</v>
      </c>
      <c r="H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1275.5899999999999</v>
      </c>
      <c r="I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1413.79</v>
      </c>
      <c r="J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1532.8899999999999</v>
      </c>
      <c r="K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1191.25</v>
      </c>
      <c r="L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1231.55</v>
      </c>
      <c r="M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1231.49</v>
      </c>
      <c r="N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1135.3000000000002</v>
      </c>
      <c r="O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1125.1300000000001</v>
      </c>
      <c r="P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1127.4499999999998</v>
      </c>
      <c r="Q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1129.78</v>
      </c>
      <c r="R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1267.1400000000001</v>
      </c>
      <c r="S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1640.0800000000002</v>
      </c>
      <c r="T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1598.37</v>
      </c>
      <c r="U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1566.5700000000002</v>
      </c>
      <c r="V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1432.76</v>
      </c>
      <c r="W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1360.76</v>
      </c>
      <c r="X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1811.2</v>
      </c>
      <c r="Y336" s="105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1447.93</v>
      </c>
    </row>
    <row r="337" spans="1:27" x14ac:dyDescent="0.2">
      <c r="A337" s="78">
        <f t="shared" si="10"/>
        <v>42729</v>
      </c>
      <c r="B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1306.6699999999998</v>
      </c>
      <c r="C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1228.04</v>
      </c>
      <c r="D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1156.83</v>
      </c>
      <c r="E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1121.8499999999999</v>
      </c>
      <c r="F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1121.6500000000001</v>
      </c>
      <c r="G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1146.53</v>
      </c>
      <c r="H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1233.43</v>
      </c>
      <c r="I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1249.48</v>
      </c>
      <c r="J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1489.27</v>
      </c>
      <c r="K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1037.9000000000001</v>
      </c>
      <c r="L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1106.3499999999999</v>
      </c>
      <c r="M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1106.81</v>
      </c>
      <c r="N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1097.79</v>
      </c>
      <c r="O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1106.02</v>
      </c>
      <c r="P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1105.78</v>
      </c>
      <c r="Q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1104.19</v>
      </c>
      <c r="R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1190.54</v>
      </c>
      <c r="S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1563.72</v>
      </c>
      <c r="T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1604.5300000000002</v>
      </c>
      <c r="U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1408.8500000000001</v>
      </c>
      <c r="V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1332.8799999999999</v>
      </c>
      <c r="W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1270.73</v>
      </c>
      <c r="X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1503.51</v>
      </c>
      <c r="Y337" s="105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1392.41</v>
      </c>
    </row>
    <row r="338" spans="1:27" x14ac:dyDescent="0.2">
      <c r="A338" s="78">
        <f t="shared" si="10"/>
        <v>42730</v>
      </c>
      <c r="B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1266.17</v>
      </c>
      <c r="C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1202.58</v>
      </c>
      <c r="D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1180.97</v>
      </c>
      <c r="E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1144.52</v>
      </c>
      <c r="F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1149.98</v>
      </c>
      <c r="G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1214.0900000000001</v>
      </c>
      <c r="H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1336.26</v>
      </c>
      <c r="I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1069.3499999999999</v>
      </c>
      <c r="J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1126.46</v>
      </c>
      <c r="K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1222.4100000000001</v>
      </c>
      <c r="L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1338.92</v>
      </c>
      <c r="M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1417.23</v>
      </c>
      <c r="N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1346.59</v>
      </c>
      <c r="O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1349.22</v>
      </c>
      <c r="P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1214.03</v>
      </c>
      <c r="Q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1212.6400000000001</v>
      </c>
      <c r="R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1256.2</v>
      </c>
      <c r="S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1547.28</v>
      </c>
      <c r="T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1555.44</v>
      </c>
      <c r="U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1513.34</v>
      </c>
      <c r="V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1408.54</v>
      </c>
      <c r="W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1365.45</v>
      </c>
      <c r="X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1508.06</v>
      </c>
      <c r="Y338" s="105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1396.58</v>
      </c>
    </row>
    <row r="339" spans="1:27" x14ac:dyDescent="0.2">
      <c r="A339" s="78">
        <f t="shared" si="10"/>
        <v>42731</v>
      </c>
      <c r="B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1317.75</v>
      </c>
      <c r="C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1238.69</v>
      </c>
      <c r="D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1166.49</v>
      </c>
      <c r="E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1143.6600000000001</v>
      </c>
      <c r="F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1147.3400000000001</v>
      </c>
      <c r="G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1181.21</v>
      </c>
      <c r="H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1248.94</v>
      </c>
      <c r="I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1070.04</v>
      </c>
      <c r="J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1109.31</v>
      </c>
      <c r="K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1240.5900000000001</v>
      </c>
      <c r="L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1304.76</v>
      </c>
      <c r="M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1367.1200000000001</v>
      </c>
      <c r="N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1310.95</v>
      </c>
      <c r="O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1291.45</v>
      </c>
      <c r="P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1138.02</v>
      </c>
      <c r="Q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1134.51</v>
      </c>
      <c r="R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1251.52</v>
      </c>
      <c r="S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1518.39</v>
      </c>
      <c r="T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1526.64</v>
      </c>
      <c r="U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1501.42</v>
      </c>
      <c r="V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1513.14</v>
      </c>
      <c r="W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1421.59</v>
      </c>
      <c r="X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1778.44</v>
      </c>
      <c r="Y339" s="105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1463.48</v>
      </c>
    </row>
    <row r="340" spans="1:27" x14ac:dyDescent="0.2">
      <c r="A340" s="78">
        <f t="shared" si="10"/>
        <v>42732</v>
      </c>
      <c r="B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1354</v>
      </c>
      <c r="C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1180.3600000000001</v>
      </c>
      <c r="D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1097.98</v>
      </c>
      <c r="E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1064.0900000000001</v>
      </c>
      <c r="F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1073.5899999999999</v>
      </c>
      <c r="G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1125.1399999999999</v>
      </c>
      <c r="H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1287.28</v>
      </c>
      <c r="I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1084.5300000000002</v>
      </c>
      <c r="J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1113.02</v>
      </c>
      <c r="K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1181.07</v>
      </c>
      <c r="L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1291.9100000000001</v>
      </c>
      <c r="M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1427.68</v>
      </c>
      <c r="N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1350.59</v>
      </c>
      <c r="O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1290.27</v>
      </c>
      <c r="P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1179.25</v>
      </c>
      <c r="Q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1295.98</v>
      </c>
      <c r="R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1285.27</v>
      </c>
      <c r="S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1491.6299999999999</v>
      </c>
      <c r="T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1499.28</v>
      </c>
      <c r="U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1420.3700000000001</v>
      </c>
      <c r="V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1456.03</v>
      </c>
      <c r="W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1293.81</v>
      </c>
      <c r="X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1553.58</v>
      </c>
      <c r="Y340" s="105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1394.06</v>
      </c>
    </row>
    <row r="341" spans="1:27" x14ac:dyDescent="0.2">
      <c r="A341" s="78">
        <f t="shared" si="10"/>
        <v>42733</v>
      </c>
      <c r="B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1263.82</v>
      </c>
      <c r="C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1178.6399999999999</v>
      </c>
      <c r="D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1084.3699999999999</v>
      </c>
      <c r="E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1072.08</v>
      </c>
      <c r="F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1081.8200000000002</v>
      </c>
      <c r="G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1124.79</v>
      </c>
      <c r="H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1223.1500000000001</v>
      </c>
      <c r="I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1113.1100000000001</v>
      </c>
      <c r="J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1089.04</v>
      </c>
      <c r="K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1117.6799999999998</v>
      </c>
      <c r="L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1147.67</v>
      </c>
      <c r="M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1267.8699999999999</v>
      </c>
      <c r="N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1277.3500000000001</v>
      </c>
      <c r="O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1212.6500000000001</v>
      </c>
      <c r="P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1116.3000000000002</v>
      </c>
      <c r="Q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1118.1500000000001</v>
      </c>
      <c r="R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1223.8400000000001</v>
      </c>
      <c r="S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1430.39</v>
      </c>
      <c r="T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1434.62</v>
      </c>
      <c r="U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1405.3999999999999</v>
      </c>
      <c r="V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1424.17</v>
      </c>
      <c r="W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1320.44</v>
      </c>
      <c r="X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1563.65</v>
      </c>
      <c r="Y341" s="105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1382.45</v>
      </c>
    </row>
    <row r="342" spans="1:27" x14ac:dyDescent="0.2">
      <c r="A342" s="78">
        <f t="shared" si="10"/>
        <v>42734</v>
      </c>
      <c r="B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1263.32</v>
      </c>
      <c r="C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1112.44</v>
      </c>
      <c r="D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1080.3</v>
      </c>
      <c r="E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1069.18</v>
      </c>
      <c r="F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1068.5999999999999</v>
      </c>
      <c r="G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1102.43</v>
      </c>
      <c r="H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1218.3800000000001</v>
      </c>
      <c r="I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1112.42</v>
      </c>
      <c r="J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1088.4099999999999</v>
      </c>
      <c r="K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1100.72</v>
      </c>
      <c r="L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1122.23</v>
      </c>
      <c r="M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1244.6200000000001</v>
      </c>
      <c r="N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1198.32</v>
      </c>
      <c r="O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1183.0900000000001</v>
      </c>
      <c r="P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1103.22</v>
      </c>
      <c r="Q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1104.3899999999999</v>
      </c>
      <c r="R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1159.17</v>
      </c>
      <c r="S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1406.1499999999999</v>
      </c>
      <c r="T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1402.38</v>
      </c>
      <c r="U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1330.7</v>
      </c>
      <c r="V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1352.77</v>
      </c>
      <c r="W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1316.07</v>
      </c>
      <c r="X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1545.3999999999999</v>
      </c>
      <c r="Y342" s="135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1387.97</v>
      </c>
    </row>
    <row r="343" spans="1:27" x14ac:dyDescent="0.2">
      <c r="A343" s="78">
        <f t="shared" si="10"/>
        <v>42735</v>
      </c>
      <c r="B343" s="135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1212.56</v>
      </c>
      <c r="C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1097.55</v>
      </c>
      <c r="D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1057.45</v>
      </c>
      <c r="E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1048.3899999999999</v>
      </c>
      <c r="F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1048.52</v>
      </c>
      <c r="G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1076.9099999999999</v>
      </c>
      <c r="H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1145.0500000000002</v>
      </c>
      <c r="I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1242.28</v>
      </c>
      <c r="J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1351.43</v>
      </c>
      <c r="K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1041.3599999999999</v>
      </c>
      <c r="L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1104.97</v>
      </c>
      <c r="M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1111.55</v>
      </c>
      <c r="N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1042.24</v>
      </c>
      <c r="O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1063.25</v>
      </c>
      <c r="P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1063.44</v>
      </c>
      <c r="Q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1051.79</v>
      </c>
      <c r="R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1165.73</v>
      </c>
      <c r="S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1435.11</v>
      </c>
      <c r="T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1338.27</v>
      </c>
      <c r="U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1302.82</v>
      </c>
      <c r="V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1261.1199999999999</v>
      </c>
      <c r="W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1195.68</v>
      </c>
      <c r="X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1523.46</v>
      </c>
      <c r="Y343" s="143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1396.21</v>
      </c>
    </row>
    <row r="344" spans="1:27" x14ac:dyDescent="0.2">
      <c r="A344" s="90"/>
      <c r="B344" s="85"/>
      <c r="C344" s="85"/>
      <c r="D344" s="85"/>
      <c r="E344" s="85"/>
      <c r="F344" s="85"/>
      <c r="G344" s="85"/>
      <c r="H344" s="85"/>
      <c r="I344" s="85"/>
      <c r="J344" s="85"/>
      <c r="K344" s="85"/>
      <c r="L344" s="85"/>
      <c r="M344" s="85"/>
      <c r="N344" s="85"/>
      <c r="O344" s="85"/>
      <c r="P344" s="85"/>
      <c r="Q344" s="85"/>
      <c r="R344" s="85"/>
      <c r="S344" s="85"/>
      <c r="T344" s="85"/>
      <c r="U344" s="85"/>
      <c r="V344" s="85"/>
      <c r="W344" s="85"/>
      <c r="X344" s="85"/>
      <c r="Y344" s="91"/>
    </row>
    <row r="345" spans="1:27" x14ac:dyDescent="0.25">
      <c r="A345" s="86" t="s">
        <v>150</v>
      </c>
      <c r="B345" s="77"/>
      <c r="C345" s="77"/>
      <c r="D345" s="77"/>
    </row>
    <row r="346" spans="1:27" ht="12.75" x14ac:dyDescent="0.2">
      <c r="A346" s="172" t="s">
        <v>48</v>
      </c>
      <c r="B346" s="183" t="s">
        <v>121</v>
      </c>
      <c r="C346" s="184"/>
      <c r="D346" s="184"/>
      <c r="E346" s="184"/>
      <c r="F346" s="184"/>
      <c r="G346" s="184"/>
      <c r="H346" s="184"/>
      <c r="I346" s="184"/>
      <c r="J346" s="184"/>
      <c r="K346" s="184"/>
      <c r="L346" s="184"/>
      <c r="M346" s="184"/>
      <c r="N346" s="184"/>
      <c r="O346" s="184"/>
      <c r="P346" s="184"/>
      <c r="Q346" s="184"/>
      <c r="R346" s="184"/>
      <c r="S346" s="184"/>
      <c r="T346" s="184"/>
      <c r="U346" s="184"/>
      <c r="V346" s="184"/>
      <c r="W346" s="184"/>
      <c r="X346" s="184"/>
      <c r="Y346" s="185"/>
    </row>
    <row r="347" spans="1:27" ht="12.75" x14ac:dyDescent="0.2">
      <c r="A347" s="173"/>
      <c r="B347" s="186"/>
      <c r="C347" s="187"/>
      <c r="D347" s="187"/>
      <c r="E347" s="187"/>
      <c r="F347" s="187"/>
      <c r="G347" s="187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8"/>
    </row>
    <row r="348" spans="1:27" ht="12.75" customHeight="1" x14ac:dyDescent="0.2">
      <c r="A348" s="173"/>
      <c r="B348" s="175" t="s">
        <v>122</v>
      </c>
      <c r="C348" s="166" t="s">
        <v>123</v>
      </c>
      <c r="D348" s="166" t="s">
        <v>124</v>
      </c>
      <c r="E348" s="166" t="s">
        <v>125</v>
      </c>
      <c r="F348" s="166" t="s">
        <v>126</v>
      </c>
      <c r="G348" s="166" t="s">
        <v>127</v>
      </c>
      <c r="H348" s="166" t="s">
        <v>128</v>
      </c>
      <c r="I348" s="166" t="s">
        <v>129</v>
      </c>
      <c r="J348" s="166" t="s">
        <v>130</v>
      </c>
      <c r="K348" s="166" t="s">
        <v>131</v>
      </c>
      <c r="L348" s="166" t="s">
        <v>132</v>
      </c>
      <c r="M348" s="166" t="s">
        <v>133</v>
      </c>
      <c r="N348" s="177" t="s">
        <v>134</v>
      </c>
      <c r="O348" s="166" t="s">
        <v>135</v>
      </c>
      <c r="P348" s="166" t="s">
        <v>136</v>
      </c>
      <c r="Q348" s="166" t="s">
        <v>137</v>
      </c>
      <c r="R348" s="166" t="s">
        <v>138</v>
      </c>
      <c r="S348" s="166" t="s">
        <v>139</v>
      </c>
      <c r="T348" s="166" t="s">
        <v>140</v>
      </c>
      <c r="U348" s="166" t="s">
        <v>141</v>
      </c>
      <c r="V348" s="166" t="s">
        <v>142</v>
      </c>
      <c r="W348" s="166" t="s">
        <v>143</v>
      </c>
      <c r="X348" s="166" t="s">
        <v>144</v>
      </c>
      <c r="Y348" s="166" t="s">
        <v>145</v>
      </c>
    </row>
    <row r="349" spans="1:27" ht="11.25" customHeight="1" x14ac:dyDescent="0.2">
      <c r="A349" s="174"/>
      <c r="B349" s="176"/>
      <c r="C349" s="167"/>
      <c r="D349" s="167"/>
      <c r="E349" s="167"/>
      <c r="F349" s="167"/>
      <c r="G349" s="167"/>
      <c r="H349" s="167"/>
      <c r="I349" s="167"/>
      <c r="J349" s="167"/>
      <c r="K349" s="167"/>
      <c r="L349" s="167"/>
      <c r="M349" s="167"/>
      <c r="N349" s="178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</row>
    <row r="350" spans="1:27" ht="15.75" customHeight="1" x14ac:dyDescent="0.2">
      <c r="A350" s="78">
        <f>A313</f>
        <v>42705</v>
      </c>
      <c r="B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1140.32</v>
      </c>
      <c r="C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1072.8600000000001</v>
      </c>
      <c r="D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1027.6399999999999</v>
      </c>
      <c r="E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1037.7</v>
      </c>
      <c r="F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1037.5999999999999</v>
      </c>
      <c r="G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1026.42</v>
      </c>
      <c r="H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1083.79</v>
      </c>
      <c r="I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1143.5</v>
      </c>
      <c r="J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1069.28</v>
      </c>
      <c r="K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1076.76</v>
      </c>
      <c r="L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1064.55</v>
      </c>
      <c r="M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1098.0300000000002</v>
      </c>
      <c r="N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1099.79</v>
      </c>
      <c r="O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1033.67</v>
      </c>
      <c r="P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1095.7</v>
      </c>
      <c r="Q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1096.1600000000001</v>
      </c>
      <c r="R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1044.0500000000002</v>
      </c>
      <c r="S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1182.0999999999999</v>
      </c>
      <c r="T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1269.79</v>
      </c>
      <c r="U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1263.1600000000001</v>
      </c>
      <c r="V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1353.8</v>
      </c>
      <c r="W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1286.0999999999999</v>
      </c>
      <c r="X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1456.3700000000001</v>
      </c>
      <c r="Y350" s="105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1188.94</v>
      </c>
      <c r="AA350" s="79"/>
    </row>
    <row r="351" spans="1:27" x14ac:dyDescent="0.2">
      <c r="A351" s="78">
        <f>A350+1</f>
        <v>42706</v>
      </c>
      <c r="B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1141.22</v>
      </c>
      <c r="C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1073.17</v>
      </c>
      <c r="D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1028.1300000000001</v>
      </c>
      <c r="E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1037.22</v>
      </c>
      <c r="F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1037.42</v>
      </c>
      <c r="G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1026.3400000000001</v>
      </c>
      <c r="H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1071.44</v>
      </c>
      <c r="I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1143.73</v>
      </c>
      <c r="J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1069.1300000000001</v>
      </c>
      <c r="K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1052.6100000000001</v>
      </c>
      <c r="L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1035.3400000000001</v>
      </c>
      <c r="M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1144.24</v>
      </c>
      <c r="N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1146.43</v>
      </c>
      <c r="O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1146.3499999999999</v>
      </c>
      <c r="P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1063.24</v>
      </c>
      <c r="Q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1100.28</v>
      </c>
      <c r="R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1139.67</v>
      </c>
      <c r="S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1317.6200000000001</v>
      </c>
      <c r="T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1313.93</v>
      </c>
      <c r="U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1271.45</v>
      </c>
      <c r="V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1212.6500000000001</v>
      </c>
      <c r="W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1171.6099999999999</v>
      </c>
      <c r="X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1449.18</v>
      </c>
      <c r="Y351" s="105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1250.1300000000001</v>
      </c>
    </row>
    <row r="352" spans="1:27" x14ac:dyDescent="0.2">
      <c r="A352" s="78">
        <f t="shared" ref="A352:A380" si="11">A351+1</f>
        <v>42707</v>
      </c>
      <c r="B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1147.23</v>
      </c>
      <c r="C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1056.05</v>
      </c>
      <c r="D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1032.68</v>
      </c>
      <c r="E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1032.3000000000002</v>
      </c>
      <c r="F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1050.8800000000001</v>
      </c>
      <c r="G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1050.9299999999998</v>
      </c>
      <c r="H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1053.68</v>
      </c>
      <c r="I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1188.19</v>
      </c>
      <c r="J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1299.0800000000002</v>
      </c>
      <c r="K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1078.25</v>
      </c>
      <c r="L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1078.5</v>
      </c>
      <c r="M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1078.1300000000001</v>
      </c>
      <c r="N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1059.5900000000001</v>
      </c>
      <c r="O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1065.44</v>
      </c>
      <c r="P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1065.5999999999999</v>
      </c>
      <c r="Q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1048.46</v>
      </c>
      <c r="R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1111.6399999999999</v>
      </c>
      <c r="S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1220.6599999999999</v>
      </c>
      <c r="T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1214.29</v>
      </c>
      <c r="U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1180.8499999999999</v>
      </c>
      <c r="V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1144.8600000000001</v>
      </c>
      <c r="W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1120.23</v>
      </c>
      <c r="X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1447.54</v>
      </c>
      <c r="Y352" s="105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1241.4199999999998</v>
      </c>
    </row>
    <row r="353" spans="1:25" x14ac:dyDescent="0.2">
      <c r="A353" s="78">
        <f t="shared" si="11"/>
        <v>42708</v>
      </c>
      <c r="B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1186.69</v>
      </c>
      <c r="C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1057.3399999999999</v>
      </c>
      <c r="D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1032.3000000000002</v>
      </c>
      <c r="E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1032.05</v>
      </c>
      <c r="F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1050.79</v>
      </c>
      <c r="G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1050.92</v>
      </c>
      <c r="H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1057.33</v>
      </c>
      <c r="I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1196.92</v>
      </c>
      <c r="J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1226.6099999999999</v>
      </c>
      <c r="K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1108.4000000000001</v>
      </c>
      <c r="L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1108.8900000000001</v>
      </c>
      <c r="M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1108.6500000000001</v>
      </c>
      <c r="N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1095.31</v>
      </c>
      <c r="O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1108.3699999999999</v>
      </c>
      <c r="P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1108.1599999999999</v>
      </c>
      <c r="Q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1077.1399999999999</v>
      </c>
      <c r="R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1067.1600000000001</v>
      </c>
      <c r="S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1224.8600000000001</v>
      </c>
      <c r="T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1215.95</v>
      </c>
      <c r="U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1179.9299999999998</v>
      </c>
      <c r="V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1144.94</v>
      </c>
      <c r="W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1121</v>
      </c>
      <c r="X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1453.3</v>
      </c>
      <c r="Y353" s="105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1224.25</v>
      </c>
    </row>
    <row r="354" spans="1:25" x14ac:dyDescent="0.2">
      <c r="A354" s="78">
        <f t="shared" si="11"/>
        <v>42709</v>
      </c>
      <c r="B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1169.72</v>
      </c>
      <c r="C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1073.5500000000002</v>
      </c>
      <c r="D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1027.3000000000002</v>
      </c>
      <c r="E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1037.5999999999999</v>
      </c>
      <c r="F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1037.53</v>
      </c>
      <c r="G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1026.2</v>
      </c>
      <c r="H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1088.8400000000001</v>
      </c>
      <c r="I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1143.8800000000001</v>
      </c>
      <c r="J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1043.46</v>
      </c>
      <c r="K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1061.42</v>
      </c>
      <c r="L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1101.9299999999998</v>
      </c>
      <c r="M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1236.1200000000001</v>
      </c>
      <c r="N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1235.54</v>
      </c>
      <c r="O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1236.5</v>
      </c>
      <c r="P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1129.98</v>
      </c>
      <c r="Q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1129.08</v>
      </c>
      <c r="R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1169.45</v>
      </c>
      <c r="S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1253.6600000000001</v>
      </c>
      <c r="T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1318.07</v>
      </c>
      <c r="U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1277.05</v>
      </c>
      <c r="V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1234.6299999999999</v>
      </c>
      <c r="W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1188.8800000000001</v>
      </c>
      <c r="X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1447.26</v>
      </c>
      <c r="Y354" s="105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1241.6500000000001</v>
      </c>
    </row>
    <row r="355" spans="1:25" x14ac:dyDescent="0.2">
      <c r="A355" s="78">
        <f t="shared" si="11"/>
        <v>42710</v>
      </c>
      <c r="B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1159.44</v>
      </c>
      <c r="C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1070.25</v>
      </c>
      <c r="D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1050.58</v>
      </c>
      <c r="E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1081.8</v>
      </c>
      <c r="F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1062.5999999999999</v>
      </c>
      <c r="G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1027.19</v>
      </c>
      <c r="H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1085.6300000000001</v>
      </c>
      <c r="I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1145.46</v>
      </c>
      <c r="J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1044.3</v>
      </c>
      <c r="K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1065.29</v>
      </c>
      <c r="L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1035.78</v>
      </c>
      <c r="M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1150.1300000000001</v>
      </c>
      <c r="N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1120.49</v>
      </c>
      <c r="O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1121.1300000000001</v>
      </c>
      <c r="P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1050.95</v>
      </c>
      <c r="Q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1079.74</v>
      </c>
      <c r="R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1166.21</v>
      </c>
      <c r="S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1259.4100000000001</v>
      </c>
      <c r="T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1231.49</v>
      </c>
      <c r="U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1202.6799999999998</v>
      </c>
      <c r="V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1231.3499999999999</v>
      </c>
      <c r="W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1182.3000000000002</v>
      </c>
      <c r="X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1426.8500000000001</v>
      </c>
      <c r="Y355" s="105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1251.46</v>
      </c>
    </row>
    <row r="356" spans="1:25" x14ac:dyDescent="0.2">
      <c r="A356" s="78">
        <f t="shared" si="11"/>
        <v>42711</v>
      </c>
      <c r="B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1156.8800000000001</v>
      </c>
      <c r="C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1071.58</v>
      </c>
      <c r="D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1026.76</v>
      </c>
      <c r="E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1050.31</v>
      </c>
      <c r="F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1050.18</v>
      </c>
      <c r="G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1027.33</v>
      </c>
      <c r="H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1121</v>
      </c>
      <c r="I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1145.01</v>
      </c>
      <c r="J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1070.3600000000001</v>
      </c>
      <c r="K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1053.83</v>
      </c>
      <c r="L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1028.73</v>
      </c>
      <c r="M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1133.06</v>
      </c>
      <c r="N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1118.04</v>
      </c>
      <c r="O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1118.56</v>
      </c>
      <c r="P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1096.72</v>
      </c>
      <c r="Q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1095.81</v>
      </c>
      <c r="R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1228.0999999999999</v>
      </c>
      <c r="S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1317.8700000000001</v>
      </c>
      <c r="T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1299.46</v>
      </c>
      <c r="U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1260.02</v>
      </c>
      <c r="V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1276.97</v>
      </c>
      <c r="W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1251.73</v>
      </c>
      <c r="X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1471.57</v>
      </c>
      <c r="Y356" s="105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1333.21</v>
      </c>
    </row>
    <row r="357" spans="1:25" x14ac:dyDescent="0.2">
      <c r="A357" s="78">
        <f t="shared" si="11"/>
        <v>42712</v>
      </c>
      <c r="B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1199.33</v>
      </c>
      <c r="C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1136.8699999999999</v>
      </c>
      <c r="D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1087.6399999999999</v>
      </c>
      <c r="E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1070.02</v>
      </c>
      <c r="F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1070.26</v>
      </c>
      <c r="G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1101.8800000000001</v>
      </c>
      <c r="H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1220.77</v>
      </c>
      <c r="I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1070.4000000000001</v>
      </c>
      <c r="J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1061.3600000000001</v>
      </c>
      <c r="K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1074.25</v>
      </c>
      <c r="L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1103.75</v>
      </c>
      <c r="M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1177.8600000000001</v>
      </c>
      <c r="N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1141.1300000000001</v>
      </c>
      <c r="O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1141.32</v>
      </c>
      <c r="P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1077.53</v>
      </c>
      <c r="Q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1093.5899999999999</v>
      </c>
      <c r="R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1207.46</v>
      </c>
      <c r="S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1313.1</v>
      </c>
      <c r="T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1319.99</v>
      </c>
      <c r="U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1299.9100000000001</v>
      </c>
      <c r="V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1326.82</v>
      </c>
      <c r="W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1254.71</v>
      </c>
      <c r="X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1481.59</v>
      </c>
      <c r="Y357" s="105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1340.28</v>
      </c>
    </row>
    <row r="358" spans="1:25" x14ac:dyDescent="0.2">
      <c r="A358" s="78">
        <f t="shared" si="11"/>
        <v>42713</v>
      </c>
      <c r="B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1240.48</v>
      </c>
      <c r="C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1141.24</v>
      </c>
      <c r="D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1087.54</v>
      </c>
      <c r="E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1087.3600000000001</v>
      </c>
      <c r="F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1086.82</v>
      </c>
      <c r="G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1118.6399999999999</v>
      </c>
      <c r="H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1225.02</v>
      </c>
      <c r="I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1053.8699999999999</v>
      </c>
      <c r="J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1105.5</v>
      </c>
      <c r="K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1095.24</v>
      </c>
      <c r="L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1184.81</v>
      </c>
      <c r="M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1310.84</v>
      </c>
      <c r="N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1255.57</v>
      </c>
      <c r="O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1235.3900000000001</v>
      </c>
      <c r="P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1099.2</v>
      </c>
      <c r="Q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1121.44</v>
      </c>
      <c r="R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1258.08</v>
      </c>
      <c r="S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1366.51</v>
      </c>
      <c r="T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1442.41</v>
      </c>
      <c r="U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1415.1299999999999</v>
      </c>
      <c r="V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1341.67</v>
      </c>
      <c r="W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1287.71</v>
      </c>
      <c r="X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1507.77</v>
      </c>
      <c r="Y358" s="105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1386.03</v>
      </c>
    </row>
    <row r="359" spans="1:25" x14ac:dyDescent="0.2">
      <c r="A359" s="78">
        <f t="shared" si="11"/>
        <v>42714</v>
      </c>
      <c r="B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1253.81</v>
      </c>
      <c r="C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1175.26</v>
      </c>
      <c r="D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1108.8399999999999</v>
      </c>
      <c r="E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1082.1100000000001</v>
      </c>
      <c r="F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1091.33</v>
      </c>
      <c r="G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1133.78</v>
      </c>
      <c r="H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1269.03</v>
      </c>
      <c r="I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1362.5</v>
      </c>
      <c r="J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1419.77</v>
      </c>
      <c r="K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1091.29</v>
      </c>
      <c r="L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1092.48</v>
      </c>
      <c r="M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1119.06</v>
      </c>
      <c r="N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1119.79</v>
      </c>
      <c r="O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1121.3600000000001</v>
      </c>
      <c r="P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1118.6399999999999</v>
      </c>
      <c r="Q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1093.3600000000001</v>
      </c>
      <c r="R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1217.6100000000001</v>
      </c>
      <c r="S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1490</v>
      </c>
      <c r="T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1542.1299999999999</v>
      </c>
      <c r="U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1508.87</v>
      </c>
      <c r="V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1485.8999999999999</v>
      </c>
      <c r="W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1298.01</v>
      </c>
      <c r="X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1530.65</v>
      </c>
      <c r="Y359" s="105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1391.11</v>
      </c>
    </row>
    <row r="360" spans="1:25" x14ac:dyDescent="0.2">
      <c r="A360" s="78">
        <f t="shared" si="11"/>
        <v>42715</v>
      </c>
      <c r="B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1249.76</v>
      </c>
      <c r="C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1162.49</v>
      </c>
      <c r="D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1107.9100000000001</v>
      </c>
      <c r="E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1080.33</v>
      </c>
      <c r="F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1090.6399999999999</v>
      </c>
      <c r="G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1131.8600000000001</v>
      </c>
      <c r="H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1248.46</v>
      </c>
      <c r="I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1355.6699999999998</v>
      </c>
      <c r="J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1517.97</v>
      </c>
      <c r="K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1029.29</v>
      </c>
      <c r="L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1028.5100000000002</v>
      </c>
      <c r="M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1028.21</v>
      </c>
      <c r="N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1028.8600000000001</v>
      </c>
      <c r="O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1030.3800000000001</v>
      </c>
      <c r="P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1030.06</v>
      </c>
      <c r="Q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1027.5999999999999</v>
      </c>
      <c r="R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1087.31</v>
      </c>
      <c r="S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1376.79</v>
      </c>
      <c r="T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1563.02</v>
      </c>
      <c r="U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1525.78</v>
      </c>
      <c r="V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1359.97</v>
      </c>
      <c r="W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1283.69</v>
      </c>
      <c r="X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1530.82</v>
      </c>
      <c r="Y360" s="105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1392.27</v>
      </c>
    </row>
    <row r="361" spans="1:25" x14ac:dyDescent="0.2">
      <c r="A361" s="78">
        <f t="shared" si="11"/>
        <v>42716</v>
      </c>
      <c r="B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1263.21</v>
      </c>
      <c r="C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1172.5700000000002</v>
      </c>
      <c r="D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1088.3000000000002</v>
      </c>
      <c r="E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1087.72</v>
      </c>
      <c r="F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1091.24</v>
      </c>
      <c r="G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1111.56</v>
      </c>
      <c r="H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1298.78</v>
      </c>
      <c r="I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1053.2</v>
      </c>
      <c r="J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1144.4499999999998</v>
      </c>
      <c r="K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1187.3899999999999</v>
      </c>
      <c r="L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1226.04</v>
      </c>
      <c r="M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1379.59</v>
      </c>
      <c r="N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1321.98</v>
      </c>
      <c r="O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1270.67</v>
      </c>
      <c r="P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1135.3499999999999</v>
      </c>
      <c r="Q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1197.73</v>
      </c>
      <c r="R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1278.8399999999999</v>
      </c>
      <c r="S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1500.29</v>
      </c>
      <c r="T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1478.91</v>
      </c>
      <c r="U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1518.21</v>
      </c>
      <c r="V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1362.25</v>
      </c>
      <c r="W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1304.8500000000001</v>
      </c>
      <c r="X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1526.09</v>
      </c>
      <c r="Y361" s="105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1393.47</v>
      </c>
    </row>
    <row r="362" spans="1:25" x14ac:dyDescent="0.2">
      <c r="A362" s="78">
        <f t="shared" si="11"/>
        <v>42717</v>
      </c>
      <c r="B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1246.78</v>
      </c>
      <c r="C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1195.21</v>
      </c>
      <c r="D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1128.6600000000001</v>
      </c>
      <c r="E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1127.73</v>
      </c>
      <c r="F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1106.81</v>
      </c>
      <c r="G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1143.5500000000002</v>
      </c>
      <c r="H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1260.05</v>
      </c>
      <c r="I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1033.5500000000002</v>
      </c>
      <c r="J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1262.95</v>
      </c>
      <c r="K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1254.93</v>
      </c>
      <c r="L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1313.84</v>
      </c>
      <c r="M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1359.66</v>
      </c>
      <c r="N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1293.8700000000001</v>
      </c>
      <c r="O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1313.25</v>
      </c>
      <c r="P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1231.2</v>
      </c>
      <c r="Q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1229.97</v>
      </c>
      <c r="R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1212.51</v>
      </c>
      <c r="S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1364.94</v>
      </c>
      <c r="T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1376.75</v>
      </c>
      <c r="U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1474.73</v>
      </c>
      <c r="V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1383.44</v>
      </c>
      <c r="W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1317.32</v>
      </c>
      <c r="X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1522.06</v>
      </c>
      <c r="Y362" s="105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1389.15</v>
      </c>
    </row>
    <row r="363" spans="1:25" x14ac:dyDescent="0.2">
      <c r="A363" s="78">
        <f t="shared" si="11"/>
        <v>42718</v>
      </c>
      <c r="B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1297.06</v>
      </c>
      <c r="C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1204.69</v>
      </c>
      <c r="D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1116.08</v>
      </c>
      <c r="E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1115.1500000000001</v>
      </c>
      <c r="F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1116.03</v>
      </c>
      <c r="G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1119.1300000000001</v>
      </c>
      <c r="H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1291.46</v>
      </c>
      <c r="I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1069.3899999999999</v>
      </c>
      <c r="J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1087.1199999999999</v>
      </c>
      <c r="K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1116.95</v>
      </c>
      <c r="L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1118.42</v>
      </c>
      <c r="M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1241.3799999999999</v>
      </c>
      <c r="N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1240.3500000000001</v>
      </c>
      <c r="O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1238.28</v>
      </c>
      <c r="P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1120.02</v>
      </c>
      <c r="Q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1102.8900000000001</v>
      </c>
      <c r="R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1276.3599999999999</v>
      </c>
      <c r="S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1300.69</v>
      </c>
      <c r="T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1365.26</v>
      </c>
      <c r="U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1388.22</v>
      </c>
      <c r="V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1490.8100000000002</v>
      </c>
      <c r="W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1389.52</v>
      </c>
      <c r="X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1525.16</v>
      </c>
      <c r="Y363" s="105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1389.98</v>
      </c>
    </row>
    <row r="364" spans="1:25" x14ac:dyDescent="0.2">
      <c r="A364" s="78">
        <f t="shared" si="11"/>
        <v>42719</v>
      </c>
      <c r="B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1243.93</v>
      </c>
      <c r="C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1158.8699999999999</v>
      </c>
      <c r="D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1110.78</v>
      </c>
      <c r="E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1109.68</v>
      </c>
      <c r="F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1109.76</v>
      </c>
      <c r="G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1110.18</v>
      </c>
      <c r="H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1242.4000000000001</v>
      </c>
      <c r="I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1072.1099999999999</v>
      </c>
      <c r="J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1084.0700000000002</v>
      </c>
      <c r="K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1089.76</v>
      </c>
      <c r="L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1138.74</v>
      </c>
      <c r="M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1262.8500000000001</v>
      </c>
      <c r="N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1263.24</v>
      </c>
      <c r="O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1259.03</v>
      </c>
      <c r="P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1225.1400000000001</v>
      </c>
      <c r="Q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1223.5700000000002</v>
      </c>
      <c r="R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1282.52</v>
      </c>
      <c r="S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1361.3600000000001</v>
      </c>
      <c r="T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1287.82</v>
      </c>
      <c r="U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1302.52</v>
      </c>
      <c r="V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1393.96</v>
      </c>
      <c r="W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1299.27</v>
      </c>
      <c r="X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1522.1</v>
      </c>
      <c r="Y364" s="105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1383.47</v>
      </c>
    </row>
    <row r="365" spans="1:25" x14ac:dyDescent="0.2">
      <c r="A365" s="78">
        <f t="shared" si="11"/>
        <v>42720</v>
      </c>
      <c r="B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1240.69</v>
      </c>
      <c r="C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1149.06</v>
      </c>
      <c r="D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1108.7</v>
      </c>
      <c r="E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1108.21</v>
      </c>
      <c r="F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1108.74</v>
      </c>
      <c r="G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1113.3600000000001</v>
      </c>
      <c r="H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1240.1400000000001</v>
      </c>
      <c r="I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1046.1300000000001</v>
      </c>
      <c r="J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1086.08</v>
      </c>
      <c r="K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1134.83</v>
      </c>
      <c r="L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1181.83</v>
      </c>
      <c r="M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1249.06</v>
      </c>
      <c r="N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1236.99</v>
      </c>
      <c r="O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1249.3399999999999</v>
      </c>
      <c r="P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1173.49</v>
      </c>
      <c r="Q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1196.06</v>
      </c>
      <c r="R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1295.21</v>
      </c>
      <c r="S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1401.8700000000001</v>
      </c>
      <c r="T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1400.45</v>
      </c>
      <c r="U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1369.09</v>
      </c>
      <c r="V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1386.8899999999999</v>
      </c>
      <c r="W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1309.98</v>
      </c>
      <c r="X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1516.34</v>
      </c>
      <c r="Y365" s="105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1382.1200000000001</v>
      </c>
    </row>
    <row r="366" spans="1:25" x14ac:dyDescent="0.2">
      <c r="A366" s="78">
        <f t="shared" si="11"/>
        <v>42721</v>
      </c>
      <c r="B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1240.96</v>
      </c>
      <c r="C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1150.0899999999999</v>
      </c>
      <c r="D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1095.8699999999999</v>
      </c>
      <c r="E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1078.17</v>
      </c>
      <c r="F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1078.22</v>
      </c>
      <c r="G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1121.3800000000001</v>
      </c>
      <c r="H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1229.6699999999998</v>
      </c>
      <c r="I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1354.57</v>
      </c>
      <c r="J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1420.84</v>
      </c>
      <c r="K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1051.17</v>
      </c>
      <c r="L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1108.9000000000001</v>
      </c>
      <c r="M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1108.96</v>
      </c>
      <c r="N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1090.0500000000002</v>
      </c>
      <c r="O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1089.32</v>
      </c>
      <c r="P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1107.22</v>
      </c>
      <c r="Q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1107.33</v>
      </c>
      <c r="R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1225.05</v>
      </c>
      <c r="S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1404.78</v>
      </c>
      <c r="T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1423.64</v>
      </c>
      <c r="U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1404.49</v>
      </c>
      <c r="V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1340.12</v>
      </c>
      <c r="W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1358.0600000000002</v>
      </c>
      <c r="X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1549.89</v>
      </c>
      <c r="Y366" s="105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1424.4199999999998</v>
      </c>
    </row>
    <row r="367" spans="1:25" x14ac:dyDescent="0.2">
      <c r="A367" s="78">
        <f t="shared" si="11"/>
        <v>42722</v>
      </c>
      <c r="B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1238.68</v>
      </c>
      <c r="C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1152.31</v>
      </c>
      <c r="D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1103.44</v>
      </c>
      <c r="E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1080.17</v>
      </c>
      <c r="F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1080.27</v>
      </c>
      <c r="G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1106.97</v>
      </c>
      <c r="H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1221.31</v>
      </c>
      <c r="I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1351.43</v>
      </c>
      <c r="J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1415.8700000000001</v>
      </c>
      <c r="K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1099.29</v>
      </c>
      <c r="L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1069.48</v>
      </c>
      <c r="M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1072.9099999999999</v>
      </c>
      <c r="N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1073.4000000000001</v>
      </c>
      <c r="O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1072.5</v>
      </c>
      <c r="P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1071.94</v>
      </c>
      <c r="Q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1071.5700000000002</v>
      </c>
      <c r="R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1152.0900000000001</v>
      </c>
      <c r="S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1378.29</v>
      </c>
      <c r="T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1385.81</v>
      </c>
      <c r="U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1370.27</v>
      </c>
      <c r="V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1326.61</v>
      </c>
      <c r="W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1276.07</v>
      </c>
      <c r="X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1536.36</v>
      </c>
      <c r="Y367" s="105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1417.89</v>
      </c>
    </row>
    <row r="368" spans="1:25" x14ac:dyDescent="0.2">
      <c r="A368" s="78">
        <f t="shared" si="11"/>
        <v>42723</v>
      </c>
      <c r="B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1251.48</v>
      </c>
      <c r="C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1168.68</v>
      </c>
      <c r="D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1112.81</v>
      </c>
      <c r="E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1110.6300000000001</v>
      </c>
      <c r="F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1112.5899999999999</v>
      </c>
      <c r="G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1087.1199999999999</v>
      </c>
      <c r="H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1246.67</v>
      </c>
      <c r="I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1043.3200000000002</v>
      </c>
      <c r="J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1088.8400000000001</v>
      </c>
      <c r="K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1143.32</v>
      </c>
      <c r="L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1193.78</v>
      </c>
      <c r="M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1260.46</v>
      </c>
      <c r="N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1236.74</v>
      </c>
      <c r="O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1251.1099999999999</v>
      </c>
      <c r="P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1172.6500000000001</v>
      </c>
      <c r="Q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1198.42</v>
      </c>
      <c r="R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1307.0800000000002</v>
      </c>
      <c r="S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1421.11</v>
      </c>
      <c r="T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1521.11</v>
      </c>
      <c r="U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1490.05</v>
      </c>
      <c r="V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1389.34</v>
      </c>
      <c r="W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1317.04</v>
      </c>
      <c r="X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1530.45</v>
      </c>
      <c r="Y368" s="105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1387.5600000000002</v>
      </c>
    </row>
    <row r="369" spans="1:25" x14ac:dyDescent="0.2">
      <c r="A369" s="78">
        <f t="shared" si="11"/>
        <v>42724</v>
      </c>
      <c r="B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1280.4000000000001</v>
      </c>
      <c r="C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1194.8600000000001</v>
      </c>
      <c r="D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1147.67</v>
      </c>
      <c r="E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1139.58</v>
      </c>
      <c r="F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1139.6600000000001</v>
      </c>
      <c r="G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1183.58</v>
      </c>
      <c r="H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1298.93</v>
      </c>
      <c r="I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1063.8</v>
      </c>
      <c r="J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1134.31</v>
      </c>
      <c r="K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1187</v>
      </c>
      <c r="L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1267.78</v>
      </c>
      <c r="M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1306.6500000000001</v>
      </c>
      <c r="N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1247.9000000000001</v>
      </c>
      <c r="O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1247.27</v>
      </c>
      <c r="P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1122.46</v>
      </c>
      <c r="Q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1138.5500000000002</v>
      </c>
      <c r="R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1253.18</v>
      </c>
      <c r="S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1427.2</v>
      </c>
      <c r="T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1514.55</v>
      </c>
      <c r="U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1377.48</v>
      </c>
      <c r="V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1496.84</v>
      </c>
      <c r="W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1305.8500000000001</v>
      </c>
      <c r="X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1520.8</v>
      </c>
      <c r="Y369" s="105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1412.77</v>
      </c>
    </row>
    <row r="370" spans="1:25" x14ac:dyDescent="0.2">
      <c r="A370" s="78">
        <f t="shared" si="11"/>
        <v>42725</v>
      </c>
      <c r="B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1294.1699999999998</v>
      </c>
      <c r="C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1215.46</v>
      </c>
      <c r="D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1150.29</v>
      </c>
      <c r="E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1139.9099999999999</v>
      </c>
      <c r="F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1142.58</v>
      </c>
      <c r="G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1188.81</v>
      </c>
      <c r="H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1308.73</v>
      </c>
      <c r="I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1064.6500000000001</v>
      </c>
      <c r="J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1131.1300000000001</v>
      </c>
      <c r="K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1231.3499999999999</v>
      </c>
      <c r="L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1311.96</v>
      </c>
      <c r="M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1402.71</v>
      </c>
      <c r="N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1325.45</v>
      </c>
      <c r="O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1331.24</v>
      </c>
      <c r="P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1161.94</v>
      </c>
      <c r="Q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1206.27</v>
      </c>
      <c r="R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1244.6300000000001</v>
      </c>
      <c r="S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1541.47</v>
      </c>
      <c r="T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1522.7500000000002</v>
      </c>
      <c r="U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1425.6699999999998</v>
      </c>
      <c r="V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1458.17</v>
      </c>
      <c r="W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1359.63</v>
      </c>
      <c r="X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1773.96</v>
      </c>
      <c r="Y370" s="105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1434.42</v>
      </c>
    </row>
    <row r="371" spans="1:25" x14ac:dyDescent="0.2">
      <c r="A371" s="78">
        <f t="shared" si="11"/>
        <v>42726</v>
      </c>
      <c r="B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1292.74</v>
      </c>
      <c r="C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1221.47</v>
      </c>
      <c r="D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1151.58</v>
      </c>
      <c r="E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1142.81</v>
      </c>
      <c r="F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1143.6599999999999</v>
      </c>
      <c r="G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1239.78</v>
      </c>
      <c r="H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1310.3700000000001</v>
      </c>
      <c r="I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1080.57</v>
      </c>
      <c r="J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1130.9699999999998</v>
      </c>
      <c r="K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1234.72</v>
      </c>
      <c r="L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1311.93</v>
      </c>
      <c r="M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1399.41</v>
      </c>
      <c r="N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1342.0800000000002</v>
      </c>
      <c r="O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1332.08</v>
      </c>
      <c r="P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1190.8899999999999</v>
      </c>
      <c r="Q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1209.4099999999999</v>
      </c>
      <c r="R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1247.94</v>
      </c>
      <c r="S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1531.09</v>
      </c>
      <c r="T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1511.94</v>
      </c>
      <c r="U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1477.66</v>
      </c>
      <c r="V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1494.8600000000001</v>
      </c>
      <c r="W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1415.29</v>
      </c>
      <c r="X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1747.22</v>
      </c>
      <c r="Y371" s="105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1409.2</v>
      </c>
    </row>
    <row r="372" spans="1:25" x14ac:dyDescent="0.2">
      <c r="A372" s="78">
        <f t="shared" si="11"/>
        <v>42727</v>
      </c>
      <c r="B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1282.06</v>
      </c>
      <c r="C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1206.3800000000001</v>
      </c>
      <c r="D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1134.67</v>
      </c>
      <c r="E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1109.9299999999998</v>
      </c>
      <c r="F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1110.06</v>
      </c>
      <c r="G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1165.56</v>
      </c>
      <c r="H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1275.3</v>
      </c>
      <c r="I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1044.17</v>
      </c>
      <c r="J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1085.73</v>
      </c>
      <c r="K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1225.3000000000002</v>
      </c>
      <c r="L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1318.24</v>
      </c>
      <c r="M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1395.27</v>
      </c>
      <c r="N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1354.52</v>
      </c>
      <c r="O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1342.33</v>
      </c>
      <c r="P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1234.49</v>
      </c>
      <c r="Q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1285.03</v>
      </c>
      <c r="R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1332.69</v>
      </c>
      <c r="S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1523.1000000000001</v>
      </c>
      <c r="T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1498.3</v>
      </c>
      <c r="U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1422.41</v>
      </c>
      <c r="V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1468.78</v>
      </c>
      <c r="W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1395.2</v>
      </c>
      <c r="X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1777.48</v>
      </c>
      <c r="Y372" s="105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1407.53</v>
      </c>
    </row>
    <row r="373" spans="1:25" x14ac:dyDescent="0.2">
      <c r="A373" s="78">
        <f t="shared" si="11"/>
        <v>42728</v>
      </c>
      <c r="B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1373.41</v>
      </c>
      <c r="C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1207.07</v>
      </c>
      <c r="D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1139.9099999999999</v>
      </c>
      <c r="E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1106.17</v>
      </c>
      <c r="F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1106.0900000000001</v>
      </c>
      <c r="G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1131.98</v>
      </c>
      <c r="H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1256.71</v>
      </c>
      <c r="I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1392.48</v>
      </c>
      <c r="J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1509.48</v>
      </c>
      <c r="K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1173.8600000000001</v>
      </c>
      <c r="L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1213.45</v>
      </c>
      <c r="M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1213.3900000000001</v>
      </c>
      <c r="N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1118.8900000000001</v>
      </c>
      <c r="O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1108.9000000000001</v>
      </c>
      <c r="P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1111.19</v>
      </c>
      <c r="Q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1113.47</v>
      </c>
      <c r="R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1248.4100000000001</v>
      </c>
      <c r="S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1614.78</v>
      </c>
      <c r="T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1573.81</v>
      </c>
      <c r="U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1542.5600000000002</v>
      </c>
      <c r="V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1411.1100000000001</v>
      </c>
      <c r="W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1340.38</v>
      </c>
      <c r="X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1782.8799999999999</v>
      </c>
      <c r="Y373" s="105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1426.01</v>
      </c>
    </row>
    <row r="374" spans="1:25" x14ac:dyDescent="0.2">
      <c r="A374" s="78">
        <f t="shared" si="11"/>
        <v>42729</v>
      </c>
      <c r="B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1287.24</v>
      </c>
      <c r="C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1210</v>
      </c>
      <c r="D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1140.05</v>
      </c>
      <c r="E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1105.69</v>
      </c>
      <c r="F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1105.49</v>
      </c>
      <c r="G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1129.93</v>
      </c>
      <c r="H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1215.3000000000002</v>
      </c>
      <c r="I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1231.06</v>
      </c>
      <c r="J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1466.62</v>
      </c>
      <c r="K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1023.21</v>
      </c>
      <c r="L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1090.46</v>
      </c>
      <c r="M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1090.9099999999999</v>
      </c>
      <c r="N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1082.0500000000002</v>
      </c>
      <c r="O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1090.1300000000001</v>
      </c>
      <c r="P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1089.9000000000001</v>
      </c>
      <c r="Q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1088.3400000000001</v>
      </c>
      <c r="R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1173.1599999999999</v>
      </c>
      <c r="S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1539.76</v>
      </c>
      <c r="T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1579.8600000000001</v>
      </c>
      <c r="U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1387.6200000000001</v>
      </c>
      <c r="V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1312.99</v>
      </c>
      <c r="W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1251.94</v>
      </c>
      <c r="X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1480.6200000000001</v>
      </c>
      <c r="Y374" s="105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1371.48</v>
      </c>
    </row>
    <row r="375" spans="1:25" x14ac:dyDescent="0.2">
      <c r="A375" s="78">
        <f t="shared" si="11"/>
        <v>42730</v>
      </c>
      <c r="B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1247.46</v>
      </c>
      <c r="C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1184.99</v>
      </c>
      <c r="D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1163.76</v>
      </c>
      <c r="E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1127.96</v>
      </c>
      <c r="F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1133.32</v>
      </c>
      <c r="G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1196.3000000000002</v>
      </c>
      <c r="H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1316.32</v>
      </c>
      <c r="I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1054.0999999999999</v>
      </c>
      <c r="J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1110.21</v>
      </c>
      <c r="K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1204.47</v>
      </c>
      <c r="L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1318.93</v>
      </c>
      <c r="M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1395.86</v>
      </c>
      <c r="N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1326.46</v>
      </c>
      <c r="O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1329.05</v>
      </c>
      <c r="P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1196.24</v>
      </c>
      <c r="Q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1194.8699999999999</v>
      </c>
      <c r="R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1237.6699999999998</v>
      </c>
      <c r="S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1523.62</v>
      </c>
      <c r="T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1531.63</v>
      </c>
      <c r="U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1490.27</v>
      </c>
      <c r="V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1387.32</v>
      </c>
      <c r="W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1344.99</v>
      </c>
      <c r="X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1485.09</v>
      </c>
      <c r="Y375" s="105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1375.57</v>
      </c>
    </row>
    <row r="376" spans="1:25" x14ac:dyDescent="0.2">
      <c r="A376" s="78">
        <f t="shared" si="11"/>
        <v>42731</v>
      </c>
      <c r="B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1298.1300000000001</v>
      </c>
      <c r="C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1220.47</v>
      </c>
      <c r="D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1149.54</v>
      </c>
      <c r="E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1127.0999999999999</v>
      </c>
      <c r="F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1130.72</v>
      </c>
      <c r="G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1164</v>
      </c>
      <c r="H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1230.54</v>
      </c>
      <c r="I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1054.78</v>
      </c>
      <c r="J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1093.3600000000001</v>
      </c>
      <c r="K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1222.33</v>
      </c>
      <c r="L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1285.3699999999999</v>
      </c>
      <c r="M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1346.63</v>
      </c>
      <c r="N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1291.45</v>
      </c>
      <c r="O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1272.29</v>
      </c>
      <c r="P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1121.5700000000002</v>
      </c>
      <c r="Q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1118.1200000000001</v>
      </c>
      <c r="R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1233.07</v>
      </c>
      <c r="S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1495.23</v>
      </c>
      <c r="T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1503.3400000000001</v>
      </c>
      <c r="U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1478.5600000000002</v>
      </c>
      <c r="V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1490.07</v>
      </c>
      <c r="W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1400.14</v>
      </c>
      <c r="X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1750.7</v>
      </c>
      <c r="Y376" s="105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1441.29</v>
      </c>
    </row>
    <row r="377" spans="1:25" x14ac:dyDescent="0.2">
      <c r="A377" s="78">
        <f t="shared" si="11"/>
        <v>42732</v>
      </c>
      <c r="B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1333.74</v>
      </c>
      <c r="C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1163.1600000000001</v>
      </c>
      <c r="D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1082.24</v>
      </c>
      <c r="E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1048.94</v>
      </c>
      <c r="F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1058.27</v>
      </c>
      <c r="G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1108.9100000000001</v>
      </c>
      <c r="H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1268.2</v>
      </c>
      <c r="I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1069.02</v>
      </c>
      <c r="J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1097.01</v>
      </c>
      <c r="K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1163.8600000000001</v>
      </c>
      <c r="L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1272.74</v>
      </c>
      <c r="M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1406.13</v>
      </c>
      <c r="N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1330.39</v>
      </c>
      <c r="O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1271.1300000000001</v>
      </c>
      <c r="P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1162.0700000000002</v>
      </c>
      <c r="Q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1276.75</v>
      </c>
      <c r="R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1266.23</v>
      </c>
      <c r="S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1468.94</v>
      </c>
      <c r="T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1476.46</v>
      </c>
      <c r="U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1398.94</v>
      </c>
      <c r="V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1433.97</v>
      </c>
      <c r="W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1274.6099999999999</v>
      </c>
      <c r="X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1529.81</v>
      </c>
      <c r="Y377" s="105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1373.1</v>
      </c>
    </row>
    <row r="378" spans="1:25" x14ac:dyDescent="0.2">
      <c r="A378" s="78">
        <f t="shared" si="11"/>
        <v>42733</v>
      </c>
      <c r="B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1245.1500000000001</v>
      </c>
      <c r="C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1161.48</v>
      </c>
      <c r="D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1068.8699999999999</v>
      </c>
      <c r="E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1056.79</v>
      </c>
      <c r="F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1066.3600000000001</v>
      </c>
      <c r="G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1108.58</v>
      </c>
      <c r="H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1205.2</v>
      </c>
      <c r="I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1097.0999999999999</v>
      </c>
      <c r="J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1073.45</v>
      </c>
      <c r="K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1101.58</v>
      </c>
      <c r="L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1131.05</v>
      </c>
      <c r="M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1249.1299999999999</v>
      </c>
      <c r="N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1258.44</v>
      </c>
      <c r="O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1194.8800000000001</v>
      </c>
      <c r="P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1100.23</v>
      </c>
      <c r="Q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1102.05</v>
      </c>
      <c r="R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1205.8800000000001</v>
      </c>
      <c r="S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1408.79</v>
      </c>
      <c r="T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1412.94</v>
      </c>
      <c r="U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1384.23</v>
      </c>
      <c r="V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1402.67</v>
      </c>
      <c r="W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1300.77</v>
      </c>
      <c r="X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1539.7</v>
      </c>
      <c r="Y378" s="105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1361.68</v>
      </c>
    </row>
    <row r="379" spans="1:25" x14ac:dyDescent="0.2">
      <c r="A379" s="78">
        <f t="shared" si="11"/>
        <v>42734</v>
      </c>
      <c r="B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1244.6600000000001</v>
      </c>
      <c r="C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1096.44</v>
      </c>
      <c r="D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1064.8600000000001</v>
      </c>
      <c r="E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1053.94</v>
      </c>
      <c r="F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1053.3800000000001</v>
      </c>
      <c r="G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1086.6100000000001</v>
      </c>
      <c r="H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1200.51</v>
      </c>
      <c r="I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1096.42</v>
      </c>
      <c r="J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1072.83</v>
      </c>
      <c r="K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1084.92</v>
      </c>
      <c r="L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1106.0500000000002</v>
      </c>
      <c r="M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1226.29</v>
      </c>
      <c r="N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1180.81</v>
      </c>
      <c r="O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1165.8499999999999</v>
      </c>
      <c r="P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1087.3800000000001</v>
      </c>
      <c r="Q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1088.53</v>
      </c>
      <c r="R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1142.3499999999999</v>
      </c>
      <c r="S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1384.97</v>
      </c>
      <c r="T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1381.27</v>
      </c>
      <c r="U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1310.8500000000001</v>
      </c>
      <c r="V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1332.54</v>
      </c>
      <c r="W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1296.48</v>
      </c>
      <c r="X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1521.77</v>
      </c>
      <c r="Y379" s="135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1367.11</v>
      </c>
    </row>
    <row r="380" spans="1:25" x14ac:dyDescent="0.2">
      <c r="A380" s="78">
        <f t="shared" si="11"/>
        <v>42735</v>
      </c>
      <c r="B380" s="135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1194.79</v>
      </c>
      <c r="C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1081.81</v>
      </c>
      <c r="D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1042.42</v>
      </c>
      <c r="E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1033.52</v>
      </c>
      <c r="F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1033.6399999999999</v>
      </c>
      <c r="G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1061.54</v>
      </c>
      <c r="H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1128.47</v>
      </c>
      <c r="I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1223.99</v>
      </c>
      <c r="J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1331.22</v>
      </c>
      <c r="K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1026.6099999999999</v>
      </c>
      <c r="L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1089.0999999999999</v>
      </c>
      <c r="M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1095.5700000000002</v>
      </c>
      <c r="N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1027.48</v>
      </c>
      <c r="O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1048.1199999999999</v>
      </c>
      <c r="P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1048.3000000000002</v>
      </c>
      <c r="Q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1036.8600000000001</v>
      </c>
      <c r="R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1148.79</v>
      </c>
      <c r="S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1413.4199999999998</v>
      </c>
      <c r="T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1318.29</v>
      </c>
      <c r="U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1283.46</v>
      </c>
      <c r="V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1242.5</v>
      </c>
      <c r="W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1178.21</v>
      </c>
      <c r="X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1500.22</v>
      </c>
      <c r="Y380" s="143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1375.21</v>
      </c>
    </row>
    <row r="381" spans="1:25" ht="12.75" customHeight="1" x14ac:dyDescent="0.25">
      <c r="A381" s="92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4"/>
    </row>
    <row r="382" spans="1:25" x14ac:dyDescent="0.25">
      <c r="A382" s="86" t="s">
        <v>151</v>
      </c>
      <c r="B382" s="77"/>
      <c r="C382" s="77"/>
      <c r="D382" s="77"/>
    </row>
    <row r="383" spans="1:25" ht="12.75" x14ac:dyDescent="0.2">
      <c r="A383" s="172" t="s">
        <v>48</v>
      </c>
      <c r="B383" s="183" t="s">
        <v>121</v>
      </c>
      <c r="C383" s="184"/>
      <c r="D383" s="184"/>
      <c r="E383" s="184"/>
      <c r="F383" s="184"/>
      <c r="G383" s="184"/>
      <c r="H383" s="184"/>
      <c r="I383" s="184"/>
      <c r="J383" s="184"/>
      <c r="K383" s="184"/>
      <c r="L383" s="184"/>
      <c r="M383" s="184"/>
      <c r="N383" s="184"/>
      <c r="O383" s="184"/>
      <c r="P383" s="184"/>
      <c r="Q383" s="184"/>
      <c r="R383" s="184"/>
      <c r="S383" s="184"/>
      <c r="T383" s="184"/>
      <c r="U383" s="184"/>
      <c r="V383" s="184"/>
      <c r="W383" s="184"/>
      <c r="X383" s="184"/>
      <c r="Y383" s="185"/>
    </row>
    <row r="384" spans="1:25" ht="12.75" x14ac:dyDescent="0.2">
      <c r="A384" s="173"/>
      <c r="B384" s="186"/>
      <c r="C384" s="187"/>
      <c r="D384" s="187"/>
      <c r="E384" s="187"/>
      <c r="F384" s="187"/>
      <c r="G384" s="187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8"/>
    </row>
    <row r="385" spans="1:27" ht="12.75" customHeight="1" x14ac:dyDescent="0.2">
      <c r="A385" s="173"/>
      <c r="B385" s="175" t="s">
        <v>122</v>
      </c>
      <c r="C385" s="166" t="s">
        <v>123</v>
      </c>
      <c r="D385" s="166" t="s">
        <v>124</v>
      </c>
      <c r="E385" s="166" t="s">
        <v>125</v>
      </c>
      <c r="F385" s="166" t="s">
        <v>126</v>
      </c>
      <c r="G385" s="166" t="s">
        <v>127</v>
      </c>
      <c r="H385" s="166" t="s">
        <v>128</v>
      </c>
      <c r="I385" s="166" t="s">
        <v>129</v>
      </c>
      <c r="J385" s="166" t="s">
        <v>130</v>
      </c>
      <c r="K385" s="166" t="s">
        <v>131</v>
      </c>
      <c r="L385" s="166" t="s">
        <v>132</v>
      </c>
      <c r="M385" s="166" t="s">
        <v>133</v>
      </c>
      <c r="N385" s="177" t="s">
        <v>134</v>
      </c>
      <c r="O385" s="166" t="s">
        <v>135</v>
      </c>
      <c r="P385" s="166" t="s">
        <v>136</v>
      </c>
      <c r="Q385" s="166" t="s">
        <v>137</v>
      </c>
      <c r="R385" s="166" t="s">
        <v>138</v>
      </c>
      <c r="S385" s="166" t="s">
        <v>139</v>
      </c>
      <c r="T385" s="166" t="s">
        <v>140</v>
      </c>
      <c r="U385" s="166" t="s">
        <v>141</v>
      </c>
      <c r="V385" s="166" t="s">
        <v>142</v>
      </c>
      <c r="W385" s="166" t="s">
        <v>143</v>
      </c>
      <c r="X385" s="166" t="s">
        <v>144</v>
      </c>
      <c r="Y385" s="166" t="s">
        <v>145</v>
      </c>
    </row>
    <row r="386" spans="1:27" ht="11.25" customHeight="1" x14ac:dyDescent="0.2">
      <c r="A386" s="174"/>
      <c r="B386" s="176"/>
      <c r="C386" s="167"/>
      <c r="D386" s="167"/>
      <c r="E386" s="167"/>
      <c r="F386" s="167"/>
      <c r="G386" s="167"/>
      <c r="H386" s="167"/>
      <c r="I386" s="167"/>
      <c r="J386" s="167"/>
      <c r="K386" s="167"/>
      <c r="L386" s="167"/>
      <c r="M386" s="167"/>
      <c r="N386" s="178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</row>
    <row r="387" spans="1:27" ht="15.75" customHeight="1" x14ac:dyDescent="0.2">
      <c r="A387" s="78">
        <f>A350</f>
        <v>42705</v>
      </c>
      <c r="B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1079.58</v>
      </c>
      <c r="C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1016.5</v>
      </c>
      <c r="D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974.22</v>
      </c>
      <c r="E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983.62</v>
      </c>
      <c r="F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983.52</v>
      </c>
      <c r="G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973.07999999999993</v>
      </c>
      <c r="H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1026.72</v>
      </c>
      <c r="I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1082.55</v>
      </c>
      <c r="J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1013.15</v>
      </c>
      <c r="K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1020.15</v>
      </c>
      <c r="L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1008.73</v>
      </c>
      <c r="M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1040.0300000000002</v>
      </c>
      <c r="N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1041.68</v>
      </c>
      <c r="O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979.84999999999991</v>
      </c>
      <c r="P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1037.8499999999999</v>
      </c>
      <c r="Q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1038.29</v>
      </c>
      <c r="R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989.56000000000006</v>
      </c>
      <c r="S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1118.6500000000001</v>
      </c>
      <c r="T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1200.6399999999999</v>
      </c>
      <c r="U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1194.45</v>
      </c>
      <c r="V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1279.2</v>
      </c>
      <c r="W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1215.8899999999999</v>
      </c>
      <c r="X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1375.11</v>
      </c>
      <c r="Y387" s="105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1125.05</v>
      </c>
      <c r="AA387" s="79"/>
    </row>
    <row r="388" spans="1:27" x14ac:dyDescent="0.2">
      <c r="A388" s="78">
        <f>A387+1</f>
        <v>42706</v>
      </c>
      <c r="B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1080.42</v>
      </c>
      <c r="C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1016.79</v>
      </c>
      <c r="D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974.67</v>
      </c>
      <c r="E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983.17</v>
      </c>
      <c r="F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983.36</v>
      </c>
      <c r="G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972.99</v>
      </c>
      <c r="H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1015.17</v>
      </c>
      <c r="I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1082.76</v>
      </c>
      <c r="J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1013.01</v>
      </c>
      <c r="K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997.56</v>
      </c>
      <c r="L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981.41</v>
      </c>
      <c r="M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1083.24</v>
      </c>
      <c r="N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1085.29</v>
      </c>
      <c r="O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1085.2199999999998</v>
      </c>
      <c r="P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1007.51</v>
      </c>
      <c r="Q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1042.1399999999999</v>
      </c>
      <c r="R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1078.97</v>
      </c>
      <c r="S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1245.3700000000001</v>
      </c>
      <c r="T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1241.9199999999998</v>
      </c>
      <c r="U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1202.19</v>
      </c>
      <c r="V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1147.21</v>
      </c>
      <c r="W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1108.8399999999999</v>
      </c>
      <c r="X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1368.39</v>
      </c>
      <c r="Y388" s="105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1182.26</v>
      </c>
    </row>
    <row r="389" spans="1:27" x14ac:dyDescent="0.2">
      <c r="A389" s="78">
        <f t="shared" ref="A389:A417" si="12">A388+1</f>
        <v>42707</v>
      </c>
      <c r="B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1086.04</v>
      </c>
      <c r="C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1000.78</v>
      </c>
      <c r="D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978.92</v>
      </c>
      <c r="E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978.57</v>
      </c>
      <c r="F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995.94</v>
      </c>
      <c r="G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995.99</v>
      </c>
      <c r="H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998.56000000000006</v>
      </c>
      <c r="I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1124.3400000000001</v>
      </c>
      <c r="J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1228.03</v>
      </c>
      <c r="K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1021.53</v>
      </c>
      <c r="L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1021.77</v>
      </c>
      <c r="M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1021.4300000000001</v>
      </c>
      <c r="N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1004.09</v>
      </c>
      <c r="O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1009.5600000000001</v>
      </c>
      <c r="P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1009.71</v>
      </c>
      <c r="Q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993.68000000000006</v>
      </c>
      <c r="R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1052.76</v>
      </c>
      <c r="S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1154.7</v>
      </c>
      <c r="T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1148.75</v>
      </c>
      <c r="U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1117.47</v>
      </c>
      <c r="V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1083.8200000000002</v>
      </c>
      <c r="W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1060.79</v>
      </c>
      <c r="X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1366.8500000000001</v>
      </c>
      <c r="Y389" s="105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1174.1100000000001</v>
      </c>
    </row>
    <row r="390" spans="1:27" x14ac:dyDescent="0.2">
      <c r="A390" s="78">
        <f t="shared" si="12"/>
        <v>42708</v>
      </c>
      <c r="B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1122.93</v>
      </c>
      <c r="C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1001.99</v>
      </c>
      <c r="D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978.57</v>
      </c>
      <c r="E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978.34</v>
      </c>
      <c r="F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995.86000000000013</v>
      </c>
      <c r="G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995.98</v>
      </c>
      <c r="H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1001.98</v>
      </c>
      <c r="I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1132.5</v>
      </c>
      <c r="J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1160.26</v>
      </c>
      <c r="K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1049.73</v>
      </c>
      <c r="L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1050.19</v>
      </c>
      <c r="M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1049.97</v>
      </c>
      <c r="N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1037.49</v>
      </c>
      <c r="O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1049.71</v>
      </c>
      <c r="P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1049.51</v>
      </c>
      <c r="Q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1020.5</v>
      </c>
      <c r="R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1011.1700000000001</v>
      </c>
      <c r="S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1158.6300000000001</v>
      </c>
      <c r="T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1150.3</v>
      </c>
      <c r="U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1116.6199999999999</v>
      </c>
      <c r="V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1083.9000000000001</v>
      </c>
      <c r="W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1061.52</v>
      </c>
      <c r="X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1372.24</v>
      </c>
      <c r="Y390" s="105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1158.06</v>
      </c>
    </row>
    <row r="391" spans="1:27" x14ac:dyDescent="0.2">
      <c r="A391" s="78">
        <f t="shared" si="12"/>
        <v>42709</v>
      </c>
      <c r="B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1107.07</v>
      </c>
      <c r="C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1017.1400000000001</v>
      </c>
      <c r="D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973.90000000000009</v>
      </c>
      <c r="E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983.52</v>
      </c>
      <c r="F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983.47</v>
      </c>
      <c r="G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972.87</v>
      </c>
      <c r="H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1031.44</v>
      </c>
      <c r="I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1082.9000000000001</v>
      </c>
      <c r="J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989.01</v>
      </c>
      <c r="K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1005.8</v>
      </c>
      <c r="L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1043.69</v>
      </c>
      <c r="M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1169.1600000000001</v>
      </c>
      <c r="N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1168.6199999999999</v>
      </c>
      <c r="O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1169.51</v>
      </c>
      <c r="P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1069.9099999999999</v>
      </c>
      <c r="Q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1069.06</v>
      </c>
      <c r="R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1106.8200000000002</v>
      </c>
      <c r="S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1185.56</v>
      </c>
      <c r="T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1245.79</v>
      </c>
      <c r="U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1207.4299999999998</v>
      </c>
      <c r="V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1167.76</v>
      </c>
      <c r="W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1124.99</v>
      </c>
      <c r="X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1366.59</v>
      </c>
      <c r="Y391" s="105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1174.33</v>
      </c>
    </row>
    <row r="392" spans="1:27" x14ac:dyDescent="0.2">
      <c r="A392" s="78">
        <f t="shared" si="12"/>
        <v>42710</v>
      </c>
      <c r="B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1097.46</v>
      </c>
      <c r="C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1014.0600000000001</v>
      </c>
      <c r="D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995.66</v>
      </c>
      <c r="E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1024.8600000000001</v>
      </c>
      <c r="F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1006.9100000000001</v>
      </c>
      <c r="G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973.79</v>
      </c>
      <c r="H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1028.44</v>
      </c>
      <c r="I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1084.3800000000001</v>
      </c>
      <c r="J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989.79</v>
      </c>
      <c r="K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1009.4200000000001</v>
      </c>
      <c r="L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981.82</v>
      </c>
      <c r="M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1088.75</v>
      </c>
      <c r="N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1061.04</v>
      </c>
      <c r="O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1061.6300000000001</v>
      </c>
      <c r="P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996.0100000000001</v>
      </c>
      <c r="Q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1022.9300000000001</v>
      </c>
      <c r="R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1103.79</v>
      </c>
      <c r="S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1190.94</v>
      </c>
      <c r="T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1164.83</v>
      </c>
      <c r="U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1137.8899999999999</v>
      </c>
      <c r="V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1164.7</v>
      </c>
      <c r="W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1118.8400000000001</v>
      </c>
      <c r="X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1347.51</v>
      </c>
      <c r="Y392" s="105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1183.51</v>
      </c>
    </row>
    <row r="393" spans="1:27" x14ac:dyDescent="0.2">
      <c r="A393" s="78">
        <f t="shared" si="12"/>
        <v>42711</v>
      </c>
      <c r="B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1095.0700000000002</v>
      </c>
      <c r="C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1015.3</v>
      </c>
      <c r="D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973.39</v>
      </c>
      <c r="E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995.42</v>
      </c>
      <c r="F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995.29000000000008</v>
      </c>
      <c r="G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973.92000000000007</v>
      </c>
      <c r="H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1061.52</v>
      </c>
      <c r="I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1083.96</v>
      </c>
      <c r="J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1014.16</v>
      </c>
      <c r="K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998.7</v>
      </c>
      <c r="L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975.24</v>
      </c>
      <c r="M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1072.79</v>
      </c>
      <c r="N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1058.75</v>
      </c>
      <c r="O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1059.23</v>
      </c>
      <c r="P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1038.81</v>
      </c>
      <c r="Q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1037.96</v>
      </c>
      <c r="R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1161.6599999999999</v>
      </c>
      <c r="S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1245.6000000000001</v>
      </c>
      <c r="T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1228.3799999999999</v>
      </c>
      <c r="U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1191.51</v>
      </c>
      <c r="V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1207.3600000000001</v>
      </c>
      <c r="W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1183.75</v>
      </c>
      <c r="X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1389.32</v>
      </c>
      <c r="Y393" s="105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1259.95</v>
      </c>
    </row>
    <row r="394" spans="1:27" x14ac:dyDescent="0.2">
      <c r="A394" s="78">
        <f t="shared" si="12"/>
        <v>42712</v>
      </c>
      <c r="B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1134.75</v>
      </c>
      <c r="C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1076.3499999999999</v>
      </c>
      <c r="D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1030.31</v>
      </c>
      <c r="E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1013.85</v>
      </c>
      <c r="F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1014.07</v>
      </c>
      <c r="G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1043.6399999999999</v>
      </c>
      <c r="H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1154.8000000000002</v>
      </c>
      <c r="I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1014.1999999999999</v>
      </c>
      <c r="J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1005.75</v>
      </c>
      <c r="K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1017.8</v>
      </c>
      <c r="L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1045.3899999999999</v>
      </c>
      <c r="M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1114.6799999999998</v>
      </c>
      <c r="N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1080.33</v>
      </c>
      <c r="O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1080.51</v>
      </c>
      <c r="P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1020.86</v>
      </c>
      <c r="Q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1035.8800000000001</v>
      </c>
      <c r="R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1142.3600000000001</v>
      </c>
      <c r="S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1241.1400000000001</v>
      </c>
      <c r="T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1247.5899999999999</v>
      </c>
      <c r="U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1228.81</v>
      </c>
      <c r="V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1253.97</v>
      </c>
      <c r="W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1186.55</v>
      </c>
      <c r="X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1398.69</v>
      </c>
      <c r="Y394" s="105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1266.56</v>
      </c>
    </row>
    <row r="395" spans="1:27" x14ac:dyDescent="0.2">
      <c r="A395" s="78">
        <f t="shared" si="12"/>
        <v>42713</v>
      </c>
      <c r="B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1173.23</v>
      </c>
      <c r="C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1080.44</v>
      </c>
      <c r="D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1030.22</v>
      </c>
      <c r="E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1030.06</v>
      </c>
      <c r="F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1029.55</v>
      </c>
      <c r="G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1059.31</v>
      </c>
      <c r="H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1158.78</v>
      </c>
      <c r="I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998.74</v>
      </c>
      <c r="J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1047.02</v>
      </c>
      <c r="K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1037.43</v>
      </c>
      <c r="L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1121.18</v>
      </c>
      <c r="M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1239.03</v>
      </c>
      <c r="N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1187.3399999999999</v>
      </c>
      <c r="O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1168.48</v>
      </c>
      <c r="P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1041.1300000000001</v>
      </c>
      <c r="Q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1061.93</v>
      </c>
      <c r="R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1189.69</v>
      </c>
      <c r="S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1291.08</v>
      </c>
      <c r="T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1362.05</v>
      </c>
      <c r="U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1336.54</v>
      </c>
      <c r="V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1267.8599999999999</v>
      </c>
      <c r="W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1217.4000000000001</v>
      </c>
      <c r="X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1423.18</v>
      </c>
      <c r="Y395" s="105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1309.3300000000002</v>
      </c>
    </row>
    <row r="396" spans="1:27" x14ac:dyDescent="0.2">
      <c r="A396" s="78">
        <f t="shared" si="12"/>
        <v>42714</v>
      </c>
      <c r="B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1185.7</v>
      </c>
      <c r="C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1112.25</v>
      </c>
      <c r="D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1050.1399999999999</v>
      </c>
      <c r="E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1025.1500000000001</v>
      </c>
      <c r="F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1033.77</v>
      </c>
      <c r="G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1073.47</v>
      </c>
      <c r="H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1199.9299999999998</v>
      </c>
      <c r="I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1287.33</v>
      </c>
      <c r="J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1340.89</v>
      </c>
      <c r="K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1033.73</v>
      </c>
      <c r="L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1034.8499999999999</v>
      </c>
      <c r="M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1059.7</v>
      </c>
      <c r="N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1060.3800000000001</v>
      </c>
      <c r="O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1061.8400000000001</v>
      </c>
      <c r="P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1059.31</v>
      </c>
      <c r="Q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1035.67</v>
      </c>
      <c r="R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1151.8499999999999</v>
      </c>
      <c r="S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1406.55</v>
      </c>
      <c r="T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1455.3</v>
      </c>
      <c r="U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1424.2</v>
      </c>
      <c r="V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1402.73</v>
      </c>
      <c r="W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1227.03</v>
      </c>
      <c r="X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1444.5600000000002</v>
      </c>
      <c r="Y396" s="105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1314.09</v>
      </c>
    </row>
    <row r="397" spans="1:27" x14ac:dyDescent="0.2">
      <c r="A397" s="78">
        <f t="shared" si="12"/>
        <v>42715</v>
      </c>
      <c r="B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1181.9099999999999</v>
      </c>
      <c r="C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1100.31</v>
      </c>
      <c r="D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1049.27</v>
      </c>
      <c r="E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1023.48</v>
      </c>
      <c r="F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1033.1199999999999</v>
      </c>
      <c r="G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1071.67</v>
      </c>
      <c r="H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1180.7</v>
      </c>
      <c r="I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1280.95</v>
      </c>
      <c r="J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1432.7099999999998</v>
      </c>
      <c r="K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975.75</v>
      </c>
      <c r="L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975.03000000000009</v>
      </c>
      <c r="M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974.74</v>
      </c>
      <c r="N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975.35</v>
      </c>
      <c r="O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976.77</v>
      </c>
      <c r="P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976.48</v>
      </c>
      <c r="Q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974.18000000000006</v>
      </c>
      <c r="R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1030.01</v>
      </c>
      <c r="S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1300.69</v>
      </c>
      <c r="T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1474.84</v>
      </c>
      <c r="U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1440.01</v>
      </c>
      <c r="V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1284.96</v>
      </c>
      <c r="W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1213.6400000000001</v>
      </c>
      <c r="X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1444.73</v>
      </c>
      <c r="Y397" s="105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1315.17</v>
      </c>
    </row>
    <row r="398" spans="1:27" x14ac:dyDescent="0.2">
      <c r="A398" s="78">
        <f t="shared" si="12"/>
        <v>42716</v>
      </c>
      <c r="B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1194.49</v>
      </c>
      <c r="C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1109.74</v>
      </c>
      <c r="D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1030.94</v>
      </c>
      <c r="E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1030.4000000000001</v>
      </c>
      <c r="F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1033.6799999999998</v>
      </c>
      <c r="G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1052.69</v>
      </c>
      <c r="H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1227.75</v>
      </c>
      <c r="I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998.12</v>
      </c>
      <c r="J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1083.44</v>
      </c>
      <c r="K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1123.5900000000001</v>
      </c>
      <c r="L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1159.73</v>
      </c>
      <c r="M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1303.31</v>
      </c>
      <c r="N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1249.44</v>
      </c>
      <c r="O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1201.47</v>
      </c>
      <c r="P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1074.9299999999998</v>
      </c>
      <c r="Q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1133.26</v>
      </c>
      <c r="R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1209.1100000000001</v>
      </c>
      <c r="S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1416.18</v>
      </c>
      <c r="T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1396.19</v>
      </c>
      <c r="U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1432.93</v>
      </c>
      <c r="V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1287.0999999999999</v>
      </c>
      <c r="W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1233.43</v>
      </c>
      <c r="X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1440.3</v>
      </c>
      <c r="Y398" s="105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1316.29</v>
      </c>
    </row>
    <row r="399" spans="1:27" x14ac:dyDescent="0.2">
      <c r="A399" s="78">
        <f t="shared" si="12"/>
        <v>42717</v>
      </c>
      <c r="B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1179.1300000000001</v>
      </c>
      <c r="C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1130.9000000000001</v>
      </c>
      <c r="D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1068.68</v>
      </c>
      <c r="E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1067.81</v>
      </c>
      <c r="F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1048.24</v>
      </c>
      <c r="G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1082.5999999999999</v>
      </c>
      <c r="H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1191.53</v>
      </c>
      <c r="I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979.74</v>
      </c>
      <c r="J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1194.25</v>
      </c>
      <c r="K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1186.75</v>
      </c>
      <c r="L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1241.8399999999999</v>
      </c>
      <c r="M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1284.68</v>
      </c>
      <c r="N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1223.1600000000001</v>
      </c>
      <c r="O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1241.28</v>
      </c>
      <c r="P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1164.56</v>
      </c>
      <c r="Q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1163.4099999999999</v>
      </c>
      <c r="R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1147.08</v>
      </c>
      <c r="S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1289.6099999999999</v>
      </c>
      <c r="T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1300.6600000000001</v>
      </c>
      <c r="U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1392.28</v>
      </c>
      <c r="V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1306.9100000000001</v>
      </c>
      <c r="W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1245.0899999999999</v>
      </c>
      <c r="X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1436.53</v>
      </c>
      <c r="Y399" s="105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1312.26</v>
      </c>
    </row>
    <row r="400" spans="1:27" x14ac:dyDescent="0.2">
      <c r="A400" s="78">
        <f t="shared" si="12"/>
        <v>42718</v>
      </c>
      <c r="B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1226.1399999999999</v>
      </c>
      <c r="C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1139.77</v>
      </c>
      <c r="D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1056.9100000000001</v>
      </c>
      <c r="E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1056.0500000000002</v>
      </c>
      <c r="F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1056.8699999999999</v>
      </c>
      <c r="G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1059.77</v>
      </c>
      <c r="H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1220.9099999999999</v>
      </c>
      <c r="I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1013.26</v>
      </c>
      <c r="J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1029.83</v>
      </c>
      <c r="K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1057.72</v>
      </c>
      <c r="L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1059.0999999999999</v>
      </c>
      <c r="M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1174.08</v>
      </c>
      <c r="N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1173.1200000000001</v>
      </c>
      <c r="O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1171.1799999999998</v>
      </c>
      <c r="P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1060.5999999999999</v>
      </c>
      <c r="Q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1044.58</v>
      </c>
      <c r="R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1206.78</v>
      </c>
      <c r="S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1229.53</v>
      </c>
      <c r="T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1289.92</v>
      </c>
      <c r="U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1311.39</v>
      </c>
      <c r="V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1407.32</v>
      </c>
      <c r="W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1312.6</v>
      </c>
      <c r="X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1439.43</v>
      </c>
      <c r="Y400" s="105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1313.03</v>
      </c>
    </row>
    <row r="401" spans="1:25" x14ac:dyDescent="0.2">
      <c r="A401" s="78">
        <f t="shared" si="12"/>
        <v>42719</v>
      </c>
      <c r="B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1176.46</v>
      </c>
      <c r="C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1096.92</v>
      </c>
      <c r="D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1051.96</v>
      </c>
      <c r="E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1050.93</v>
      </c>
      <c r="F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1051</v>
      </c>
      <c r="G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1051.4000000000001</v>
      </c>
      <c r="H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1175.0300000000002</v>
      </c>
      <c r="I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1015.79</v>
      </c>
      <c r="J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1026.98</v>
      </c>
      <c r="K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1032.3000000000002</v>
      </c>
      <c r="L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1078.0999999999999</v>
      </c>
      <c r="M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1194.1500000000001</v>
      </c>
      <c r="N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1194.52</v>
      </c>
      <c r="O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1190.58</v>
      </c>
      <c r="P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1158.8900000000001</v>
      </c>
      <c r="Q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1157.42</v>
      </c>
      <c r="R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1212.55</v>
      </c>
      <c r="S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1286.27</v>
      </c>
      <c r="T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1217.5</v>
      </c>
      <c r="U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1231.25</v>
      </c>
      <c r="V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1316.75</v>
      </c>
      <c r="W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1228.21</v>
      </c>
      <c r="X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1436.57</v>
      </c>
      <c r="Y401" s="105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1306.94</v>
      </c>
    </row>
    <row r="402" spans="1:25" x14ac:dyDescent="0.2">
      <c r="A402" s="78">
        <f t="shared" si="12"/>
        <v>42720</v>
      </c>
      <c r="B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1173.43</v>
      </c>
      <c r="C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1087.75</v>
      </c>
      <c r="D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1050.0100000000002</v>
      </c>
      <c r="E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1049.55</v>
      </c>
      <c r="F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1050.0500000000002</v>
      </c>
      <c r="G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1054.3699999999999</v>
      </c>
      <c r="H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1172.92</v>
      </c>
      <c r="I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991.51</v>
      </c>
      <c r="J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1028.8599999999999</v>
      </c>
      <c r="K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1074.44</v>
      </c>
      <c r="L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1118.3900000000001</v>
      </c>
      <c r="M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1181.26</v>
      </c>
      <c r="N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1169.97</v>
      </c>
      <c r="O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1181.52</v>
      </c>
      <c r="P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1110.5999999999999</v>
      </c>
      <c r="Q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1131.7</v>
      </c>
      <c r="R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1224.4099999999999</v>
      </c>
      <c r="S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1324.15</v>
      </c>
      <c r="T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1322.82</v>
      </c>
      <c r="U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1293.5</v>
      </c>
      <c r="V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1310.1399999999999</v>
      </c>
      <c r="W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1238.22</v>
      </c>
      <c r="X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1431.18</v>
      </c>
      <c r="Y402" s="105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1305.68</v>
      </c>
    </row>
    <row r="403" spans="1:25" x14ac:dyDescent="0.2">
      <c r="A403" s="78">
        <f t="shared" si="12"/>
        <v>42721</v>
      </c>
      <c r="B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1173.6799999999998</v>
      </c>
      <c r="C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1088.71</v>
      </c>
      <c r="D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1038.02</v>
      </c>
      <c r="E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1021.46</v>
      </c>
      <c r="F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1021.51</v>
      </c>
      <c r="G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1061.8699999999999</v>
      </c>
      <c r="H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1163.1300000000001</v>
      </c>
      <c r="I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1279.9199999999998</v>
      </c>
      <c r="J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1341.88</v>
      </c>
      <c r="K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996.21</v>
      </c>
      <c r="L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1050.2</v>
      </c>
      <c r="M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1050.26</v>
      </c>
      <c r="N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1032.5700000000002</v>
      </c>
      <c r="O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1031.8899999999999</v>
      </c>
      <c r="P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1048.6300000000001</v>
      </c>
      <c r="Q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1048.73</v>
      </c>
      <c r="R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1158.81</v>
      </c>
      <c r="S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1326.87</v>
      </c>
      <c r="T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1344.5</v>
      </c>
      <c r="U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1326.6000000000001</v>
      </c>
      <c r="V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1266.3999999999999</v>
      </c>
      <c r="W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1283.18</v>
      </c>
      <c r="X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1462.56</v>
      </c>
      <c r="Y403" s="105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1345.23</v>
      </c>
    </row>
    <row r="404" spans="1:25" x14ac:dyDescent="0.2">
      <c r="A404" s="78">
        <f t="shared" si="12"/>
        <v>42722</v>
      </c>
      <c r="B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1171.56</v>
      </c>
      <c r="C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1090.79</v>
      </c>
      <c r="D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1045.0900000000001</v>
      </c>
      <c r="E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1023.33</v>
      </c>
      <c r="F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1023.42</v>
      </c>
      <c r="G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1048.3900000000001</v>
      </c>
      <c r="H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1155.31</v>
      </c>
      <c r="I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1276.98</v>
      </c>
      <c r="J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1337.24</v>
      </c>
      <c r="K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1041.21</v>
      </c>
      <c r="L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1013.34</v>
      </c>
      <c r="M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1016.55</v>
      </c>
      <c r="N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1017</v>
      </c>
      <c r="O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1016.1600000000001</v>
      </c>
      <c r="P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1015.64</v>
      </c>
      <c r="Q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1015.29</v>
      </c>
      <c r="R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1090.58</v>
      </c>
      <c r="S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1302.1000000000001</v>
      </c>
      <c r="T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1309.1299999999999</v>
      </c>
      <c r="U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1294.5999999999999</v>
      </c>
      <c r="V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1253.77</v>
      </c>
      <c r="W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1206.51</v>
      </c>
      <c r="X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1449.9</v>
      </c>
      <c r="Y404" s="105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1339.13</v>
      </c>
    </row>
    <row r="405" spans="1:25" x14ac:dyDescent="0.2">
      <c r="A405" s="78">
        <f t="shared" si="12"/>
        <v>42723</v>
      </c>
      <c r="B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1183.52</v>
      </c>
      <c r="C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1106.0999999999999</v>
      </c>
      <c r="D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1053.8499999999999</v>
      </c>
      <c r="E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1051.8200000000002</v>
      </c>
      <c r="F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1053.6500000000001</v>
      </c>
      <c r="G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1029.83</v>
      </c>
      <c r="H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1179.02</v>
      </c>
      <c r="I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988.88</v>
      </c>
      <c r="J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1031.44</v>
      </c>
      <c r="K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1082.3899999999999</v>
      </c>
      <c r="L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1129.5700000000002</v>
      </c>
      <c r="M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1191.92</v>
      </c>
      <c r="N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1169.74</v>
      </c>
      <c r="O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1183.18</v>
      </c>
      <c r="P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1109.81</v>
      </c>
      <c r="Q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1133.9099999999999</v>
      </c>
      <c r="R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1235.51</v>
      </c>
      <c r="S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1342.1399999999999</v>
      </c>
      <c r="T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1435.6399999999999</v>
      </c>
      <c r="U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1406.6000000000001</v>
      </c>
      <c r="V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1312.43</v>
      </c>
      <c r="W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1244.83</v>
      </c>
      <c r="X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1444.3799999999999</v>
      </c>
      <c r="Y405" s="105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1310.77</v>
      </c>
    </row>
    <row r="406" spans="1:25" x14ac:dyDescent="0.2">
      <c r="A406" s="78">
        <f t="shared" si="12"/>
        <v>42724</v>
      </c>
      <c r="B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1210.56</v>
      </c>
      <c r="C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1130.58</v>
      </c>
      <c r="D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1086.45</v>
      </c>
      <c r="E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1078.8899999999999</v>
      </c>
      <c r="F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1078.96</v>
      </c>
      <c r="G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1120.03</v>
      </c>
      <c r="H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1227.8900000000001</v>
      </c>
      <c r="I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1008.02</v>
      </c>
      <c r="J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1073.96</v>
      </c>
      <c r="K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1123.23</v>
      </c>
      <c r="L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1198.77</v>
      </c>
      <c r="M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1235.1099999999999</v>
      </c>
      <c r="N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1180.17</v>
      </c>
      <c r="O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1179.58</v>
      </c>
      <c r="P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1062.8800000000001</v>
      </c>
      <c r="Q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1077.93</v>
      </c>
      <c r="R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1185.1100000000001</v>
      </c>
      <c r="S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1347.84</v>
      </c>
      <c r="T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1429.51</v>
      </c>
      <c r="U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1301.3399999999999</v>
      </c>
      <c r="V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1412.95</v>
      </c>
      <c r="W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1234.3599999999999</v>
      </c>
      <c r="X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1435.36</v>
      </c>
      <c r="Y406" s="105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1334.34</v>
      </c>
    </row>
    <row r="407" spans="1:25" x14ac:dyDescent="0.2">
      <c r="A407" s="78">
        <f t="shared" si="12"/>
        <v>42725</v>
      </c>
      <c r="B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1223.44</v>
      </c>
      <c r="C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1149.8400000000001</v>
      </c>
      <c r="D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1088.9000000000001</v>
      </c>
      <c r="E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1079.19</v>
      </c>
      <c r="F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1081.6999999999998</v>
      </c>
      <c r="G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1124.92</v>
      </c>
      <c r="H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1237.06</v>
      </c>
      <c r="I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1008.82</v>
      </c>
      <c r="J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1070.99</v>
      </c>
      <c r="K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1164.7</v>
      </c>
      <c r="L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1240.07</v>
      </c>
      <c r="M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1324.93</v>
      </c>
      <c r="N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1252.69</v>
      </c>
      <c r="O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1258.1100000000001</v>
      </c>
      <c r="P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1099.8000000000002</v>
      </c>
      <c r="Q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1141.25</v>
      </c>
      <c r="R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1177.1199999999999</v>
      </c>
      <c r="S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1454.68</v>
      </c>
      <c r="T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1437.18</v>
      </c>
      <c r="U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1346.3999999999999</v>
      </c>
      <c r="V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1376.8</v>
      </c>
      <c r="W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1284.6500000000001</v>
      </c>
      <c r="X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1672.08</v>
      </c>
      <c r="Y407" s="105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1354.59</v>
      </c>
    </row>
    <row r="408" spans="1:25" x14ac:dyDescent="0.2">
      <c r="A408" s="78">
        <f t="shared" si="12"/>
        <v>42726</v>
      </c>
      <c r="B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1222.0999999999999</v>
      </c>
      <c r="C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1155.46</v>
      </c>
      <c r="D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1090.1100000000001</v>
      </c>
      <c r="E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1081.9100000000001</v>
      </c>
      <c r="F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1082.6999999999998</v>
      </c>
      <c r="G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1172.58</v>
      </c>
      <c r="H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1238.5800000000002</v>
      </c>
      <c r="I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1023.71</v>
      </c>
      <c r="J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1070.8399999999999</v>
      </c>
      <c r="K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1167.8499999999999</v>
      </c>
      <c r="L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1240.05</v>
      </c>
      <c r="M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1321.85</v>
      </c>
      <c r="N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1268.24</v>
      </c>
      <c r="O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1258.8900000000001</v>
      </c>
      <c r="P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1126.8699999999999</v>
      </c>
      <c r="Q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1144.1799999999998</v>
      </c>
      <c r="R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1180.21</v>
      </c>
      <c r="S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1444.97</v>
      </c>
      <c r="T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1427.07</v>
      </c>
      <c r="U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1395.01</v>
      </c>
      <c r="V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1411.1000000000001</v>
      </c>
      <c r="W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1336.7</v>
      </c>
      <c r="X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1647.0800000000002</v>
      </c>
      <c r="Y408" s="105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1331</v>
      </c>
    </row>
    <row r="409" spans="1:25" x14ac:dyDescent="0.2">
      <c r="A409" s="78">
        <f t="shared" si="12"/>
        <v>42727</v>
      </c>
      <c r="B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1212.1100000000001</v>
      </c>
      <c r="C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1141.3499999999999</v>
      </c>
      <c r="D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1074.3</v>
      </c>
      <c r="E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1051.1599999999999</v>
      </c>
      <c r="F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1051.28</v>
      </c>
      <c r="G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1103.18</v>
      </c>
      <c r="H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1205.8</v>
      </c>
      <c r="I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989.68</v>
      </c>
      <c r="J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1028.53</v>
      </c>
      <c r="K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1159.04</v>
      </c>
      <c r="L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1245.94</v>
      </c>
      <c r="M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1317.97</v>
      </c>
      <c r="N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1279.8700000000001</v>
      </c>
      <c r="O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1268.47</v>
      </c>
      <c r="P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1167.6300000000001</v>
      </c>
      <c r="Q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1214.8899999999999</v>
      </c>
      <c r="R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1259.46</v>
      </c>
      <c r="S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1437.51</v>
      </c>
      <c r="T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1414.3100000000002</v>
      </c>
      <c r="U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1343.3500000000001</v>
      </c>
      <c r="V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1386.71</v>
      </c>
      <c r="W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1317.91</v>
      </c>
      <c r="X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1675.37</v>
      </c>
      <c r="Y409" s="105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1329.44</v>
      </c>
    </row>
    <row r="410" spans="1:25" x14ac:dyDescent="0.2">
      <c r="A410" s="78">
        <f t="shared" si="12"/>
        <v>42728</v>
      </c>
      <c r="B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1297.54</v>
      </c>
      <c r="C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1142</v>
      </c>
      <c r="D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1079.19</v>
      </c>
      <c r="E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1047.6399999999999</v>
      </c>
      <c r="F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1047.5700000000002</v>
      </c>
      <c r="G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1071.78</v>
      </c>
      <c r="H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1188.4100000000001</v>
      </c>
      <c r="I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1315.3700000000001</v>
      </c>
      <c r="J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1424.77</v>
      </c>
      <c r="K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1110.94</v>
      </c>
      <c r="L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1147.96</v>
      </c>
      <c r="M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1147.9000000000001</v>
      </c>
      <c r="N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1059.54</v>
      </c>
      <c r="O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1050.2</v>
      </c>
      <c r="P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1052.3399999999999</v>
      </c>
      <c r="Q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1054.47</v>
      </c>
      <c r="R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1180.6500000000001</v>
      </c>
      <c r="S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1523.24</v>
      </c>
      <c r="T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1484.9199999999998</v>
      </c>
      <c r="U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1455.7</v>
      </c>
      <c r="V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1332.79</v>
      </c>
      <c r="W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1266.6500000000001</v>
      </c>
      <c r="X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1680.4199999999998</v>
      </c>
      <c r="Y410" s="105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1346.72</v>
      </c>
    </row>
    <row r="411" spans="1:25" x14ac:dyDescent="0.2">
      <c r="A411" s="78">
        <f t="shared" si="12"/>
        <v>42729</v>
      </c>
      <c r="B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1216.96</v>
      </c>
      <c r="C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1144.73</v>
      </c>
      <c r="D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1079.32</v>
      </c>
      <c r="E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1047.1999999999998</v>
      </c>
      <c r="F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1047.01</v>
      </c>
      <c r="G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1069.8600000000001</v>
      </c>
      <c r="H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1149.69</v>
      </c>
      <c r="I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1164.4299999999998</v>
      </c>
      <c r="J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1384.7</v>
      </c>
      <c r="K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970.07</v>
      </c>
      <c r="L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1032.96</v>
      </c>
      <c r="M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1033.3800000000001</v>
      </c>
      <c r="N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1025.0900000000001</v>
      </c>
      <c r="O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1032.6500000000001</v>
      </c>
      <c r="P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1032.43</v>
      </c>
      <c r="Q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1030.97</v>
      </c>
      <c r="R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1110.29</v>
      </c>
      <c r="S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1453.0900000000001</v>
      </c>
      <c r="T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1490.5800000000002</v>
      </c>
      <c r="U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1310.82</v>
      </c>
      <c r="V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1241.04</v>
      </c>
      <c r="W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1183.9499999999998</v>
      </c>
      <c r="X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1397.78</v>
      </c>
      <c r="Y411" s="105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1295.73</v>
      </c>
    </row>
    <row r="412" spans="1:25" x14ac:dyDescent="0.2">
      <c r="A412" s="78">
        <f t="shared" si="12"/>
        <v>42730</v>
      </c>
      <c r="B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1179.76</v>
      </c>
      <c r="C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1121.3499999999999</v>
      </c>
      <c r="D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1101.5</v>
      </c>
      <c r="E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1068.02</v>
      </c>
      <c r="F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1073.03</v>
      </c>
      <c r="G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1131.93</v>
      </c>
      <c r="H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1244.1500000000001</v>
      </c>
      <c r="I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998.96</v>
      </c>
      <c r="J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1051.42</v>
      </c>
      <c r="K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1139.5700000000002</v>
      </c>
      <c r="L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1246.5899999999999</v>
      </c>
      <c r="M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1318.52</v>
      </c>
      <c r="N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1253.6299999999999</v>
      </c>
      <c r="O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1256.05</v>
      </c>
      <c r="P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1131.8699999999999</v>
      </c>
      <c r="Q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1130.5900000000001</v>
      </c>
      <c r="R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1170.5999999999999</v>
      </c>
      <c r="S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1437.99</v>
      </c>
      <c r="T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1445.48</v>
      </c>
      <c r="U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1406.81</v>
      </c>
      <c r="V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1310.54</v>
      </c>
      <c r="W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1270.96</v>
      </c>
      <c r="X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1401.96</v>
      </c>
      <c r="Y412" s="105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1299.55</v>
      </c>
    </row>
    <row r="413" spans="1:25" x14ac:dyDescent="0.2">
      <c r="A413" s="78">
        <f t="shared" si="12"/>
        <v>42731</v>
      </c>
      <c r="B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1227.1400000000001</v>
      </c>
      <c r="C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1154.52</v>
      </c>
      <c r="D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1088.2</v>
      </c>
      <c r="E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1067.22</v>
      </c>
      <c r="F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1070.5999999999999</v>
      </c>
      <c r="G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1101.72</v>
      </c>
      <c r="H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1163.94</v>
      </c>
      <c r="I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999.59</v>
      </c>
      <c r="J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1035.67</v>
      </c>
      <c r="K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1156.26</v>
      </c>
      <c r="L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1215.21</v>
      </c>
      <c r="M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1272.5</v>
      </c>
      <c r="N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1220.8899999999999</v>
      </c>
      <c r="O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1202.98</v>
      </c>
      <c r="P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1062.04</v>
      </c>
      <c r="Q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1058.8200000000002</v>
      </c>
      <c r="R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1166.31</v>
      </c>
      <c r="S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1411.45</v>
      </c>
      <c r="T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1419.03</v>
      </c>
      <c r="U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1395.8600000000001</v>
      </c>
      <c r="V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1406.6200000000001</v>
      </c>
      <c r="W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1322.53</v>
      </c>
      <c r="X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1650.3300000000002</v>
      </c>
      <c r="Y413" s="105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1361.01</v>
      </c>
    </row>
    <row r="414" spans="1:25" x14ac:dyDescent="0.2">
      <c r="A414" s="78">
        <f t="shared" si="12"/>
        <v>42732</v>
      </c>
      <c r="B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1260.44</v>
      </c>
      <c r="C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1100.94</v>
      </c>
      <c r="D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1025.27</v>
      </c>
      <c r="E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994.1400000000001</v>
      </c>
      <c r="F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1002.86</v>
      </c>
      <c r="G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1050.21</v>
      </c>
      <c r="H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1199.1500000000001</v>
      </c>
      <c r="I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1012.9100000000001</v>
      </c>
      <c r="J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1039.08</v>
      </c>
      <c r="K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1101.5900000000001</v>
      </c>
      <c r="L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1203.4000000000001</v>
      </c>
      <c r="M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1328.13</v>
      </c>
      <c r="N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1257.31</v>
      </c>
      <c r="O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1201.9000000000001</v>
      </c>
      <c r="P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1099.9100000000001</v>
      </c>
      <c r="Q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1207.1500000000001</v>
      </c>
      <c r="R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1197.31</v>
      </c>
      <c r="S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1386.87</v>
      </c>
      <c r="T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1393.8999999999999</v>
      </c>
      <c r="U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1321.41</v>
      </c>
      <c r="V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1354.16</v>
      </c>
      <c r="W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1205.1500000000001</v>
      </c>
      <c r="X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1443.78</v>
      </c>
      <c r="Y414" s="105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1297.24</v>
      </c>
    </row>
    <row r="415" spans="1:25" x14ac:dyDescent="0.2">
      <c r="A415" s="78">
        <f t="shared" si="12"/>
        <v>42733</v>
      </c>
      <c r="B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1177.5999999999999</v>
      </c>
      <c r="C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1099.3600000000001</v>
      </c>
      <c r="D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1012.77</v>
      </c>
      <c r="E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1001.47</v>
      </c>
      <c r="F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1010.4200000000001</v>
      </c>
      <c r="G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1049.8900000000001</v>
      </c>
      <c r="H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1140.25</v>
      </c>
      <c r="I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1039.17</v>
      </c>
      <c r="J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1017.05</v>
      </c>
      <c r="K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1043.3600000000001</v>
      </c>
      <c r="L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1070.9100000000001</v>
      </c>
      <c r="M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1181.32</v>
      </c>
      <c r="N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1190.03</v>
      </c>
      <c r="O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1130.5999999999999</v>
      </c>
      <c r="P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1042.0900000000001</v>
      </c>
      <c r="Q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1043.79</v>
      </c>
      <c r="R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1140.8800000000001</v>
      </c>
      <c r="S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1330.6200000000001</v>
      </c>
      <c r="T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1334.5</v>
      </c>
      <c r="U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1307.6499999999999</v>
      </c>
      <c r="V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1324.9</v>
      </c>
      <c r="W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1229.6200000000001</v>
      </c>
      <c r="X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1453.0300000000002</v>
      </c>
      <c r="Y415" s="105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1286.57</v>
      </c>
    </row>
    <row r="416" spans="1:25" ht="15.75" customHeight="1" x14ac:dyDescent="0.2">
      <c r="A416" s="78">
        <f t="shared" si="12"/>
        <v>42734</v>
      </c>
      <c r="B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1177.1399999999999</v>
      </c>
      <c r="C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1038.54</v>
      </c>
      <c r="D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1009.02</v>
      </c>
      <c r="E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998.81000000000006</v>
      </c>
      <c r="F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998.28</v>
      </c>
      <c r="G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1029.3499999999999</v>
      </c>
      <c r="H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1135.8600000000001</v>
      </c>
      <c r="I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1038.53</v>
      </c>
      <c r="J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1016.47</v>
      </c>
      <c r="K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1027.78</v>
      </c>
      <c r="L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1047.54</v>
      </c>
      <c r="M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1159.97</v>
      </c>
      <c r="N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1117.44</v>
      </c>
      <c r="O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1103.45</v>
      </c>
      <c r="P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1030.08</v>
      </c>
      <c r="Q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1031.1500000000001</v>
      </c>
      <c r="R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1081.47</v>
      </c>
      <c r="S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1308.3499999999999</v>
      </c>
      <c r="T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1304.8800000000001</v>
      </c>
      <c r="U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1239.04</v>
      </c>
      <c r="V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1259.31</v>
      </c>
      <c r="W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1225.5999999999999</v>
      </c>
      <c r="X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1436.26</v>
      </c>
      <c r="Y416" s="141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1291.6400000000001</v>
      </c>
    </row>
    <row r="417" spans="1:27" x14ac:dyDescent="0.2">
      <c r="A417" s="78">
        <f t="shared" si="12"/>
        <v>42735</v>
      </c>
      <c r="B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1130.52</v>
      </c>
      <c r="C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1024.8699999999999</v>
      </c>
      <c r="D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988.03</v>
      </c>
      <c r="E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979.70999999999992</v>
      </c>
      <c r="F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979.82999999999993</v>
      </c>
      <c r="G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1005.91</v>
      </c>
      <c r="H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1068.5</v>
      </c>
      <c r="I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1157.82</v>
      </c>
      <c r="J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1258.0800000000002</v>
      </c>
      <c r="K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973.25</v>
      </c>
      <c r="L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1031.69</v>
      </c>
      <c r="M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1037.73</v>
      </c>
      <c r="N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974.06000000000006</v>
      </c>
      <c r="O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993.3599999999999</v>
      </c>
      <c r="P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993.54000000000008</v>
      </c>
      <c r="Q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982.83</v>
      </c>
      <c r="R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1087.49</v>
      </c>
      <c r="S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1334.95</v>
      </c>
      <c r="T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1245.99</v>
      </c>
      <c r="U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1213.4299999999998</v>
      </c>
      <c r="V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1175.1199999999999</v>
      </c>
      <c r="W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1115.0100000000002</v>
      </c>
      <c r="X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1416.1100000000001</v>
      </c>
      <c r="Y417" s="143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1299.21</v>
      </c>
    </row>
    <row r="418" spans="1:27" x14ac:dyDescent="0.25">
      <c r="A418" s="93"/>
      <c r="B418" s="77"/>
      <c r="C418" s="77"/>
      <c r="D418" s="77"/>
    </row>
    <row r="419" spans="1:27" x14ac:dyDescent="0.25">
      <c r="A419" s="86" t="s">
        <v>152</v>
      </c>
      <c r="B419" s="77"/>
      <c r="C419" s="77"/>
      <c r="D419" s="77"/>
    </row>
    <row r="420" spans="1:27" ht="12.75" x14ac:dyDescent="0.2">
      <c r="A420" s="172" t="s">
        <v>48</v>
      </c>
      <c r="B420" s="183" t="s">
        <v>121</v>
      </c>
      <c r="C420" s="184"/>
      <c r="D420" s="184"/>
      <c r="E420" s="184"/>
      <c r="F420" s="184"/>
      <c r="G420" s="184"/>
      <c r="H420" s="184"/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184"/>
      <c r="V420" s="184"/>
      <c r="W420" s="184"/>
      <c r="X420" s="184"/>
      <c r="Y420" s="185"/>
    </row>
    <row r="421" spans="1:27" ht="12.75" x14ac:dyDescent="0.2">
      <c r="A421" s="173"/>
      <c r="B421" s="186"/>
      <c r="C421" s="187"/>
      <c r="D421" s="187"/>
      <c r="E421" s="187"/>
      <c r="F421" s="187"/>
      <c r="G421" s="187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8"/>
    </row>
    <row r="422" spans="1:27" ht="12.75" customHeight="1" x14ac:dyDescent="0.2">
      <c r="A422" s="173"/>
      <c r="B422" s="175" t="s">
        <v>122</v>
      </c>
      <c r="C422" s="166" t="s">
        <v>123</v>
      </c>
      <c r="D422" s="166" t="s">
        <v>124</v>
      </c>
      <c r="E422" s="166" t="s">
        <v>125</v>
      </c>
      <c r="F422" s="166" t="s">
        <v>126</v>
      </c>
      <c r="G422" s="166" t="s">
        <v>127</v>
      </c>
      <c r="H422" s="166" t="s">
        <v>128</v>
      </c>
      <c r="I422" s="166" t="s">
        <v>129</v>
      </c>
      <c r="J422" s="166" t="s">
        <v>130</v>
      </c>
      <c r="K422" s="166" t="s">
        <v>131</v>
      </c>
      <c r="L422" s="166" t="s">
        <v>132</v>
      </c>
      <c r="M422" s="166" t="s">
        <v>133</v>
      </c>
      <c r="N422" s="177" t="s">
        <v>134</v>
      </c>
      <c r="O422" s="166" t="s">
        <v>135</v>
      </c>
      <c r="P422" s="166" t="s">
        <v>136</v>
      </c>
      <c r="Q422" s="166" t="s">
        <v>137</v>
      </c>
      <c r="R422" s="166" t="s">
        <v>138</v>
      </c>
      <c r="S422" s="166" t="s">
        <v>139</v>
      </c>
      <c r="T422" s="166" t="s">
        <v>140</v>
      </c>
      <c r="U422" s="166" t="s">
        <v>141</v>
      </c>
      <c r="V422" s="166" t="s">
        <v>142</v>
      </c>
      <c r="W422" s="166" t="s">
        <v>143</v>
      </c>
      <c r="X422" s="166" t="s">
        <v>144</v>
      </c>
      <c r="Y422" s="166" t="s">
        <v>145</v>
      </c>
    </row>
    <row r="423" spans="1:27" ht="11.25" customHeight="1" x14ac:dyDescent="0.2">
      <c r="A423" s="174"/>
      <c r="B423" s="176"/>
      <c r="C423" s="167"/>
      <c r="D423" s="167"/>
      <c r="E423" s="167"/>
      <c r="F423" s="167"/>
      <c r="G423" s="167"/>
      <c r="H423" s="167"/>
      <c r="I423" s="167"/>
      <c r="J423" s="167"/>
      <c r="K423" s="167"/>
      <c r="L423" s="167"/>
      <c r="M423" s="167"/>
      <c r="N423" s="178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</row>
    <row r="424" spans="1:27" ht="15.75" customHeight="1" x14ac:dyDescent="0.2">
      <c r="A424" s="78">
        <f>A387</f>
        <v>42705</v>
      </c>
      <c r="B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1025.8400000000001</v>
      </c>
      <c r="C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966.63</v>
      </c>
      <c r="D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926.95</v>
      </c>
      <c r="E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935.77</v>
      </c>
      <c r="F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935.68999999999994</v>
      </c>
      <c r="G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925.88</v>
      </c>
      <c r="H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976.23</v>
      </c>
      <c r="I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1028.6300000000001</v>
      </c>
      <c r="J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963.49</v>
      </c>
      <c r="K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970.06</v>
      </c>
      <c r="L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959.34</v>
      </c>
      <c r="M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988.72</v>
      </c>
      <c r="N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990.27</v>
      </c>
      <c r="O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932.24</v>
      </c>
      <c r="P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986.67000000000007</v>
      </c>
      <c r="Q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987.08</v>
      </c>
      <c r="R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941.35</v>
      </c>
      <c r="S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1062.51</v>
      </c>
      <c r="T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1139.47</v>
      </c>
      <c r="U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1133.6500000000001</v>
      </c>
      <c r="V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1213.1999999999998</v>
      </c>
      <c r="W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1153.78</v>
      </c>
      <c r="X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1303.21</v>
      </c>
      <c r="Y424" s="105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1068.51</v>
      </c>
      <c r="AA424" s="79"/>
    </row>
    <row r="425" spans="1:27" x14ac:dyDescent="0.2">
      <c r="A425" s="78">
        <f>A424+1</f>
        <v>42706</v>
      </c>
      <c r="B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1026.6199999999999</v>
      </c>
      <c r="C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966.91</v>
      </c>
      <c r="D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927.38</v>
      </c>
      <c r="E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935.35</v>
      </c>
      <c r="F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935.53</v>
      </c>
      <c r="G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925.80000000000007</v>
      </c>
      <c r="H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965.39</v>
      </c>
      <c r="I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1028.83</v>
      </c>
      <c r="J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963.3599999999999</v>
      </c>
      <c r="K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948.86</v>
      </c>
      <c r="L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933.7</v>
      </c>
      <c r="M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1029.28</v>
      </c>
      <c r="N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1031.2</v>
      </c>
      <c r="O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1031.1300000000001</v>
      </c>
      <c r="P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958.19</v>
      </c>
      <c r="Q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990.7</v>
      </c>
      <c r="R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1025.27</v>
      </c>
      <c r="S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1181.45</v>
      </c>
      <c r="T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1178.21</v>
      </c>
      <c r="U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1140.92</v>
      </c>
      <c r="V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1089.3200000000002</v>
      </c>
      <c r="W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1053.3</v>
      </c>
      <c r="X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1296.9100000000001</v>
      </c>
      <c r="Y425" s="105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1122.21</v>
      </c>
    </row>
    <row r="426" spans="1:27" x14ac:dyDescent="0.2">
      <c r="A426" s="78">
        <f t="shared" ref="A426:A454" si="13">A425+1</f>
        <v>42707</v>
      </c>
      <c r="B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1031.9000000000001</v>
      </c>
      <c r="C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951.88</v>
      </c>
      <c r="D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931.37</v>
      </c>
      <c r="E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931.04000000000008</v>
      </c>
      <c r="F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947.34</v>
      </c>
      <c r="G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947.39</v>
      </c>
      <c r="H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949.8</v>
      </c>
      <c r="I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1067.8499999999999</v>
      </c>
      <c r="J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1165.17</v>
      </c>
      <c r="K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971.3599999999999</v>
      </c>
      <c r="L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971.58</v>
      </c>
      <c r="M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971.26</v>
      </c>
      <c r="N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954.99</v>
      </c>
      <c r="O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960.12</v>
      </c>
      <c r="P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960.27</v>
      </c>
      <c r="Q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945.22</v>
      </c>
      <c r="R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1000.67</v>
      </c>
      <c r="S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1096.3400000000001</v>
      </c>
      <c r="T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1090.76</v>
      </c>
      <c r="U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1061.4099999999999</v>
      </c>
      <c r="V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1029.8200000000002</v>
      </c>
      <c r="W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1008.2</v>
      </c>
      <c r="X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1295.47</v>
      </c>
      <c r="Y426" s="105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1114.57</v>
      </c>
    </row>
    <row r="427" spans="1:27" x14ac:dyDescent="0.2">
      <c r="A427" s="78">
        <f t="shared" si="13"/>
        <v>42708</v>
      </c>
      <c r="B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1066.5300000000002</v>
      </c>
      <c r="C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953.02</v>
      </c>
      <c r="D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931.04000000000008</v>
      </c>
      <c r="E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930.81999999999994</v>
      </c>
      <c r="F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947.2600000000001</v>
      </c>
      <c r="G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947.37</v>
      </c>
      <c r="H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953</v>
      </c>
      <c r="I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1075.51</v>
      </c>
      <c r="J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1101.5700000000002</v>
      </c>
      <c r="K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997.82</v>
      </c>
      <c r="L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998.25</v>
      </c>
      <c r="M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998.05</v>
      </c>
      <c r="N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986.32999999999993</v>
      </c>
      <c r="O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997.8</v>
      </c>
      <c r="P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997.62</v>
      </c>
      <c r="Q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970.39</v>
      </c>
      <c r="R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961.63</v>
      </c>
      <c r="S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1100.04</v>
      </c>
      <c r="T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1092.21</v>
      </c>
      <c r="U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1060.5999999999999</v>
      </c>
      <c r="V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1029.9000000000001</v>
      </c>
      <c r="W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1008.89</v>
      </c>
      <c r="X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1300.52</v>
      </c>
      <c r="Y427" s="105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1099.5</v>
      </c>
    </row>
    <row r="428" spans="1:27" x14ac:dyDescent="0.2">
      <c r="A428" s="78">
        <f t="shared" si="13"/>
        <v>42709</v>
      </c>
      <c r="B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1051.6500000000001</v>
      </c>
      <c r="C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967.24</v>
      </c>
      <c r="D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926.65000000000009</v>
      </c>
      <c r="E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935.68999999999994</v>
      </c>
      <c r="F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935.63</v>
      </c>
      <c r="G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925.68000000000006</v>
      </c>
      <c r="H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980.66</v>
      </c>
      <c r="I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1028.96</v>
      </c>
      <c r="J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940.83</v>
      </c>
      <c r="K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956.6</v>
      </c>
      <c r="L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992.15</v>
      </c>
      <c r="M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1109.92</v>
      </c>
      <c r="N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1109.4100000000001</v>
      </c>
      <c r="O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1110.25</v>
      </c>
      <c r="P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1016.76</v>
      </c>
      <c r="Q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1015.97</v>
      </c>
      <c r="R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1051.4000000000001</v>
      </c>
      <c r="S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1125.31</v>
      </c>
      <c r="T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1181.8400000000001</v>
      </c>
      <c r="U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1145.8399999999999</v>
      </c>
      <c r="V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1108.6100000000001</v>
      </c>
      <c r="W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1068.46</v>
      </c>
      <c r="X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1295.22</v>
      </c>
      <c r="Y428" s="105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1114.77</v>
      </c>
    </row>
    <row r="429" spans="1:27" x14ac:dyDescent="0.2">
      <c r="A429" s="78">
        <f t="shared" si="13"/>
        <v>42710</v>
      </c>
      <c r="B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1042.6199999999999</v>
      </c>
      <c r="C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964.34</v>
      </c>
      <c r="D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947.07999999999993</v>
      </c>
      <c r="E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974.48</v>
      </c>
      <c r="F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957.63</v>
      </c>
      <c r="G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926.55</v>
      </c>
      <c r="H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977.84</v>
      </c>
      <c r="I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1030.3499999999999</v>
      </c>
      <c r="J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941.56999999999994</v>
      </c>
      <c r="K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959.99</v>
      </c>
      <c r="L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934.09</v>
      </c>
      <c r="M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1034.45</v>
      </c>
      <c r="N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1008.4300000000001</v>
      </c>
      <c r="O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</v>
      </c>
      <c r="P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947.41000000000008</v>
      </c>
      <c r="Q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972.67000000000007</v>
      </c>
      <c r="R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1048.56</v>
      </c>
      <c r="S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1130.3600000000001</v>
      </c>
      <c r="T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1105.8499999999999</v>
      </c>
      <c r="U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1080.57</v>
      </c>
      <c r="V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1105.73</v>
      </c>
      <c r="W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1062.69</v>
      </c>
      <c r="X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1277.31</v>
      </c>
      <c r="Y429" s="105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1123.3800000000001</v>
      </c>
    </row>
    <row r="430" spans="1:27" x14ac:dyDescent="0.2">
      <c r="A430" s="78">
        <f t="shared" si="13"/>
        <v>42711</v>
      </c>
      <c r="B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1040.3800000000001</v>
      </c>
      <c r="C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965.51</v>
      </c>
      <c r="D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926.18</v>
      </c>
      <c r="E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946.84999999999991</v>
      </c>
      <c r="F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946.72</v>
      </c>
      <c r="G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926.67000000000007</v>
      </c>
      <c r="H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1008.89</v>
      </c>
      <c r="I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1029.95</v>
      </c>
      <c r="J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964.43999999999994</v>
      </c>
      <c r="K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949.93000000000006</v>
      </c>
      <c r="L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927.91</v>
      </c>
      <c r="M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1019.46</v>
      </c>
      <c r="N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1006.29</v>
      </c>
      <c r="O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1006.74</v>
      </c>
      <c r="P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987.57999999999993</v>
      </c>
      <c r="Q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986.77</v>
      </c>
      <c r="R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1102.8800000000001</v>
      </c>
      <c r="S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1181.67</v>
      </c>
      <c r="T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1165.5</v>
      </c>
      <c r="U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1130.9000000000001</v>
      </c>
      <c r="V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1145.77</v>
      </c>
      <c r="W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1123.6100000000001</v>
      </c>
      <c r="X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1316.55</v>
      </c>
      <c r="Y430" s="105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1195.1300000000001</v>
      </c>
    </row>
    <row r="431" spans="1:27" x14ac:dyDescent="0.2">
      <c r="A431" s="78">
        <f t="shared" si="13"/>
        <v>42712</v>
      </c>
      <c r="B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1077.6300000000001</v>
      </c>
      <c r="C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1022.81</v>
      </c>
      <c r="D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979.59999999999991</v>
      </c>
      <c r="E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964.14</v>
      </c>
      <c r="F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964.35</v>
      </c>
      <c r="G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992.11</v>
      </c>
      <c r="H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1096.44</v>
      </c>
      <c r="I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964.46999999999991</v>
      </c>
      <c r="J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956.54</v>
      </c>
      <c r="K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967.86</v>
      </c>
      <c r="L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993.75</v>
      </c>
      <c r="M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1058.79</v>
      </c>
      <c r="N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1026.55</v>
      </c>
      <c r="O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1026.71</v>
      </c>
      <c r="P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970.73</v>
      </c>
      <c r="Q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984.81999999999994</v>
      </c>
      <c r="R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1084.77</v>
      </c>
      <c r="S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1177.48</v>
      </c>
      <c r="T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1183.53</v>
      </c>
      <c r="U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1165.9000000000001</v>
      </c>
      <c r="V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1189.52</v>
      </c>
      <c r="W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1126.24</v>
      </c>
      <c r="X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1325.3500000000001</v>
      </c>
      <c r="Y431" s="105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1201.33</v>
      </c>
    </row>
    <row r="432" spans="1:27" x14ac:dyDescent="0.2">
      <c r="A432" s="78">
        <f t="shared" si="13"/>
        <v>42713</v>
      </c>
      <c r="B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1113.74</v>
      </c>
      <c r="C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1026.6500000000001</v>
      </c>
      <c r="D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979.51</v>
      </c>
      <c r="E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979.36</v>
      </c>
      <c r="F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978.89</v>
      </c>
      <c r="G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1006.82</v>
      </c>
      <c r="H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1100.18</v>
      </c>
      <c r="I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949.96</v>
      </c>
      <c r="J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995.28</v>
      </c>
      <c r="K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986.28</v>
      </c>
      <c r="L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1064.8900000000001</v>
      </c>
      <c r="M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1175.5</v>
      </c>
      <c r="N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1126.98</v>
      </c>
      <c r="O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1109.28</v>
      </c>
      <c r="P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989.75</v>
      </c>
      <c r="Q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1009.27</v>
      </c>
      <c r="R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1129.19</v>
      </c>
      <c r="S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1224.3499999999999</v>
      </c>
      <c r="T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1290.96</v>
      </c>
      <c r="U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1267.02</v>
      </c>
      <c r="V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1202.56</v>
      </c>
      <c r="W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1155.19</v>
      </c>
      <c r="X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1348.3300000000002</v>
      </c>
      <c r="Y432" s="105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1241.48</v>
      </c>
    </row>
    <row r="433" spans="1:25" x14ac:dyDescent="0.2">
      <c r="A433" s="78">
        <f t="shared" si="13"/>
        <v>42714</v>
      </c>
      <c r="B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1125.44</v>
      </c>
      <c r="C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1056.5</v>
      </c>
      <c r="D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998.20999999999992</v>
      </c>
      <c r="E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974.75</v>
      </c>
      <c r="F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982.84</v>
      </c>
      <c r="G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1020.0999999999999</v>
      </c>
      <c r="H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1138.8</v>
      </c>
      <c r="I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1220.83</v>
      </c>
      <c r="J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1271.1000000000001</v>
      </c>
      <c r="K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982.81000000000006</v>
      </c>
      <c r="L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983.85</v>
      </c>
      <c r="M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1007.1800000000001</v>
      </c>
      <c r="N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1007.8199999999999</v>
      </c>
      <c r="O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1009.2</v>
      </c>
      <c r="P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1006.82</v>
      </c>
      <c r="Q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984.63</v>
      </c>
      <c r="R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1093.67</v>
      </c>
      <c r="S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1332.73</v>
      </c>
      <c r="T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1378.49</v>
      </c>
      <c r="U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1349.29</v>
      </c>
      <c r="V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1329.1399999999999</v>
      </c>
      <c r="W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1164.24</v>
      </c>
      <c r="X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1368.4</v>
      </c>
      <c r="Y433" s="105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1245.94</v>
      </c>
    </row>
    <row r="434" spans="1:25" x14ac:dyDescent="0.2">
      <c r="A434" s="78">
        <f t="shared" si="13"/>
        <v>42715</v>
      </c>
      <c r="B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1121.8800000000001</v>
      </c>
      <c r="C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1045.3</v>
      </c>
      <c r="D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997.40000000000009</v>
      </c>
      <c r="E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973.19</v>
      </c>
      <c r="F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982.23</v>
      </c>
      <c r="G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1018.42</v>
      </c>
      <c r="H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1120.75</v>
      </c>
      <c r="I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1214.8399999999999</v>
      </c>
      <c r="J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1357.28</v>
      </c>
      <c r="K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928.39</v>
      </c>
      <c r="L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927.71</v>
      </c>
      <c r="M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927.44</v>
      </c>
      <c r="N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928.02</v>
      </c>
      <c r="O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929.34999999999991</v>
      </c>
      <c r="P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929.06999999999994</v>
      </c>
      <c r="Q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926.92000000000007</v>
      </c>
      <c r="R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979.31999999999994</v>
      </c>
      <c r="S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1233.3700000000001</v>
      </c>
      <c r="T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1396.82</v>
      </c>
      <c r="U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1364.1299999999999</v>
      </c>
      <c r="V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1218.6100000000001</v>
      </c>
      <c r="W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1151.6600000000001</v>
      </c>
      <c r="X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1368.56</v>
      </c>
      <c r="Y434" s="105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1246.96</v>
      </c>
    </row>
    <row r="435" spans="1:25" x14ac:dyDescent="0.2">
      <c r="A435" s="78">
        <f t="shared" si="13"/>
        <v>42716</v>
      </c>
      <c r="B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1133.69</v>
      </c>
      <c r="C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1054.1500000000001</v>
      </c>
      <c r="D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980.19</v>
      </c>
      <c r="E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979.68000000000006</v>
      </c>
      <c r="F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982.76</v>
      </c>
      <c r="G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1000.6</v>
      </c>
      <c r="H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1164.9100000000001</v>
      </c>
      <c r="I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949.38</v>
      </c>
      <c r="J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1029.47</v>
      </c>
      <c r="K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1067.1500000000001</v>
      </c>
      <c r="L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1101.07</v>
      </c>
      <c r="M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1235.83</v>
      </c>
      <c r="N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1185.27</v>
      </c>
      <c r="O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1140.24</v>
      </c>
      <c r="P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1021.48</v>
      </c>
      <c r="Q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1076.23</v>
      </c>
      <c r="R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1147.4100000000001</v>
      </c>
      <c r="S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1341.76</v>
      </c>
      <c r="T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1323</v>
      </c>
      <c r="U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1357.49</v>
      </c>
      <c r="V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1220.6100000000001</v>
      </c>
      <c r="W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1170.24</v>
      </c>
      <c r="X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1364.3999999999999</v>
      </c>
      <c r="Y435" s="105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1248.01</v>
      </c>
    </row>
    <row r="436" spans="1:25" x14ac:dyDescent="0.2">
      <c r="A436" s="78">
        <f t="shared" si="13"/>
        <v>42717</v>
      </c>
      <c r="B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1119.27</v>
      </c>
      <c r="C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1074.01</v>
      </c>
      <c r="D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1015.61</v>
      </c>
      <c r="E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1014.79</v>
      </c>
      <c r="F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996.43</v>
      </c>
      <c r="G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1028.67</v>
      </c>
      <c r="H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1130.92</v>
      </c>
      <c r="I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932.1400000000001</v>
      </c>
      <c r="J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1133.46</v>
      </c>
      <c r="K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1126.42</v>
      </c>
      <c r="L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1178.1300000000001</v>
      </c>
      <c r="M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1218.3400000000001</v>
      </c>
      <c r="N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1160.5999999999999</v>
      </c>
      <c r="O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1177.6100000000001</v>
      </c>
      <c r="P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1105.5999999999999</v>
      </c>
      <c r="Q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1104.52</v>
      </c>
      <c r="R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1089.19</v>
      </c>
      <c r="S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1222.9699999999998</v>
      </c>
      <c r="T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1233.3400000000001</v>
      </c>
      <c r="U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1319.33</v>
      </c>
      <c r="V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1239.21</v>
      </c>
      <c r="W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1181.18</v>
      </c>
      <c r="X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1360.87</v>
      </c>
      <c r="Y436" s="105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1244.22</v>
      </c>
    </row>
    <row r="437" spans="1:25" x14ac:dyDescent="0.2">
      <c r="A437" s="78">
        <f t="shared" si="13"/>
        <v>42718</v>
      </c>
      <c r="B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1163.4000000000001</v>
      </c>
      <c r="C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1082.33</v>
      </c>
      <c r="D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1004.57</v>
      </c>
      <c r="E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1003.75</v>
      </c>
      <c r="F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1004.52</v>
      </c>
      <c r="G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1007.24</v>
      </c>
      <c r="H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1158.48</v>
      </c>
      <c r="I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963.59</v>
      </c>
      <c r="J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979.15</v>
      </c>
      <c r="K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1005.33</v>
      </c>
      <c r="L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1006.6199999999999</v>
      </c>
      <c r="M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1114.53</v>
      </c>
      <c r="N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1113.6300000000001</v>
      </c>
      <c r="O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1111.81</v>
      </c>
      <c r="P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1008.0300000000001</v>
      </c>
      <c r="Q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992.99</v>
      </c>
      <c r="R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1145.23</v>
      </c>
      <c r="S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1166.58</v>
      </c>
      <c r="T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1223.2600000000002</v>
      </c>
      <c r="U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1243.4100000000001</v>
      </c>
      <c r="V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1333.44</v>
      </c>
      <c r="W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1244.54</v>
      </c>
      <c r="X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1363.59</v>
      </c>
      <c r="Y437" s="105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1244.95</v>
      </c>
    </row>
    <row r="438" spans="1:25" x14ac:dyDescent="0.2">
      <c r="A438" s="78">
        <f t="shared" si="13"/>
        <v>42719</v>
      </c>
      <c r="B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1116.77</v>
      </c>
      <c r="C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1042.1199999999999</v>
      </c>
      <c r="D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999.92000000000007</v>
      </c>
      <c r="E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998.95</v>
      </c>
      <c r="F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999.01</v>
      </c>
      <c r="G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999.39</v>
      </c>
      <c r="H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1115.43</v>
      </c>
      <c r="I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965.97</v>
      </c>
      <c r="J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976.47</v>
      </c>
      <c r="K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981.46</v>
      </c>
      <c r="L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1024.45</v>
      </c>
      <c r="M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1133.3800000000001</v>
      </c>
      <c r="N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1133.72</v>
      </c>
      <c r="O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1130.0300000000002</v>
      </c>
      <c r="P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1100.2800000000002</v>
      </c>
      <c r="Q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1098.9000000000001</v>
      </c>
      <c r="R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1150.6399999999999</v>
      </c>
      <c r="S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1219.83</v>
      </c>
      <c r="T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1155.29</v>
      </c>
      <c r="U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1168.19</v>
      </c>
      <c r="V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1248.44</v>
      </c>
      <c r="W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1165.3400000000001</v>
      </c>
      <c r="X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1360.8999999999999</v>
      </c>
      <c r="Y438" s="105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1239.23</v>
      </c>
    </row>
    <row r="439" spans="1:25" x14ac:dyDescent="0.2">
      <c r="A439" s="78">
        <f t="shared" si="13"/>
        <v>42720</v>
      </c>
      <c r="B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1113.93</v>
      </c>
      <c r="C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1033.51</v>
      </c>
      <c r="D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998.09</v>
      </c>
      <c r="E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997.66</v>
      </c>
      <c r="F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998.12</v>
      </c>
      <c r="G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1002.18</v>
      </c>
      <c r="H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1113.44</v>
      </c>
      <c r="I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943.18000000000006</v>
      </c>
      <c r="J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978.24</v>
      </c>
      <c r="K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1021.02</v>
      </c>
      <c r="L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1062.27</v>
      </c>
      <c r="M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1121.28</v>
      </c>
      <c r="N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1110.68</v>
      </c>
      <c r="O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1121.52</v>
      </c>
      <c r="P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1054.9499999999998</v>
      </c>
      <c r="Q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1074.76</v>
      </c>
      <c r="R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1161.78</v>
      </c>
      <c r="S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1255.3800000000001</v>
      </c>
      <c r="T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1254.1400000000001</v>
      </c>
      <c r="U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1226.6199999999999</v>
      </c>
      <c r="V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1242.24</v>
      </c>
      <c r="W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1174.74</v>
      </c>
      <c r="X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1355.84</v>
      </c>
      <c r="Y439" s="105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1238.05</v>
      </c>
    </row>
    <row r="440" spans="1:25" x14ac:dyDescent="0.2">
      <c r="A440" s="78">
        <f t="shared" si="13"/>
        <v>42721</v>
      </c>
      <c r="B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1114.1599999999999</v>
      </c>
      <c r="C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1034.4099999999999</v>
      </c>
      <c r="D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986.83</v>
      </c>
      <c r="E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971.29</v>
      </c>
      <c r="F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971.33999999999992</v>
      </c>
      <c r="G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1009.22</v>
      </c>
      <c r="H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1104.26</v>
      </c>
      <c r="I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1213.8699999999999</v>
      </c>
      <c r="J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1272.03</v>
      </c>
      <c r="K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947.6</v>
      </c>
      <c r="L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998.27</v>
      </c>
      <c r="M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998.31999999999994</v>
      </c>
      <c r="N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981.72</v>
      </c>
      <c r="O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981.08</v>
      </c>
      <c r="P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996.79</v>
      </c>
      <c r="Q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996.89</v>
      </c>
      <c r="R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1100.2</v>
      </c>
      <c r="S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1257.94</v>
      </c>
      <c r="T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1274.49</v>
      </c>
      <c r="U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1257.69</v>
      </c>
      <c r="V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1201.19</v>
      </c>
      <c r="W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1216.93</v>
      </c>
      <c r="X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1385.29</v>
      </c>
      <c r="Y440" s="105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1275.1699999999998</v>
      </c>
    </row>
    <row r="441" spans="1:25" x14ac:dyDescent="0.2">
      <c r="A441" s="78">
        <f t="shared" si="13"/>
        <v>42722</v>
      </c>
      <c r="B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1112.17</v>
      </c>
      <c r="C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1036.3599999999999</v>
      </c>
      <c r="D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993.47</v>
      </c>
      <c r="E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973.05000000000007</v>
      </c>
      <c r="F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973.13</v>
      </c>
      <c r="G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996.57</v>
      </c>
      <c r="H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1096.92</v>
      </c>
      <c r="I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1211.1199999999999</v>
      </c>
      <c r="J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1267.67</v>
      </c>
      <c r="K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989.83</v>
      </c>
      <c r="L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963.67000000000007</v>
      </c>
      <c r="M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966.68</v>
      </c>
      <c r="N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967.11</v>
      </c>
      <c r="O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966.31000000000006</v>
      </c>
      <c r="P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965.82999999999993</v>
      </c>
      <c r="Q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965.5</v>
      </c>
      <c r="R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1036.17</v>
      </c>
      <c r="S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1234.69</v>
      </c>
      <c r="T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1241.29</v>
      </c>
      <c r="U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1227.6499999999999</v>
      </c>
      <c r="V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1189.33</v>
      </c>
      <c r="W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1144.98</v>
      </c>
      <c r="X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1373.42</v>
      </c>
      <c r="Y441" s="105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1269.44</v>
      </c>
    </row>
    <row r="442" spans="1:25" x14ac:dyDescent="0.2">
      <c r="A442" s="78">
        <f t="shared" si="13"/>
        <v>42723</v>
      </c>
      <c r="B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1123.3899999999999</v>
      </c>
      <c r="C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1050.73</v>
      </c>
      <c r="D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1001.69</v>
      </c>
      <c r="E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999.79</v>
      </c>
      <c r="F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1001.5</v>
      </c>
      <c r="G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979.15</v>
      </c>
      <c r="H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1119.17</v>
      </c>
      <c r="I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940.71</v>
      </c>
      <c r="J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980.66</v>
      </c>
      <c r="K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1028.48</v>
      </c>
      <c r="L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1072.76</v>
      </c>
      <c r="M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1131.2800000000002</v>
      </c>
      <c r="N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1110.46</v>
      </c>
      <c r="O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1123.07</v>
      </c>
      <c r="P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1054.21</v>
      </c>
      <c r="Q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1076.83</v>
      </c>
      <c r="R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1172.19</v>
      </c>
      <c r="S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1272.27</v>
      </c>
      <c r="T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1360.03</v>
      </c>
      <c r="U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1332.77</v>
      </c>
      <c r="V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1244.3900000000001</v>
      </c>
      <c r="W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1180.94</v>
      </c>
      <c r="X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1368.23</v>
      </c>
      <c r="Y442" s="105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1242.82</v>
      </c>
    </row>
    <row r="443" spans="1:25" x14ac:dyDescent="0.2">
      <c r="A443" s="78">
        <f t="shared" si="13"/>
        <v>42724</v>
      </c>
      <c r="B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1148.7800000000002</v>
      </c>
      <c r="C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1073.7</v>
      </c>
      <c r="D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1032.29</v>
      </c>
      <c r="E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1025.19</v>
      </c>
      <c r="F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1025.26</v>
      </c>
      <c r="G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1063.81</v>
      </c>
      <c r="H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1165.04</v>
      </c>
      <c r="I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958.68</v>
      </c>
      <c r="J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1020.57</v>
      </c>
      <c r="K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1066.81</v>
      </c>
      <c r="L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1137.71</v>
      </c>
      <c r="M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1171.8200000000002</v>
      </c>
      <c r="N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1120.25</v>
      </c>
      <c r="O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1119.7</v>
      </c>
      <c r="P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1010.16</v>
      </c>
      <c r="Q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1024.29</v>
      </c>
      <c r="R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1124.8899999999999</v>
      </c>
      <c r="S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1277.6199999999999</v>
      </c>
      <c r="T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1354.28</v>
      </c>
      <c r="U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1233.98</v>
      </c>
      <c r="V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1338.73</v>
      </c>
      <c r="W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1171.1100000000001</v>
      </c>
      <c r="X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1359.77</v>
      </c>
      <c r="Y443" s="105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1264.95</v>
      </c>
    </row>
    <row r="444" spans="1:25" x14ac:dyDescent="0.2">
      <c r="A444" s="78">
        <f t="shared" si="13"/>
        <v>42725</v>
      </c>
      <c r="B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1160.8599999999999</v>
      </c>
      <c r="C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1091.78</v>
      </c>
      <c r="D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1034.5900000000001</v>
      </c>
      <c r="E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1025.48</v>
      </c>
      <c r="F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1027.83</v>
      </c>
      <c r="G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1068.3899999999999</v>
      </c>
      <c r="H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1173.6399999999999</v>
      </c>
      <c r="I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959.43000000000006</v>
      </c>
      <c r="J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1017.7800000000001</v>
      </c>
      <c r="K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1105.73</v>
      </c>
      <c r="L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1176.48</v>
      </c>
      <c r="M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1256.1199999999999</v>
      </c>
      <c r="N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1188.3200000000002</v>
      </c>
      <c r="O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1193.4000000000001</v>
      </c>
      <c r="P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1044.8200000000002</v>
      </c>
      <c r="Q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1083.72</v>
      </c>
      <c r="R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1117.3899999999999</v>
      </c>
      <c r="S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1377.8999999999999</v>
      </c>
      <c r="T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1361.47</v>
      </c>
      <c r="U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1276.27</v>
      </c>
      <c r="V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1304.8</v>
      </c>
      <c r="W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1218.31</v>
      </c>
      <c r="X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1581.95</v>
      </c>
      <c r="Y444" s="105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1283.95</v>
      </c>
    </row>
    <row r="445" spans="1:25" x14ac:dyDescent="0.2">
      <c r="A445" s="78">
        <f t="shared" si="13"/>
        <v>42726</v>
      </c>
      <c r="B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1159.6100000000001</v>
      </c>
      <c r="C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1097.06</v>
      </c>
      <c r="D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1035.73</v>
      </c>
      <c r="E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1028.02</v>
      </c>
      <c r="F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1028.77</v>
      </c>
      <c r="G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1113.1199999999999</v>
      </c>
      <c r="H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1175.08</v>
      </c>
      <c r="I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973.4</v>
      </c>
      <c r="J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1017.63</v>
      </c>
      <c r="K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1108.68</v>
      </c>
      <c r="L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1176.45</v>
      </c>
      <c r="M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1253.23</v>
      </c>
      <c r="N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1202.9100000000001</v>
      </c>
      <c r="O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1194.1399999999999</v>
      </c>
      <c r="P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1070.22</v>
      </c>
      <c r="Q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1086.47</v>
      </c>
      <c r="R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1120.29</v>
      </c>
      <c r="S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1368.79</v>
      </c>
      <c r="T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1351.99</v>
      </c>
      <c r="U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1321.9</v>
      </c>
      <c r="V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1336.99</v>
      </c>
      <c r="W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1267.1600000000001</v>
      </c>
      <c r="X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1558.48</v>
      </c>
      <c r="Y445" s="105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1261.8200000000002</v>
      </c>
    </row>
    <row r="446" spans="1:25" x14ac:dyDescent="0.2">
      <c r="A446" s="78">
        <f t="shared" si="13"/>
        <v>42727</v>
      </c>
      <c r="B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1150.23</v>
      </c>
      <c r="C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1083.8200000000002</v>
      </c>
      <c r="D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1020.88</v>
      </c>
      <c r="E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999.17</v>
      </c>
      <c r="F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999.28</v>
      </c>
      <c r="G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1047.99</v>
      </c>
      <c r="H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1144.3</v>
      </c>
      <c r="I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941.45999999999992</v>
      </c>
      <c r="J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977.93</v>
      </c>
      <c r="K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1100.42</v>
      </c>
      <c r="L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1181.99</v>
      </c>
      <c r="M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1249.5900000000001</v>
      </c>
      <c r="N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1213.83</v>
      </c>
      <c r="O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1203.1300000000001</v>
      </c>
      <c r="P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1108.49</v>
      </c>
      <c r="Q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1152.8399999999999</v>
      </c>
      <c r="R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1194.67</v>
      </c>
      <c r="S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1361.78</v>
      </c>
      <c r="T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1340.01</v>
      </c>
      <c r="U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1273.4100000000001</v>
      </c>
      <c r="V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1314.11</v>
      </c>
      <c r="W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1249.53</v>
      </c>
      <c r="X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1585.03</v>
      </c>
      <c r="Y446" s="105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1260.3500000000001</v>
      </c>
    </row>
    <row r="447" spans="1:25" x14ac:dyDescent="0.2">
      <c r="A447" s="78">
        <f t="shared" si="13"/>
        <v>42728</v>
      </c>
      <c r="B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1230.4099999999999</v>
      </c>
      <c r="C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1084.42</v>
      </c>
      <c r="D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1025.48</v>
      </c>
      <c r="E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995.8599999999999</v>
      </c>
      <c r="F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995.8</v>
      </c>
      <c r="G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1018.52</v>
      </c>
      <c r="H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1127.99</v>
      </c>
      <c r="I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1247.1400000000001</v>
      </c>
      <c r="J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1349.83</v>
      </c>
      <c r="K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1055.27</v>
      </c>
      <c r="L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1090.02</v>
      </c>
      <c r="M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1089.97</v>
      </c>
      <c r="N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1007.0400000000001</v>
      </c>
      <c r="O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998.27</v>
      </c>
      <c r="P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1000.27</v>
      </c>
      <c r="Q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1002.28</v>
      </c>
      <c r="R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1120.7</v>
      </c>
      <c r="S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1442.24</v>
      </c>
      <c r="T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1406.28</v>
      </c>
      <c r="U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1378.8600000000001</v>
      </c>
      <c r="V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1263.49</v>
      </c>
      <c r="W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1201.42</v>
      </c>
      <c r="X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1589.77</v>
      </c>
      <c r="Y447" s="105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1276.57</v>
      </c>
    </row>
    <row r="448" spans="1:25" x14ac:dyDescent="0.2">
      <c r="A448" s="78">
        <f t="shared" si="13"/>
        <v>42729</v>
      </c>
      <c r="B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1154.78</v>
      </c>
      <c r="C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1086.99</v>
      </c>
      <c r="D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1025.5999999999999</v>
      </c>
      <c r="E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995.43999999999994</v>
      </c>
      <c r="F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995.27</v>
      </c>
      <c r="G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1016.72</v>
      </c>
      <c r="H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1091.6399999999999</v>
      </c>
      <c r="I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1105.48</v>
      </c>
      <c r="J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1312.21</v>
      </c>
      <c r="K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923.06000000000006</v>
      </c>
      <c r="L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982.07999999999993</v>
      </c>
      <c r="M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982.48</v>
      </c>
      <c r="N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974.7</v>
      </c>
      <c r="O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981.79</v>
      </c>
      <c r="P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981.58</v>
      </c>
      <c r="Q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980.22</v>
      </c>
      <c r="R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1054.6599999999999</v>
      </c>
      <c r="S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1376.4</v>
      </c>
      <c r="T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1411.5900000000001</v>
      </c>
      <c r="U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1242.8800000000001</v>
      </c>
      <c r="V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1177.3800000000001</v>
      </c>
      <c r="W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1123.8</v>
      </c>
      <c r="X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1324.5</v>
      </c>
      <c r="Y448" s="105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1228.71</v>
      </c>
    </row>
    <row r="449" spans="1:27" x14ac:dyDescent="0.2">
      <c r="A449" s="78">
        <f t="shared" si="13"/>
        <v>42730</v>
      </c>
      <c r="B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1119.8699999999999</v>
      </c>
      <c r="C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1065.04</v>
      </c>
      <c r="D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1046.4099999999999</v>
      </c>
      <c r="E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1014.99</v>
      </c>
      <c r="F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1019.6899999999999</v>
      </c>
      <c r="G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1074.97</v>
      </c>
      <c r="H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1180.3000000000002</v>
      </c>
      <c r="I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950.17000000000007</v>
      </c>
      <c r="J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999.41</v>
      </c>
      <c r="K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1082.1399999999999</v>
      </c>
      <c r="L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1182.5899999999999</v>
      </c>
      <c r="M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1250.1099999999999</v>
      </c>
      <c r="N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1189.2</v>
      </c>
      <c r="O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1191.47</v>
      </c>
      <c r="P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1074.92</v>
      </c>
      <c r="Q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1073.71</v>
      </c>
      <c r="R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1111.27</v>
      </c>
      <c r="S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1362.23</v>
      </c>
      <c r="T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1369.26</v>
      </c>
      <c r="U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1332.97</v>
      </c>
      <c r="V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1242.6200000000001</v>
      </c>
      <c r="W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1205.46</v>
      </c>
      <c r="X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1328.42</v>
      </c>
      <c r="Y449" s="105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1232.3</v>
      </c>
    </row>
    <row r="450" spans="1:27" x14ac:dyDescent="0.2">
      <c r="A450" s="78">
        <f t="shared" si="13"/>
        <v>42731</v>
      </c>
      <c r="B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1164.33</v>
      </c>
      <c r="C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1096.18</v>
      </c>
      <c r="D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1033.93</v>
      </c>
      <c r="E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1014.24</v>
      </c>
      <c r="F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1017.4100000000001</v>
      </c>
      <c r="G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1046.6199999999999</v>
      </c>
      <c r="H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1105.02</v>
      </c>
      <c r="I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950.77</v>
      </c>
      <c r="J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984.63</v>
      </c>
      <c r="K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1097.81</v>
      </c>
      <c r="L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1153.1399999999999</v>
      </c>
      <c r="M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1206.9100000000001</v>
      </c>
      <c r="N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1158.47</v>
      </c>
      <c r="O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1141.6599999999999</v>
      </c>
      <c r="P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1009.3800000000001</v>
      </c>
      <c r="Q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1006.35</v>
      </c>
      <c r="R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1107.24</v>
      </c>
      <c r="S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1337.32</v>
      </c>
      <c r="T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1344.44</v>
      </c>
      <c r="U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1322.69</v>
      </c>
      <c r="V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1332.79</v>
      </c>
      <c r="W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1253.8600000000001</v>
      </c>
      <c r="X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1561.53</v>
      </c>
      <c r="Y450" s="105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1289.98</v>
      </c>
    </row>
    <row r="451" spans="1:27" x14ac:dyDescent="0.2">
      <c r="A451" s="78">
        <f t="shared" si="13"/>
        <v>42732</v>
      </c>
      <c r="B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1195.5900000000001</v>
      </c>
      <c r="C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1045.8800000000001</v>
      </c>
      <c r="D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974.86</v>
      </c>
      <c r="E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945.65000000000009</v>
      </c>
      <c r="F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953.82999999999993</v>
      </c>
      <c r="G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998.28</v>
      </c>
      <c r="H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1138.0700000000002</v>
      </c>
      <c r="I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963.26</v>
      </c>
      <c r="J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987.83</v>
      </c>
      <c r="K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1046.5</v>
      </c>
      <c r="L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1142.06</v>
      </c>
      <c r="M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1259.1200000000001</v>
      </c>
      <c r="N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1192.6500000000001</v>
      </c>
      <c r="O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1140.6500000000001</v>
      </c>
      <c r="P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1044.93</v>
      </c>
      <c r="Q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1145.57</v>
      </c>
      <c r="R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1136.3399999999999</v>
      </c>
      <c r="S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1314.25</v>
      </c>
      <c r="T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1320.85</v>
      </c>
      <c r="U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1252.82</v>
      </c>
      <c r="V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1283.56</v>
      </c>
      <c r="W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1143.7</v>
      </c>
      <c r="X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1367.67</v>
      </c>
      <c r="Y451" s="105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1230.1299999999999</v>
      </c>
    </row>
    <row r="452" spans="1:27" x14ac:dyDescent="0.2">
      <c r="A452" s="78">
        <f t="shared" si="13"/>
        <v>42733</v>
      </c>
      <c r="B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1117.8400000000001</v>
      </c>
      <c r="C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1044.4100000000001</v>
      </c>
      <c r="D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963.13</v>
      </c>
      <c r="E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952.53</v>
      </c>
      <c r="F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960.93000000000006</v>
      </c>
      <c r="G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997.98</v>
      </c>
      <c r="H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1082.7800000000002</v>
      </c>
      <c r="I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987.91000000000008</v>
      </c>
      <c r="J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967.15</v>
      </c>
      <c r="K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991.84</v>
      </c>
      <c r="L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1017.7</v>
      </c>
      <c r="M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1121.33</v>
      </c>
      <c r="N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1129.51</v>
      </c>
      <c r="O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1073.73</v>
      </c>
      <c r="P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990.65000000000009</v>
      </c>
      <c r="Q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992.25</v>
      </c>
      <c r="R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1083.3800000000001</v>
      </c>
      <c r="S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1261.46</v>
      </c>
      <c r="T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1265.0999999999999</v>
      </c>
      <c r="U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1239.8999999999999</v>
      </c>
      <c r="V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1256.0899999999999</v>
      </c>
      <c r="W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1166.6600000000001</v>
      </c>
      <c r="X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1376.3500000000001</v>
      </c>
      <c r="Y452" s="105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1220.1199999999999</v>
      </c>
    </row>
    <row r="453" spans="1:27" x14ac:dyDescent="0.2">
      <c r="A453" s="78">
        <f t="shared" si="13"/>
        <v>42734</v>
      </c>
      <c r="B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1117.4099999999999</v>
      </c>
      <c r="C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987.31999999999994</v>
      </c>
      <c r="D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959.62</v>
      </c>
      <c r="E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950.03000000000009</v>
      </c>
      <c r="F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949.53</v>
      </c>
      <c r="G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978.7</v>
      </c>
      <c r="H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1078.6600000000001</v>
      </c>
      <c r="I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987.31</v>
      </c>
      <c r="J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966.61</v>
      </c>
      <c r="K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977.22</v>
      </c>
      <c r="L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995.76</v>
      </c>
      <c r="M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1101.29</v>
      </c>
      <c r="N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1061.3699999999999</v>
      </c>
      <c r="O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1048.24</v>
      </c>
      <c r="P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979.38</v>
      </c>
      <c r="Q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980.38</v>
      </c>
      <c r="R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1027.6199999999999</v>
      </c>
      <c r="S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1240.56</v>
      </c>
      <c r="T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1237.3</v>
      </c>
      <c r="U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1175.51</v>
      </c>
      <c r="V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1194.53</v>
      </c>
      <c r="W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1162.8899999999999</v>
      </c>
      <c r="X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1360.61</v>
      </c>
      <c r="Y453" s="135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1224.8800000000001</v>
      </c>
    </row>
    <row r="454" spans="1:27" x14ac:dyDescent="0.2">
      <c r="A454" s="78">
        <f t="shared" si="13"/>
        <v>42735</v>
      </c>
      <c r="B454" s="135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1073.6500000000001</v>
      </c>
      <c r="C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974.49</v>
      </c>
      <c r="D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939.92</v>
      </c>
      <c r="E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932.09999999999991</v>
      </c>
      <c r="F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932.21</v>
      </c>
      <c r="G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956.7</v>
      </c>
      <c r="H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1015.44</v>
      </c>
      <c r="I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1099.28</v>
      </c>
      <c r="J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1193.3800000000001</v>
      </c>
      <c r="K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926.04</v>
      </c>
      <c r="L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980.8900000000001</v>
      </c>
      <c r="M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986.56000000000006</v>
      </c>
      <c r="N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926.8</v>
      </c>
      <c r="O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944.92</v>
      </c>
      <c r="P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945.08</v>
      </c>
      <c r="Q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935.04000000000008</v>
      </c>
      <c r="R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1033.27</v>
      </c>
      <c r="S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1265.52</v>
      </c>
      <c r="T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1182.03</v>
      </c>
      <c r="U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1151.47</v>
      </c>
      <c r="V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1115.52</v>
      </c>
      <c r="W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1059.0900000000001</v>
      </c>
      <c r="X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1341.7</v>
      </c>
      <c r="Y454" s="143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1231.98</v>
      </c>
    </row>
    <row r="456" spans="1:27" x14ac:dyDescent="0.25">
      <c r="A456" s="76" t="s">
        <v>148</v>
      </c>
    </row>
    <row r="457" spans="1:27" x14ac:dyDescent="0.25">
      <c r="A457" s="86" t="s">
        <v>149</v>
      </c>
      <c r="B457" s="77"/>
      <c r="C457" s="77"/>
      <c r="D457" s="77"/>
    </row>
    <row r="458" spans="1:27" ht="12.75" x14ac:dyDescent="0.2">
      <c r="A458" s="172" t="s">
        <v>48</v>
      </c>
      <c r="B458" s="183" t="s">
        <v>121</v>
      </c>
      <c r="C458" s="184"/>
      <c r="D458" s="184"/>
      <c r="E458" s="184"/>
      <c r="F458" s="184"/>
      <c r="G458" s="184"/>
      <c r="H458" s="184"/>
      <c r="I458" s="184"/>
      <c r="J458" s="184"/>
      <c r="K458" s="184"/>
      <c r="L458" s="184"/>
      <c r="M458" s="184"/>
      <c r="N458" s="184"/>
      <c r="O458" s="184"/>
      <c r="P458" s="184"/>
      <c r="Q458" s="184"/>
      <c r="R458" s="184"/>
      <c r="S458" s="184"/>
      <c r="T458" s="184"/>
      <c r="U458" s="184"/>
      <c r="V458" s="184"/>
      <c r="W458" s="184"/>
      <c r="X458" s="184"/>
      <c r="Y458" s="185"/>
    </row>
    <row r="459" spans="1:27" ht="12.75" x14ac:dyDescent="0.2">
      <c r="A459" s="173"/>
      <c r="B459" s="186"/>
      <c r="C459" s="187"/>
      <c r="D459" s="187"/>
      <c r="E459" s="187"/>
      <c r="F459" s="187"/>
      <c r="G459" s="187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8"/>
    </row>
    <row r="460" spans="1:27" ht="12.75" customHeight="1" x14ac:dyDescent="0.2">
      <c r="A460" s="173"/>
      <c r="B460" s="175" t="s">
        <v>122</v>
      </c>
      <c r="C460" s="166" t="s">
        <v>123</v>
      </c>
      <c r="D460" s="166" t="s">
        <v>124</v>
      </c>
      <c r="E460" s="166" t="s">
        <v>125</v>
      </c>
      <c r="F460" s="166" t="s">
        <v>126</v>
      </c>
      <c r="G460" s="166" t="s">
        <v>127</v>
      </c>
      <c r="H460" s="166" t="s">
        <v>128</v>
      </c>
      <c r="I460" s="166" t="s">
        <v>129</v>
      </c>
      <c r="J460" s="166" t="s">
        <v>130</v>
      </c>
      <c r="K460" s="166" t="s">
        <v>131</v>
      </c>
      <c r="L460" s="166" t="s">
        <v>132</v>
      </c>
      <c r="M460" s="166" t="s">
        <v>133</v>
      </c>
      <c r="N460" s="177" t="s">
        <v>134</v>
      </c>
      <c r="O460" s="166" t="s">
        <v>135</v>
      </c>
      <c r="P460" s="166" t="s">
        <v>136</v>
      </c>
      <c r="Q460" s="166" t="s">
        <v>137</v>
      </c>
      <c r="R460" s="166" t="s">
        <v>138</v>
      </c>
      <c r="S460" s="166" t="s">
        <v>139</v>
      </c>
      <c r="T460" s="166" t="s">
        <v>140</v>
      </c>
      <c r="U460" s="166" t="s">
        <v>141</v>
      </c>
      <c r="V460" s="166" t="s">
        <v>142</v>
      </c>
      <c r="W460" s="166" t="s">
        <v>143</v>
      </c>
      <c r="X460" s="166" t="s">
        <v>144</v>
      </c>
      <c r="Y460" s="166" t="s">
        <v>145</v>
      </c>
    </row>
    <row r="461" spans="1:27" ht="11.25" customHeight="1" x14ac:dyDescent="0.2">
      <c r="A461" s="174"/>
      <c r="B461" s="176"/>
      <c r="C461" s="167"/>
      <c r="D461" s="167"/>
      <c r="E461" s="167"/>
      <c r="F461" s="167"/>
      <c r="G461" s="167"/>
      <c r="H461" s="167"/>
      <c r="I461" s="167"/>
      <c r="J461" s="167"/>
      <c r="K461" s="167"/>
      <c r="L461" s="167"/>
      <c r="M461" s="167"/>
      <c r="N461" s="178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</row>
    <row r="462" spans="1:27" ht="15.75" customHeight="1" x14ac:dyDescent="0.2">
      <c r="A462" s="78">
        <f>A424</f>
        <v>42705</v>
      </c>
      <c r="B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1491.1100000000001</v>
      </c>
      <c r="C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1422.44</v>
      </c>
      <c r="D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1376.4099999999999</v>
      </c>
      <c r="E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1386.6399999999999</v>
      </c>
      <c r="F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1386.54</v>
      </c>
      <c r="G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1375.17</v>
      </c>
      <c r="H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1433.5700000000002</v>
      </c>
      <c r="I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1494.35</v>
      </c>
      <c r="J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1418.8</v>
      </c>
      <c r="K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1426.4099999999999</v>
      </c>
      <c r="L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1413.98</v>
      </c>
      <c r="M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1448.06</v>
      </c>
      <c r="N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1449.85</v>
      </c>
      <c r="O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1382.54</v>
      </c>
      <c r="P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1445.68</v>
      </c>
      <c r="Q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1446.16</v>
      </c>
      <c r="R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1393.1100000000001</v>
      </c>
      <c r="S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1533.6399999999999</v>
      </c>
      <c r="T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1622.9</v>
      </c>
      <c r="U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1616.16</v>
      </c>
      <c r="V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1708.4199999999998</v>
      </c>
      <c r="W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1639.5</v>
      </c>
      <c r="X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1812.83</v>
      </c>
      <c r="Y462" s="105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1540.6100000000001</v>
      </c>
      <c r="AA462" s="79"/>
    </row>
    <row r="463" spans="1:27" x14ac:dyDescent="0.2">
      <c r="A463" s="78">
        <f>A462+1</f>
        <v>42706</v>
      </c>
      <c r="B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1492.02</v>
      </c>
      <c r="C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1422.76</v>
      </c>
      <c r="D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1376.9099999999999</v>
      </c>
      <c r="E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1386.1599999999999</v>
      </c>
      <c r="F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1386.3600000000001</v>
      </c>
      <c r="G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1375.08</v>
      </c>
      <c r="H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1420.99</v>
      </c>
      <c r="I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1494.58</v>
      </c>
      <c r="J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1418.6399999999999</v>
      </c>
      <c r="K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1401.82</v>
      </c>
      <c r="L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1384.24</v>
      </c>
      <c r="M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1495.1</v>
      </c>
      <c r="N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1497.3200000000002</v>
      </c>
      <c r="O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1497.25</v>
      </c>
      <c r="P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1412.65</v>
      </c>
      <c r="Q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1450.35</v>
      </c>
      <c r="R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1490.45</v>
      </c>
      <c r="S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1671.59</v>
      </c>
      <c r="T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1667.83</v>
      </c>
      <c r="U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1624.59</v>
      </c>
      <c r="V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1564.73</v>
      </c>
      <c r="W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1522.96</v>
      </c>
      <c r="X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1805.52</v>
      </c>
      <c r="Y463" s="105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1602.89</v>
      </c>
    </row>
    <row r="464" spans="1:27" x14ac:dyDescent="0.2">
      <c r="A464" s="78">
        <f t="shared" ref="A464:A492" si="14">A463+1</f>
        <v>42707</v>
      </c>
      <c r="B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1498.1399999999999</v>
      </c>
      <c r="C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1405.33</v>
      </c>
      <c r="D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1381.53</v>
      </c>
      <c r="E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1381.15</v>
      </c>
      <c r="F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1400.06</v>
      </c>
      <c r="G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1400.11</v>
      </c>
      <c r="H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1402.91</v>
      </c>
      <c r="I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1539.8400000000001</v>
      </c>
      <c r="J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1652.72</v>
      </c>
      <c r="K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1427.92</v>
      </c>
      <c r="L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1428.18</v>
      </c>
      <c r="M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1427.8000000000002</v>
      </c>
      <c r="N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1408.93</v>
      </c>
      <c r="O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1414.8899999999999</v>
      </c>
      <c r="P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1415.05</v>
      </c>
      <c r="Q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1397.6</v>
      </c>
      <c r="R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1461.9099999999999</v>
      </c>
      <c r="S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1572.89</v>
      </c>
      <c r="T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1566.41</v>
      </c>
      <c r="U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1532.3600000000001</v>
      </c>
      <c r="V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1495.73</v>
      </c>
      <c r="W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1470.65</v>
      </c>
      <c r="X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1803.84</v>
      </c>
      <c r="Y464" s="105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1594.02</v>
      </c>
    </row>
    <row r="465" spans="1:25" x14ac:dyDescent="0.2">
      <c r="A465" s="78">
        <f t="shared" si="14"/>
        <v>42708</v>
      </c>
      <c r="B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1538.31</v>
      </c>
      <c r="C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1406.6399999999999</v>
      </c>
      <c r="D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1381.15</v>
      </c>
      <c r="E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1380.8899999999999</v>
      </c>
      <c r="F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1399.97</v>
      </c>
      <c r="G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1400.1</v>
      </c>
      <c r="H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1406.63</v>
      </c>
      <c r="I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1548.72</v>
      </c>
      <c r="J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1578.94</v>
      </c>
      <c r="K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1458.6200000000001</v>
      </c>
      <c r="L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1459.1100000000001</v>
      </c>
      <c r="M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1458.87</v>
      </c>
      <c r="N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1445.29</v>
      </c>
      <c r="O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1458.59</v>
      </c>
      <c r="P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1458.37</v>
      </c>
      <c r="Q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1426.8</v>
      </c>
      <c r="R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1416.6399999999999</v>
      </c>
      <c r="S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1577.17</v>
      </c>
      <c r="T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1568.09</v>
      </c>
      <c r="U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1531.4299999999998</v>
      </c>
      <c r="V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1495.81</v>
      </c>
      <c r="W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1471.45</v>
      </c>
      <c r="X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1809.71</v>
      </c>
      <c r="Y465" s="105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1576.54</v>
      </c>
    </row>
    <row r="466" spans="1:25" x14ac:dyDescent="0.2">
      <c r="A466" s="78">
        <f t="shared" si="14"/>
        <v>42709</v>
      </c>
      <c r="B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1521.04</v>
      </c>
      <c r="C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1423.14</v>
      </c>
      <c r="D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1376.06</v>
      </c>
      <c r="E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1386.54</v>
      </c>
      <c r="F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1386.48</v>
      </c>
      <c r="G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1374.94</v>
      </c>
      <c r="H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1438.71</v>
      </c>
      <c r="I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1494.73</v>
      </c>
      <c r="J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1392.51</v>
      </c>
      <c r="K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1410.8</v>
      </c>
      <c r="L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1452.03</v>
      </c>
      <c r="M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1588.63</v>
      </c>
      <c r="N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1588.04</v>
      </c>
      <c r="O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1589.01</v>
      </c>
      <c r="P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1480.58</v>
      </c>
      <c r="Q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1479.6599999999999</v>
      </c>
      <c r="R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1520.76</v>
      </c>
      <c r="S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1606.48</v>
      </c>
      <c r="T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1672.05</v>
      </c>
      <c r="U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1630.29</v>
      </c>
      <c r="V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1587.11</v>
      </c>
      <c r="W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1540.54</v>
      </c>
      <c r="X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1803.56</v>
      </c>
      <c r="Y466" s="105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1594.25</v>
      </c>
    </row>
    <row r="467" spans="1:25" x14ac:dyDescent="0.2">
      <c r="A467" s="78">
        <f t="shared" si="14"/>
        <v>42710</v>
      </c>
      <c r="B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1510.5700000000002</v>
      </c>
      <c r="C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1419.7800000000002</v>
      </c>
      <c r="D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1399.75</v>
      </c>
      <c r="E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1431.54</v>
      </c>
      <c r="F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1412</v>
      </c>
      <c r="G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1375.95</v>
      </c>
      <c r="H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1435.43</v>
      </c>
      <c r="I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1496.3400000000001</v>
      </c>
      <c r="J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1393.37</v>
      </c>
      <c r="K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1414.73</v>
      </c>
      <c r="L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1384.69</v>
      </c>
      <c r="M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1501.0900000000001</v>
      </c>
      <c r="N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1470.92</v>
      </c>
      <c r="O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1471.5700000000002</v>
      </c>
      <c r="P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1400.14</v>
      </c>
      <c r="Q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1429.44</v>
      </c>
      <c r="R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1517.46</v>
      </c>
      <c r="S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1612.33</v>
      </c>
      <c r="T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1583.91</v>
      </c>
      <c r="U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1554.59</v>
      </c>
      <c r="V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1583.77</v>
      </c>
      <c r="W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1533.85</v>
      </c>
      <c r="X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1782.78</v>
      </c>
      <c r="Y467" s="105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1604.25</v>
      </c>
    </row>
    <row r="468" spans="1:25" x14ac:dyDescent="0.2">
      <c r="A468" s="78">
        <f t="shared" si="14"/>
        <v>42711</v>
      </c>
      <c r="B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1507.97</v>
      </c>
      <c r="C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1421.13</v>
      </c>
      <c r="D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1375.51</v>
      </c>
      <c r="E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1399.49</v>
      </c>
      <c r="F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1399.35</v>
      </c>
      <c r="G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1376.0900000000001</v>
      </c>
      <c r="H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1471.45</v>
      </c>
      <c r="I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1495.88</v>
      </c>
      <c r="J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1419.8899999999999</v>
      </c>
      <c r="K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1403.06</v>
      </c>
      <c r="L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1377.52</v>
      </c>
      <c r="M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1483.71</v>
      </c>
      <c r="N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1468.43</v>
      </c>
      <c r="O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1468.9499999999998</v>
      </c>
      <c r="P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1446.73</v>
      </c>
      <c r="Q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1445.8</v>
      </c>
      <c r="R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1580.46</v>
      </c>
      <c r="S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1671.8500000000001</v>
      </c>
      <c r="T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1653.1</v>
      </c>
      <c r="U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1612.96</v>
      </c>
      <c r="V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1630.21</v>
      </c>
      <c r="W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1604.51</v>
      </c>
      <c r="X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1828.3</v>
      </c>
      <c r="Y468" s="105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1687.46</v>
      </c>
    </row>
    <row r="469" spans="1:25" x14ac:dyDescent="0.2">
      <c r="A469" s="78">
        <f t="shared" si="14"/>
        <v>42712</v>
      </c>
      <c r="B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1551.17</v>
      </c>
      <c r="C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1487.6</v>
      </c>
      <c r="D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1437.48</v>
      </c>
      <c r="E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1419.55</v>
      </c>
      <c r="F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1419.79</v>
      </c>
      <c r="G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1451.98</v>
      </c>
      <c r="H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1573</v>
      </c>
      <c r="I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1419.9299999999998</v>
      </c>
      <c r="J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1410.73</v>
      </c>
      <c r="K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1423.8600000000001</v>
      </c>
      <c r="L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1453.8899999999999</v>
      </c>
      <c r="M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1529.32</v>
      </c>
      <c r="N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1491.9299999999998</v>
      </c>
      <c r="O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1492.12</v>
      </c>
      <c r="P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1427.19</v>
      </c>
      <c r="Q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1443.54</v>
      </c>
      <c r="R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1559.45</v>
      </c>
      <c r="S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1666.99</v>
      </c>
      <c r="T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1674.01</v>
      </c>
      <c r="U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1653.56</v>
      </c>
      <c r="V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1680.96</v>
      </c>
      <c r="W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1607.56</v>
      </c>
      <c r="X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1838.5</v>
      </c>
      <c r="Y469" s="105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1694.66</v>
      </c>
    </row>
    <row r="470" spans="1:25" x14ac:dyDescent="0.2">
      <c r="A470" s="78">
        <f t="shared" si="14"/>
        <v>42713</v>
      </c>
      <c r="B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1593.06</v>
      </c>
      <c r="C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1492.05</v>
      </c>
      <c r="D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1437.38</v>
      </c>
      <c r="E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1437.2</v>
      </c>
      <c r="F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1436.65</v>
      </c>
      <c r="G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1469.04</v>
      </c>
      <c r="H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1577.3300000000002</v>
      </c>
      <c r="I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1403.1</v>
      </c>
      <c r="J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1455.6599999999999</v>
      </c>
      <c r="K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1445.22</v>
      </c>
      <c r="L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1536.4</v>
      </c>
      <c r="M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1664.69</v>
      </c>
      <c r="N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1608.4199999999998</v>
      </c>
      <c r="O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1587.89</v>
      </c>
      <c r="P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1449.25</v>
      </c>
      <c r="Q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1471.89</v>
      </c>
      <c r="R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1610.98</v>
      </c>
      <c r="S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1721.35</v>
      </c>
      <c r="T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1798.61</v>
      </c>
      <c r="U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1770.85</v>
      </c>
      <c r="V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1696.08</v>
      </c>
      <c r="W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1641.14</v>
      </c>
      <c r="X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1865.16</v>
      </c>
      <c r="Y470" s="105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1741.22</v>
      </c>
    </row>
    <row r="471" spans="1:25" x14ac:dyDescent="0.2">
      <c r="A471" s="78">
        <f t="shared" si="14"/>
        <v>42714</v>
      </c>
      <c r="B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1606.6299999999999</v>
      </c>
      <c r="C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1526.68</v>
      </c>
      <c r="D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1459.06</v>
      </c>
      <c r="E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1431.8600000000001</v>
      </c>
      <c r="F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1441.24</v>
      </c>
      <c r="G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1484.4499999999998</v>
      </c>
      <c r="H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1622.12</v>
      </c>
      <c r="I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1717.28</v>
      </c>
      <c r="J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1775.57</v>
      </c>
      <c r="K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1441.2</v>
      </c>
      <c r="L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1442.4099999999999</v>
      </c>
      <c r="M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1469.46</v>
      </c>
      <c r="N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1470.21</v>
      </c>
      <c r="O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1471.8</v>
      </c>
      <c r="P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1469.04</v>
      </c>
      <c r="Q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1443.31</v>
      </c>
      <c r="R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1569.78</v>
      </c>
      <c r="S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1847.06</v>
      </c>
      <c r="T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1900.1299999999999</v>
      </c>
      <c r="U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1866.27</v>
      </c>
      <c r="V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1842.89</v>
      </c>
      <c r="W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1651.63</v>
      </c>
      <c r="X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1888.44</v>
      </c>
      <c r="Y471" s="105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1746.3999999999999</v>
      </c>
    </row>
    <row r="472" spans="1:25" x14ac:dyDescent="0.2">
      <c r="A472" s="78">
        <f t="shared" si="14"/>
        <v>42715</v>
      </c>
      <c r="B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1602.51</v>
      </c>
      <c r="C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1513.6799999999998</v>
      </c>
      <c r="D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1458.1200000000001</v>
      </c>
      <c r="E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1430.04</v>
      </c>
      <c r="F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1440.53</v>
      </c>
      <c r="G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1482.5</v>
      </c>
      <c r="H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1601.19</v>
      </c>
      <c r="I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1710.32</v>
      </c>
      <c r="J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1875.53</v>
      </c>
      <c r="K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1378.08</v>
      </c>
      <c r="L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1377.29</v>
      </c>
      <c r="M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1376.98</v>
      </c>
      <c r="N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1377.65</v>
      </c>
      <c r="O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1379.19</v>
      </c>
      <c r="P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1378.87</v>
      </c>
      <c r="Q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1376.37</v>
      </c>
      <c r="R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1437.15</v>
      </c>
      <c r="S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1731.82</v>
      </c>
      <c r="T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1921.4</v>
      </c>
      <c r="U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1883.48</v>
      </c>
      <c r="V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1714.69</v>
      </c>
      <c r="W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1637.05</v>
      </c>
      <c r="X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1888.62</v>
      </c>
      <c r="Y472" s="105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1747.5800000000002</v>
      </c>
    </row>
    <row r="473" spans="1:25" x14ac:dyDescent="0.2">
      <c r="A473" s="78">
        <f t="shared" si="14"/>
        <v>42716</v>
      </c>
      <c r="B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1616.21</v>
      </c>
      <c r="C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1523.94</v>
      </c>
      <c r="D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1438.16</v>
      </c>
      <c r="E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1437.5700000000002</v>
      </c>
      <c r="F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1441.15</v>
      </c>
      <c r="G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1461.8400000000001</v>
      </c>
      <c r="H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1652.41</v>
      </c>
      <c r="I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1402.43</v>
      </c>
      <c r="J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1495.32</v>
      </c>
      <c r="K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1539.02</v>
      </c>
      <c r="L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1578.37</v>
      </c>
      <c r="M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1734.67</v>
      </c>
      <c r="N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1676.03</v>
      </c>
      <c r="O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1623.8</v>
      </c>
      <c r="P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1486.05</v>
      </c>
      <c r="Q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1549.55</v>
      </c>
      <c r="R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1632.1200000000001</v>
      </c>
      <c r="S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1857.54</v>
      </c>
      <c r="T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1835.78</v>
      </c>
      <c r="U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1875.77</v>
      </c>
      <c r="V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1717.02</v>
      </c>
      <c r="W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1658.5900000000001</v>
      </c>
      <c r="X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1883.8</v>
      </c>
      <c r="Y473" s="105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1748.8</v>
      </c>
    </row>
    <row r="474" spans="1:25" x14ac:dyDescent="0.2">
      <c r="A474" s="78">
        <f t="shared" si="14"/>
        <v>42717</v>
      </c>
      <c r="B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1599.48</v>
      </c>
      <c r="C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1546.98</v>
      </c>
      <c r="D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1479.24</v>
      </c>
      <c r="E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1478.29</v>
      </c>
      <c r="F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1456.99</v>
      </c>
      <c r="G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1494.4</v>
      </c>
      <c r="H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1612.99</v>
      </c>
      <c r="I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1382.43</v>
      </c>
      <c r="J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1615.94</v>
      </c>
      <c r="K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1607.77</v>
      </c>
      <c r="L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1667.74</v>
      </c>
      <c r="M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1714.39</v>
      </c>
      <c r="N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1647.41</v>
      </c>
      <c r="O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1667.14</v>
      </c>
      <c r="P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1583.62</v>
      </c>
      <c r="Q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1582.37</v>
      </c>
      <c r="R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1564.59</v>
      </c>
      <c r="S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1719.76</v>
      </c>
      <c r="T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1731.78</v>
      </c>
      <c r="U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1831.52</v>
      </c>
      <c r="V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1738.59</v>
      </c>
      <c r="W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1671.28</v>
      </c>
      <c r="X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1879.7</v>
      </c>
      <c r="Y474" s="105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1744.41</v>
      </c>
    </row>
    <row r="475" spans="1:25" x14ac:dyDescent="0.2">
      <c r="A475" s="78">
        <f t="shared" si="14"/>
        <v>42718</v>
      </c>
      <c r="B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1650.66</v>
      </c>
      <c r="C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1556.63</v>
      </c>
      <c r="D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1466.44</v>
      </c>
      <c r="E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1465.49</v>
      </c>
      <c r="F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1466.38</v>
      </c>
      <c r="G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1469.54</v>
      </c>
      <c r="H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1644.96</v>
      </c>
      <c r="I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1418.9099999999999</v>
      </c>
      <c r="J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1436.95</v>
      </c>
      <c r="K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1467.32</v>
      </c>
      <c r="L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1468.81</v>
      </c>
      <c r="M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1593.98</v>
      </c>
      <c r="N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1592.94</v>
      </c>
      <c r="O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1590.83</v>
      </c>
      <c r="P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1470.45</v>
      </c>
      <c r="Q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1453.0100000000002</v>
      </c>
      <c r="R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1629.59</v>
      </c>
      <c r="S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1654.3500000000001</v>
      </c>
      <c r="T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1720.0900000000001</v>
      </c>
      <c r="U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1743.46</v>
      </c>
      <c r="V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1847.89</v>
      </c>
      <c r="W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1744.78</v>
      </c>
      <c r="X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1882.85</v>
      </c>
      <c r="Y475" s="105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1745.25</v>
      </c>
    </row>
    <row r="476" spans="1:25" x14ac:dyDescent="0.2">
      <c r="A476" s="78">
        <f t="shared" si="14"/>
        <v>42719</v>
      </c>
      <c r="B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1596.58</v>
      </c>
      <c r="C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1509.99</v>
      </c>
      <c r="D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1461.04</v>
      </c>
      <c r="E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1459.92</v>
      </c>
      <c r="F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1460</v>
      </c>
      <c r="G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1460.43</v>
      </c>
      <c r="H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1595.02</v>
      </c>
      <c r="I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1421.67</v>
      </c>
      <c r="J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1433.85</v>
      </c>
      <c r="K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1439.6399999999999</v>
      </c>
      <c r="L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1489.5</v>
      </c>
      <c r="M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1615.84</v>
      </c>
      <c r="N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1616.23</v>
      </c>
      <c r="O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1611.95</v>
      </c>
      <c r="P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1577.45</v>
      </c>
      <c r="Q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1575.8500000000001</v>
      </c>
      <c r="R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1635.86</v>
      </c>
      <c r="S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1716.1100000000001</v>
      </c>
      <c r="T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1641.25</v>
      </c>
      <c r="U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1656.22</v>
      </c>
      <c r="V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1749.3</v>
      </c>
      <c r="W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1652.91</v>
      </c>
      <c r="X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1879.74</v>
      </c>
      <c r="Y476" s="105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1738.6200000000001</v>
      </c>
    </row>
    <row r="477" spans="1:25" x14ac:dyDescent="0.2">
      <c r="A477" s="78">
        <f t="shared" si="14"/>
        <v>42720</v>
      </c>
      <c r="B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1593.28</v>
      </c>
      <c r="C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1500.01</v>
      </c>
      <c r="D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1458.92</v>
      </c>
      <c r="E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1458.42</v>
      </c>
      <c r="F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1458.96</v>
      </c>
      <c r="G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1463.6599999999999</v>
      </c>
      <c r="H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1592.72</v>
      </c>
      <c r="I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1395.23</v>
      </c>
      <c r="J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1435.8899999999999</v>
      </c>
      <c r="K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1485.51</v>
      </c>
      <c r="L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1533.3600000000001</v>
      </c>
      <c r="M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1601.8</v>
      </c>
      <c r="N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1589.51</v>
      </c>
      <c r="O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1602.09</v>
      </c>
      <c r="P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1524.87</v>
      </c>
      <c r="Q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1547.85</v>
      </c>
      <c r="R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1648.78</v>
      </c>
      <c r="S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1757.3500000000001</v>
      </c>
      <c r="T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1755.91</v>
      </c>
      <c r="U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1723.99</v>
      </c>
      <c r="V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1742.11</v>
      </c>
      <c r="W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1663.81</v>
      </c>
      <c r="X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1873.8700000000001</v>
      </c>
      <c r="Y477" s="105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1737.25</v>
      </c>
    </row>
    <row r="478" spans="1:25" x14ac:dyDescent="0.2">
      <c r="A478" s="78">
        <f t="shared" si="14"/>
        <v>42721</v>
      </c>
      <c r="B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1593.55</v>
      </c>
      <c r="C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1501.05</v>
      </c>
      <c r="D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1445.8600000000001</v>
      </c>
      <c r="E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1427.8400000000001</v>
      </c>
      <c r="F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1427.8899999999999</v>
      </c>
      <c r="G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1471.83</v>
      </c>
      <c r="H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1582.06</v>
      </c>
      <c r="I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1709.2</v>
      </c>
      <c r="J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1776.66</v>
      </c>
      <c r="K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1400.3600000000001</v>
      </c>
      <c r="L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1459.13</v>
      </c>
      <c r="M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1459.19</v>
      </c>
      <c r="N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1439.93</v>
      </c>
      <c r="O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1439.19</v>
      </c>
      <c r="P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1457.4099999999999</v>
      </c>
      <c r="Q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1457.53</v>
      </c>
      <c r="R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1577.36</v>
      </c>
      <c r="S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1760.32</v>
      </c>
      <c r="T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1779.51</v>
      </c>
      <c r="U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1760.02</v>
      </c>
      <c r="V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1694.49</v>
      </c>
      <c r="W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1712.75</v>
      </c>
      <c r="X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1908.03</v>
      </c>
      <c r="Y478" s="105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1780.3</v>
      </c>
    </row>
    <row r="479" spans="1:25" x14ac:dyDescent="0.2">
      <c r="A479" s="78">
        <f t="shared" si="14"/>
        <v>42722</v>
      </c>
      <c r="B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1591.24</v>
      </c>
      <c r="C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1503.32</v>
      </c>
      <c r="D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1453.57</v>
      </c>
      <c r="E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1429.87</v>
      </c>
      <c r="F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1429.98</v>
      </c>
      <c r="G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1457.16</v>
      </c>
      <c r="H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1573.55</v>
      </c>
      <c r="I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1706</v>
      </c>
      <c r="J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1771.6000000000001</v>
      </c>
      <c r="K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1449.3400000000001</v>
      </c>
      <c r="L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1419</v>
      </c>
      <c r="M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1422.49</v>
      </c>
      <c r="N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1422.99</v>
      </c>
      <c r="O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1422.0700000000002</v>
      </c>
      <c r="P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1421.5</v>
      </c>
      <c r="Q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1421.12</v>
      </c>
      <c r="R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1503.0900000000001</v>
      </c>
      <c r="S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1733.3500000000001</v>
      </c>
      <c r="T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1741.01</v>
      </c>
      <c r="U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1725.1899999999998</v>
      </c>
      <c r="V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1680.74</v>
      </c>
      <c r="W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1629.29</v>
      </c>
      <c r="X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1894.25</v>
      </c>
      <c r="Y479" s="105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1773.66</v>
      </c>
    </row>
    <row r="480" spans="1:25" x14ac:dyDescent="0.2">
      <c r="A480" s="78">
        <f t="shared" si="14"/>
        <v>42723</v>
      </c>
      <c r="B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1604.26</v>
      </c>
      <c r="C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1519.98</v>
      </c>
      <c r="D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1463.1</v>
      </c>
      <c r="E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1460.8899999999999</v>
      </c>
      <c r="F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1462.88</v>
      </c>
      <c r="G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1436.95</v>
      </c>
      <c r="H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1599.3600000000001</v>
      </c>
      <c r="I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1392.37</v>
      </c>
      <c r="J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1438.71</v>
      </c>
      <c r="K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1494.17</v>
      </c>
      <c r="L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1545.53</v>
      </c>
      <c r="M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1613.41</v>
      </c>
      <c r="N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1589.26</v>
      </c>
      <c r="O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1603.89</v>
      </c>
      <c r="P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1524.02</v>
      </c>
      <c r="Q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1550.25</v>
      </c>
      <c r="R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1660.8600000000001</v>
      </c>
      <c r="S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1776.9399999999998</v>
      </c>
      <c r="T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1878.73</v>
      </c>
      <c r="U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1847.11</v>
      </c>
      <c r="V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1744.6000000000001</v>
      </c>
      <c r="W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1671</v>
      </c>
      <c r="X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1888.23</v>
      </c>
      <c r="Y480" s="105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1742.78</v>
      </c>
    </row>
    <row r="481" spans="1:25" x14ac:dyDescent="0.2">
      <c r="A481" s="78">
        <f t="shared" si="14"/>
        <v>42724</v>
      </c>
      <c r="B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1633.7</v>
      </c>
      <c r="C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1546.6200000000001</v>
      </c>
      <c r="D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1498.5900000000001</v>
      </c>
      <c r="E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1490.36</v>
      </c>
      <c r="F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1490.43</v>
      </c>
      <c r="G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1535.15</v>
      </c>
      <c r="H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1652.56</v>
      </c>
      <c r="I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1413.21</v>
      </c>
      <c r="J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1484.99</v>
      </c>
      <c r="K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1538.6200000000001</v>
      </c>
      <c r="L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1620.86</v>
      </c>
      <c r="M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1660.42</v>
      </c>
      <c r="N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1600.6200000000001</v>
      </c>
      <c r="O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1599.98</v>
      </c>
      <c r="P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1472.9299999999998</v>
      </c>
      <c r="Q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1489.31</v>
      </c>
      <c r="R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1606</v>
      </c>
      <c r="S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1783.14</v>
      </c>
      <c r="T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1872.06</v>
      </c>
      <c r="U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1732.52</v>
      </c>
      <c r="V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1854.02</v>
      </c>
      <c r="W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1659.6000000000001</v>
      </c>
      <c r="X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1878.4199999999998</v>
      </c>
      <c r="Y481" s="105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1768.44</v>
      </c>
    </row>
    <row r="482" spans="1:25" x14ac:dyDescent="0.2">
      <c r="A482" s="78">
        <f t="shared" si="14"/>
        <v>42725</v>
      </c>
      <c r="B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1647.72</v>
      </c>
      <c r="C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1567.59</v>
      </c>
      <c r="D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1501.26</v>
      </c>
      <c r="E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1490.69</v>
      </c>
      <c r="F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1493.4099999999999</v>
      </c>
      <c r="G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1540.46</v>
      </c>
      <c r="H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1662.54</v>
      </c>
      <c r="I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1414.08</v>
      </c>
      <c r="J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1481.7600000000002</v>
      </c>
      <c r="K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1583.77</v>
      </c>
      <c r="L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1665.8300000000002</v>
      </c>
      <c r="M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1758.21</v>
      </c>
      <c r="N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1679.57</v>
      </c>
      <c r="O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1685.46</v>
      </c>
      <c r="P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1513.12</v>
      </c>
      <c r="Q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1558.24</v>
      </c>
      <c r="R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1597.29</v>
      </c>
      <c r="S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1899.45</v>
      </c>
      <c r="T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1880.4</v>
      </c>
      <c r="U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1781.58</v>
      </c>
      <c r="V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1814.67</v>
      </c>
      <c r="W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1714.3500000000001</v>
      </c>
      <c r="X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2136.12</v>
      </c>
      <c r="Y482" s="105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1790.49</v>
      </c>
    </row>
    <row r="483" spans="1:25" x14ac:dyDescent="0.2">
      <c r="A483" s="78">
        <f t="shared" si="14"/>
        <v>42726</v>
      </c>
      <c r="B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1646.26</v>
      </c>
      <c r="C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1573.72</v>
      </c>
      <c r="D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1502.58</v>
      </c>
      <c r="E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1493.6399999999999</v>
      </c>
      <c r="F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1494.51</v>
      </c>
      <c r="G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1592.3500000000001</v>
      </c>
      <c r="H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1664.2</v>
      </c>
      <c r="I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1430.28</v>
      </c>
      <c r="J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1481.59</v>
      </c>
      <c r="K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1587.2</v>
      </c>
      <c r="L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1665.8</v>
      </c>
      <c r="M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1754.8500000000001</v>
      </c>
      <c r="N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1696.48</v>
      </c>
      <c r="O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1686.31</v>
      </c>
      <c r="P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1542.59</v>
      </c>
      <c r="Q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1561.4399999999998</v>
      </c>
      <c r="R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1600.65</v>
      </c>
      <c r="S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1888.89</v>
      </c>
      <c r="T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1869.3999999999999</v>
      </c>
      <c r="U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1834.5</v>
      </c>
      <c r="V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1852.01</v>
      </c>
      <c r="W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1771.01</v>
      </c>
      <c r="X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2108.9</v>
      </c>
      <c r="Y483" s="105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1764.8100000000002</v>
      </c>
    </row>
    <row r="484" spans="1:25" x14ac:dyDescent="0.2">
      <c r="A484" s="78">
        <f t="shared" si="14"/>
        <v>42727</v>
      </c>
      <c r="B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1635.39</v>
      </c>
      <c r="C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1558.3600000000001</v>
      </c>
      <c r="D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1485.3600000000001</v>
      </c>
      <c r="E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1460.17</v>
      </c>
      <c r="F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1460.3</v>
      </c>
      <c r="G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1516.8</v>
      </c>
      <c r="H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1628.51</v>
      </c>
      <c r="I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1393.24</v>
      </c>
      <c r="J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1435.54</v>
      </c>
      <c r="K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1577.6100000000001</v>
      </c>
      <c r="L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1672.22</v>
      </c>
      <c r="M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1750.63</v>
      </c>
      <c r="N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1709.15</v>
      </c>
      <c r="O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1696.74</v>
      </c>
      <c r="P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1586.97</v>
      </c>
      <c r="Q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1638.42</v>
      </c>
      <c r="R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1686.93</v>
      </c>
      <c r="S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1880.76</v>
      </c>
      <c r="T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1855.51</v>
      </c>
      <c r="U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1778.26</v>
      </c>
      <c r="V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1825.46</v>
      </c>
      <c r="W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1750.57</v>
      </c>
      <c r="X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2139.6999999999998</v>
      </c>
      <c r="Y484" s="105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1763.11</v>
      </c>
    </row>
    <row r="485" spans="1:25" x14ac:dyDescent="0.2">
      <c r="A485" s="78">
        <f t="shared" si="14"/>
        <v>42728</v>
      </c>
      <c r="B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1728.3799999999999</v>
      </c>
      <c r="C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1559.06</v>
      </c>
      <c r="D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1490.69</v>
      </c>
      <c r="E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1456.34</v>
      </c>
      <c r="F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1456.26</v>
      </c>
      <c r="G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1482.6100000000001</v>
      </c>
      <c r="H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1609.59</v>
      </c>
      <c r="I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1747.79</v>
      </c>
      <c r="J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1866.8899999999999</v>
      </c>
      <c r="K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1525.25</v>
      </c>
      <c r="L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1565.55</v>
      </c>
      <c r="M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1565.49</v>
      </c>
      <c r="N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1469.3000000000002</v>
      </c>
      <c r="O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1459.13</v>
      </c>
      <c r="P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1461.4499999999998</v>
      </c>
      <c r="Q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1463.78</v>
      </c>
      <c r="R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1601.14</v>
      </c>
      <c r="S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1974.0800000000002</v>
      </c>
      <c r="T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1932.37</v>
      </c>
      <c r="U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1900.5700000000002</v>
      </c>
      <c r="V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1766.76</v>
      </c>
      <c r="W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1694.76</v>
      </c>
      <c r="X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2145.1999999999998</v>
      </c>
      <c r="Y485" s="105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1781.93</v>
      </c>
    </row>
    <row r="486" spans="1:25" x14ac:dyDescent="0.2">
      <c r="A486" s="78">
        <f t="shared" si="14"/>
        <v>42729</v>
      </c>
      <c r="B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1640.6699999999998</v>
      </c>
      <c r="C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1562.04</v>
      </c>
      <c r="D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1490.83</v>
      </c>
      <c r="E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1455.85</v>
      </c>
      <c r="F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1455.65</v>
      </c>
      <c r="G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1480.53</v>
      </c>
      <c r="H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1567.43</v>
      </c>
      <c r="I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1583.48</v>
      </c>
      <c r="J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1823.27</v>
      </c>
      <c r="K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1371.9</v>
      </c>
      <c r="L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1440.35</v>
      </c>
      <c r="M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1440.81</v>
      </c>
      <c r="N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1431.79</v>
      </c>
      <c r="O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1440.02</v>
      </c>
      <c r="P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1439.78</v>
      </c>
      <c r="Q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1438.19</v>
      </c>
      <c r="R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1524.54</v>
      </c>
      <c r="S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1897.72</v>
      </c>
      <c r="T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1938.5300000000002</v>
      </c>
      <c r="U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1742.8500000000001</v>
      </c>
      <c r="V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1666.8799999999999</v>
      </c>
      <c r="W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1604.73</v>
      </c>
      <c r="X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1837.51</v>
      </c>
      <c r="Y486" s="105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1726.41</v>
      </c>
    </row>
    <row r="487" spans="1:25" x14ac:dyDescent="0.2">
      <c r="A487" s="78">
        <f t="shared" si="14"/>
        <v>42730</v>
      </c>
      <c r="B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1600.17</v>
      </c>
      <c r="C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1536.58</v>
      </c>
      <c r="D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1514.97</v>
      </c>
      <c r="E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1478.52</v>
      </c>
      <c r="F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1483.98</v>
      </c>
      <c r="G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1548.0900000000001</v>
      </c>
      <c r="H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1670.26</v>
      </c>
      <c r="I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1403.35</v>
      </c>
      <c r="J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1460.46</v>
      </c>
      <c r="K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1556.41</v>
      </c>
      <c r="L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1672.92</v>
      </c>
      <c r="M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1751.23</v>
      </c>
      <c r="N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1680.59</v>
      </c>
      <c r="O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1683.22</v>
      </c>
      <c r="P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1548.03</v>
      </c>
      <c r="Q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1546.64</v>
      </c>
      <c r="R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1590.2</v>
      </c>
      <c r="S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1881.28</v>
      </c>
      <c r="T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1889.44</v>
      </c>
      <c r="U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1847.34</v>
      </c>
      <c r="V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1742.54</v>
      </c>
      <c r="W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1699.45</v>
      </c>
      <c r="X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1842.06</v>
      </c>
      <c r="Y487" s="105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1730.58</v>
      </c>
    </row>
    <row r="488" spans="1:25" x14ac:dyDescent="0.2">
      <c r="A488" s="78">
        <f t="shared" si="14"/>
        <v>42731</v>
      </c>
      <c r="B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1651.75</v>
      </c>
      <c r="C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1572.69</v>
      </c>
      <c r="D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1500.49</v>
      </c>
      <c r="E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1477.66</v>
      </c>
      <c r="F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1481.3400000000001</v>
      </c>
      <c r="G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1515.21</v>
      </c>
      <c r="H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1582.94</v>
      </c>
      <c r="I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1404.04</v>
      </c>
      <c r="J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1443.31</v>
      </c>
      <c r="K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1574.5900000000001</v>
      </c>
      <c r="L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1638.76</v>
      </c>
      <c r="M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1701.1200000000001</v>
      </c>
      <c r="N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1644.95</v>
      </c>
      <c r="O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1625.45</v>
      </c>
      <c r="P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1472.02</v>
      </c>
      <c r="Q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1468.51</v>
      </c>
      <c r="R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1585.52</v>
      </c>
      <c r="S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1852.39</v>
      </c>
      <c r="T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1860.64</v>
      </c>
      <c r="U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1835.42</v>
      </c>
      <c r="V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1847.14</v>
      </c>
      <c r="W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1755.59</v>
      </c>
      <c r="X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2112.44</v>
      </c>
      <c r="Y488" s="105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1797.48</v>
      </c>
    </row>
    <row r="489" spans="1:25" x14ac:dyDescent="0.2">
      <c r="A489" s="78">
        <f t="shared" si="14"/>
        <v>42732</v>
      </c>
      <c r="B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1688</v>
      </c>
      <c r="C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1514.3600000000001</v>
      </c>
      <c r="D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1431.98</v>
      </c>
      <c r="E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1398.0900000000001</v>
      </c>
      <c r="F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1407.59</v>
      </c>
      <c r="G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1459.1399999999999</v>
      </c>
      <c r="H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1621.28</v>
      </c>
      <c r="I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1418.5300000000002</v>
      </c>
      <c r="J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1447.02</v>
      </c>
      <c r="K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1515.07</v>
      </c>
      <c r="L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1625.91</v>
      </c>
      <c r="M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1761.68</v>
      </c>
      <c r="N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1684.59</v>
      </c>
      <c r="O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1624.27</v>
      </c>
      <c r="P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1513.25</v>
      </c>
      <c r="Q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1629.98</v>
      </c>
      <c r="R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1619.27</v>
      </c>
      <c r="S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1825.6299999999999</v>
      </c>
      <c r="T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1833.28</v>
      </c>
      <c r="U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1754.3700000000001</v>
      </c>
      <c r="V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1790.03</v>
      </c>
      <c r="W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1627.81</v>
      </c>
      <c r="X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1887.58</v>
      </c>
      <c r="Y489" s="105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1728.06</v>
      </c>
    </row>
    <row r="490" spans="1:25" x14ac:dyDescent="0.2">
      <c r="A490" s="78">
        <f t="shared" si="14"/>
        <v>42733</v>
      </c>
      <c r="B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1597.82</v>
      </c>
      <c r="C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1512.6399999999999</v>
      </c>
      <c r="D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1418.37</v>
      </c>
      <c r="E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1406.08</v>
      </c>
      <c r="F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1415.8200000000002</v>
      </c>
      <c r="G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1458.79</v>
      </c>
      <c r="H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1557.15</v>
      </c>
      <c r="I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1447.1100000000001</v>
      </c>
      <c r="J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1423.04</v>
      </c>
      <c r="K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1451.6799999999998</v>
      </c>
      <c r="L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1481.67</v>
      </c>
      <c r="M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1601.87</v>
      </c>
      <c r="N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1611.3500000000001</v>
      </c>
      <c r="O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1546.65</v>
      </c>
      <c r="P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1450.3000000000002</v>
      </c>
      <c r="Q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1452.15</v>
      </c>
      <c r="R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1557.8400000000001</v>
      </c>
      <c r="S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1764.39</v>
      </c>
      <c r="T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1768.62</v>
      </c>
      <c r="U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1739.3999999999999</v>
      </c>
      <c r="V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1758.17</v>
      </c>
      <c r="W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1654.44</v>
      </c>
      <c r="X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1897.65</v>
      </c>
      <c r="Y490" s="105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1716.45</v>
      </c>
    </row>
    <row r="491" spans="1:25" x14ac:dyDescent="0.2">
      <c r="A491" s="78">
        <f t="shared" si="14"/>
        <v>42734</v>
      </c>
      <c r="B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1597.32</v>
      </c>
      <c r="C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1446.44</v>
      </c>
      <c r="D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1414.3</v>
      </c>
      <c r="E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1403.18</v>
      </c>
      <c r="F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1402.6</v>
      </c>
      <c r="G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1436.43</v>
      </c>
      <c r="H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1552.38</v>
      </c>
      <c r="I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1446.42</v>
      </c>
      <c r="J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1422.4099999999999</v>
      </c>
      <c r="K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1434.72</v>
      </c>
      <c r="L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1456.23</v>
      </c>
      <c r="M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1578.6200000000001</v>
      </c>
      <c r="N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1532.32</v>
      </c>
      <c r="O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1517.0900000000001</v>
      </c>
      <c r="P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1437.22</v>
      </c>
      <c r="Q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1438.3899999999999</v>
      </c>
      <c r="R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1493.17</v>
      </c>
      <c r="S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1740.1499999999999</v>
      </c>
      <c r="T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1736.38</v>
      </c>
      <c r="U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1664.7</v>
      </c>
      <c r="V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1686.77</v>
      </c>
      <c r="W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1650.07</v>
      </c>
      <c r="X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1879.3999999999999</v>
      </c>
      <c r="Y491" s="135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1721.97</v>
      </c>
    </row>
    <row r="492" spans="1:25" x14ac:dyDescent="0.2">
      <c r="A492" s="78">
        <f t="shared" si="14"/>
        <v>42735</v>
      </c>
      <c r="B492" s="135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1546.56</v>
      </c>
      <c r="C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1431.55</v>
      </c>
      <c r="D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1391.45</v>
      </c>
      <c r="E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1382.3899999999999</v>
      </c>
      <c r="F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1382.52</v>
      </c>
      <c r="G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1410.9099999999999</v>
      </c>
      <c r="H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1479.0500000000002</v>
      </c>
      <c r="I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1576.28</v>
      </c>
      <c r="J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1685.43</v>
      </c>
      <c r="K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1375.36</v>
      </c>
      <c r="L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1438.97</v>
      </c>
      <c r="M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1445.55</v>
      </c>
      <c r="N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1376.24</v>
      </c>
      <c r="O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1397.25</v>
      </c>
      <c r="P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1397.44</v>
      </c>
      <c r="Q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1385.79</v>
      </c>
      <c r="R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1499.73</v>
      </c>
      <c r="S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1769.11</v>
      </c>
      <c r="T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1672.27</v>
      </c>
      <c r="U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1636.82</v>
      </c>
      <c r="V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1595.12</v>
      </c>
      <c r="W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1529.68</v>
      </c>
      <c r="X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1857.46</v>
      </c>
      <c r="Y492" s="143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1730.21</v>
      </c>
    </row>
    <row r="493" spans="1:25" x14ac:dyDescent="0.2">
      <c r="A493" s="90"/>
      <c r="B493" s="85"/>
      <c r="C493" s="85"/>
      <c r="D493" s="85"/>
      <c r="E493" s="85"/>
      <c r="F493" s="85"/>
      <c r="G493" s="85"/>
      <c r="H493" s="85"/>
      <c r="I493" s="85"/>
      <c r="J493" s="85"/>
      <c r="K493" s="85"/>
      <c r="L493" s="85"/>
      <c r="M493" s="85"/>
      <c r="N493" s="85"/>
      <c r="O493" s="85"/>
      <c r="P493" s="85"/>
      <c r="Q493" s="85"/>
      <c r="R493" s="85"/>
      <c r="S493" s="85"/>
      <c r="T493" s="85"/>
      <c r="U493" s="85"/>
      <c r="V493" s="85"/>
      <c r="W493" s="85"/>
      <c r="X493" s="85"/>
      <c r="Y493" s="91"/>
    </row>
    <row r="494" spans="1:25" x14ac:dyDescent="0.25">
      <c r="A494" s="86" t="s">
        <v>150</v>
      </c>
      <c r="B494" s="77"/>
      <c r="C494" s="77"/>
      <c r="D494" s="77"/>
    </row>
    <row r="495" spans="1:25" ht="12.75" x14ac:dyDescent="0.2">
      <c r="A495" s="172" t="s">
        <v>48</v>
      </c>
      <c r="B495" s="183" t="s">
        <v>121</v>
      </c>
      <c r="C495" s="184"/>
      <c r="D495" s="184"/>
      <c r="E495" s="184"/>
      <c r="F495" s="184"/>
      <c r="G495" s="184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184"/>
      <c r="T495" s="184"/>
      <c r="U495" s="184"/>
      <c r="V495" s="184"/>
      <c r="W495" s="184"/>
      <c r="X495" s="184"/>
      <c r="Y495" s="185"/>
    </row>
    <row r="496" spans="1:25" ht="12.75" x14ac:dyDescent="0.2">
      <c r="A496" s="173"/>
      <c r="B496" s="186"/>
      <c r="C496" s="187"/>
      <c r="D496" s="187"/>
      <c r="E496" s="187"/>
      <c r="F496" s="187"/>
      <c r="G496" s="187"/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8"/>
    </row>
    <row r="497" spans="1:27" s="111" customFormat="1" ht="12.75" customHeight="1" x14ac:dyDescent="0.2">
      <c r="A497" s="173"/>
      <c r="B497" s="175" t="s">
        <v>122</v>
      </c>
      <c r="C497" s="166" t="s">
        <v>123</v>
      </c>
      <c r="D497" s="166" t="s">
        <v>124</v>
      </c>
      <c r="E497" s="166" t="s">
        <v>125</v>
      </c>
      <c r="F497" s="166" t="s">
        <v>126</v>
      </c>
      <c r="G497" s="166" t="s">
        <v>127</v>
      </c>
      <c r="H497" s="166" t="s">
        <v>128</v>
      </c>
      <c r="I497" s="166" t="s">
        <v>129</v>
      </c>
      <c r="J497" s="166" t="s">
        <v>130</v>
      </c>
      <c r="K497" s="166" t="s">
        <v>131</v>
      </c>
      <c r="L497" s="166" t="s">
        <v>132</v>
      </c>
      <c r="M497" s="166" t="s">
        <v>133</v>
      </c>
      <c r="N497" s="177" t="s">
        <v>134</v>
      </c>
      <c r="O497" s="166" t="s">
        <v>135</v>
      </c>
      <c r="P497" s="166" t="s">
        <v>136</v>
      </c>
      <c r="Q497" s="166" t="s">
        <v>137</v>
      </c>
      <c r="R497" s="166" t="s">
        <v>138</v>
      </c>
      <c r="S497" s="166" t="s">
        <v>139</v>
      </c>
      <c r="T497" s="166" t="s">
        <v>140</v>
      </c>
      <c r="U497" s="166" t="s">
        <v>141</v>
      </c>
      <c r="V497" s="166" t="s">
        <v>142</v>
      </c>
      <c r="W497" s="166" t="s">
        <v>143</v>
      </c>
      <c r="X497" s="166" t="s">
        <v>144</v>
      </c>
      <c r="Y497" s="166" t="s">
        <v>145</v>
      </c>
    </row>
    <row r="498" spans="1:27" s="111" customFormat="1" ht="11.25" customHeight="1" x14ac:dyDescent="0.2">
      <c r="A498" s="174"/>
      <c r="B498" s="176"/>
      <c r="C498" s="167"/>
      <c r="D498" s="167"/>
      <c r="E498" s="167"/>
      <c r="F498" s="167"/>
      <c r="G498" s="167"/>
      <c r="H498" s="167"/>
      <c r="I498" s="167"/>
      <c r="J498" s="167"/>
      <c r="K498" s="167"/>
      <c r="L498" s="167"/>
      <c r="M498" s="167"/>
      <c r="N498" s="178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</row>
    <row r="499" spans="1:27" ht="15.75" customHeight="1" x14ac:dyDescent="0.2">
      <c r="A499" s="78">
        <f>A462</f>
        <v>42705</v>
      </c>
      <c r="B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1474.32</v>
      </c>
      <c r="C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1406.8600000000001</v>
      </c>
      <c r="D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1361.6399999999999</v>
      </c>
      <c r="E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1371.7</v>
      </c>
      <c r="F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1371.6</v>
      </c>
      <c r="G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1360.42</v>
      </c>
      <c r="H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1417.79</v>
      </c>
      <c r="I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1477.5</v>
      </c>
      <c r="J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1403.28</v>
      </c>
      <c r="K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1410.76</v>
      </c>
      <c r="L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1398.55</v>
      </c>
      <c r="M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1432.0300000000002</v>
      </c>
      <c r="N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1433.79</v>
      </c>
      <c r="O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1367.67</v>
      </c>
      <c r="P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1429.7</v>
      </c>
      <c r="Q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1430.16</v>
      </c>
      <c r="R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1378.0500000000002</v>
      </c>
      <c r="S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1516.1</v>
      </c>
      <c r="T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1603.79</v>
      </c>
      <c r="U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1597.16</v>
      </c>
      <c r="V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1687.8</v>
      </c>
      <c r="W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1620.1</v>
      </c>
      <c r="X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1790.3700000000001</v>
      </c>
      <c r="Y499" s="105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1522.94</v>
      </c>
      <c r="AA499" s="79"/>
    </row>
    <row r="500" spans="1:27" x14ac:dyDescent="0.2">
      <c r="A500" s="78">
        <f>A499+1</f>
        <v>42706</v>
      </c>
      <c r="B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1475.22</v>
      </c>
      <c r="C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1407.17</v>
      </c>
      <c r="D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1362.13</v>
      </c>
      <c r="E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1371.22</v>
      </c>
      <c r="F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1371.42</v>
      </c>
      <c r="G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1360.3400000000001</v>
      </c>
      <c r="H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1405.44</v>
      </c>
      <c r="I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1477.73</v>
      </c>
      <c r="J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1403.13</v>
      </c>
      <c r="K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1386.6100000000001</v>
      </c>
      <c r="L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1369.3400000000001</v>
      </c>
      <c r="M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1478.24</v>
      </c>
      <c r="N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1480.43</v>
      </c>
      <c r="O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1480.35</v>
      </c>
      <c r="P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1397.24</v>
      </c>
      <c r="Q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1434.28</v>
      </c>
      <c r="R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1473.67</v>
      </c>
      <c r="S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1651.6200000000001</v>
      </c>
      <c r="T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1647.93</v>
      </c>
      <c r="U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1605.45</v>
      </c>
      <c r="V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1546.65</v>
      </c>
      <c r="W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1505.61</v>
      </c>
      <c r="X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1783.18</v>
      </c>
      <c r="Y500" s="105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1584.13</v>
      </c>
    </row>
    <row r="501" spans="1:27" x14ac:dyDescent="0.2">
      <c r="A501" s="78">
        <f t="shared" ref="A501:A529" si="15">A500+1</f>
        <v>42707</v>
      </c>
      <c r="B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1481.23</v>
      </c>
      <c r="C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1390.05</v>
      </c>
      <c r="D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1366.68</v>
      </c>
      <c r="E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1366.3000000000002</v>
      </c>
      <c r="F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1384.88</v>
      </c>
      <c r="G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1384.9299999999998</v>
      </c>
      <c r="H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1387.68</v>
      </c>
      <c r="I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1522.19</v>
      </c>
      <c r="J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1633.0800000000002</v>
      </c>
      <c r="K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1412.25</v>
      </c>
      <c r="L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1412.5</v>
      </c>
      <c r="M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1412.13</v>
      </c>
      <c r="N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1393.5900000000001</v>
      </c>
      <c r="O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1399.44</v>
      </c>
      <c r="P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1399.6</v>
      </c>
      <c r="Q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1382.46</v>
      </c>
      <c r="R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1445.6399999999999</v>
      </c>
      <c r="S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1554.6599999999999</v>
      </c>
      <c r="T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1548.29</v>
      </c>
      <c r="U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1514.85</v>
      </c>
      <c r="V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1478.8600000000001</v>
      </c>
      <c r="W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1454.23</v>
      </c>
      <c r="X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1781.54</v>
      </c>
      <c r="Y501" s="105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1575.4199999999998</v>
      </c>
    </row>
    <row r="502" spans="1:27" x14ac:dyDescent="0.2">
      <c r="A502" s="78">
        <f t="shared" si="15"/>
        <v>42708</v>
      </c>
      <c r="B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1520.69</v>
      </c>
      <c r="C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1391.34</v>
      </c>
      <c r="D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1366.3000000000002</v>
      </c>
      <c r="E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1366.05</v>
      </c>
      <c r="F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1384.79</v>
      </c>
      <c r="G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1384.92</v>
      </c>
      <c r="H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1391.33</v>
      </c>
      <c r="I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1530.92</v>
      </c>
      <c r="J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1560.61</v>
      </c>
      <c r="K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1442.4</v>
      </c>
      <c r="L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1442.89</v>
      </c>
      <c r="M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1442.65</v>
      </c>
      <c r="N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1429.31</v>
      </c>
      <c r="O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1442.37</v>
      </c>
      <c r="P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1442.1599999999999</v>
      </c>
      <c r="Q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1411.1399999999999</v>
      </c>
      <c r="R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1401.16</v>
      </c>
      <c r="S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1558.8600000000001</v>
      </c>
      <c r="T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1549.95</v>
      </c>
      <c r="U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1513.9299999999998</v>
      </c>
      <c r="V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1478.94</v>
      </c>
      <c r="W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1455</v>
      </c>
      <c r="X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1787.3</v>
      </c>
      <c r="Y502" s="105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1558.25</v>
      </c>
    </row>
    <row r="503" spans="1:27" x14ac:dyDescent="0.2">
      <c r="A503" s="78">
        <f t="shared" si="15"/>
        <v>42709</v>
      </c>
      <c r="B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1503.72</v>
      </c>
      <c r="C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1407.5500000000002</v>
      </c>
      <c r="D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1361.3000000000002</v>
      </c>
      <c r="E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1371.6</v>
      </c>
      <c r="F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1371.53</v>
      </c>
      <c r="G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1360.2</v>
      </c>
      <c r="H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1422.8400000000001</v>
      </c>
      <c r="I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1477.88</v>
      </c>
      <c r="J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1377.46</v>
      </c>
      <c r="K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1395.42</v>
      </c>
      <c r="L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1435.9299999999998</v>
      </c>
      <c r="M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1570.1200000000001</v>
      </c>
      <c r="N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1569.54</v>
      </c>
      <c r="O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1570.5</v>
      </c>
      <c r="P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1463.98</v>
      </c>
      <c r="Q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1463.08</v>
      </c>
      <c r="R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1503.45</v>
      </c>
      <c r="S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1587.66</v>
      </c>
      <c r="T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1652.07</v>
      </c>
      <c r="U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1611.05</v>
      </c>
      <c r="V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1568.6299999999999</v>
      </c>
      <c r="W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1522.88</v>
      </c>
      <c r="X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1781.26</v>
      </c>
      <c r="Y503" s="105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1575.65</v>
      </c>
    </row>
    <row r="504" spans="1:27" x14ac:dyDescent="0.2">
      <c r="A504" s="78">
        <f t="shared" si="15"/>
        <v>42710</v>
      </c>
      <c r="B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1493.44</v>
      </c>
      <c r="C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1404.25</v>
      </c>
      <c r="D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1384.58</v>
      </c>
      <c r="E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1415.8</v>
      </c>
      <c r="F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1396.6</v>
      </c>
      <c r="G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1361.19</v>
      </c>
      <c r="H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1419.63</v>
      </c>
      <c r="I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1479.46</v>
      </c>
      <c r="J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1378.3</v>
      </c>
      <c r="K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1399.29</v>
      </c>
      <c r="L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1369.78</v>
      </c>
      <c r="M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1484.13</v>
      </c>
      <c r="N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1454.49</v>
      </c>
      <c r="O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1455.13</v>
      </c>
      <c r="P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1384.95</v>
      </c>
      <c r="Q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1413.74</v>
      </c>
      <c r="R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1500.21</v>
      </c>
      <c r="S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1593.41</v>
      </c>
      <c r="T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1565.49</v>
      </c>
      <c r="U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1536.6799999999998</v>
      </c>
      <c r="V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1565.35</v>
      </c>
      <c r="W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1516.3000000000002</v>
      </c>
      <c r="X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1760.8500000000001</v>
      </c>
      <c r="Y504" s="105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1585.46</v>
      </c>
    </row>
    <row r="505" spans="1:27" x14ac:dyDescent="0.2">
      <c r="A505" s="78">
        <f t="shared" si="15"/>
        <v>42711</v>
      </c>
      <c r="B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1490.88</v>
      </c>
      <c r="C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1405.58</v>
      </c>
      <c r="D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1360.76</v>
      </c>
      <c r="E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1384.31</v>
      </c>
      <c r="F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1384.18</v>
      </c>
      <c r="G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1361.33</v>
      </c>
      <c r="H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1455</v>
      </c>
      <c r="I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1479.01</v>
      </c>
      <c r="J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1404.3600000000001</v>
      </c>
      <c r="K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1387.83</v>
      </c>
      <c r="L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1362.73</v>
      </c>
      <c r="M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1467.06</v>
      </c>
      <c r="N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1452.04</v>
      </c>
      <c r="O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1452.56</v>
      </c>
      <c r="P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1430.72</v>
      </c>
      <c r="Q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1429.81</v>
      </c>
      <c r="R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1562.1</v>
      </c>
      <c r="S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1651.8700000000001</v>
      </c>
      <c r="T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1633.46</v>
      </c>
      <c r="U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1594.02</v>
      </c>
      <c r="V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1610.97</v>
      </c>
      <c r="W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1585.73</v>
      </c>
      <c r="X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1805.57</v>
      </c>
      <c r="Y505" s="105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1667.21</v>
      </c>
    </row>
    <row r="506" spans="1:27" x14ac:dyDescent="0.2">
      <c r="A506" s="78">
        <f t="shared" si="15"/>
        <v>42712</v>
      </c>
      <c r="B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1533.33</v>
      </c>
      <c r="C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1470.87</v>
      </c>
      <c r="D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1421.6399999999999</v>
      </c>
      <c r="E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1404.02</v>
      </c>
      <c r="F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1404.26</v>
      </c>
      <c r="G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1435.88</v>
      </c>
      <c r="H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1554.77</v>
      </c>
      <c r="I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1404.4</v>
      </c>
      <c r="J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1395.3600000000001</v>
      </c>
      <c r="K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1408.25</v>
      </c>
      <c r="L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1437.75</v>
      </c>
      <c r="M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1511.8600000000001</v>
      </c>
      <c r="N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1475.13</v>
      </c>
      <c r="O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1475.32</v>
      </c>
      <c r="P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1411.53</v>
      </c>
      <c r="Q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1427.59</v>
      </c>
      <c r="R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1541.46</v>
      </c>
      <c r="S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1647.1</v>
      </c>
      <c r="T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1653.99</v>
      </c>
      <c r="U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1633.91</v>
      </c>
      <c r="V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1660.82</v>
      </c>
      <c r="W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1588.71</v>
      </c>
      <c r="X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1815.59</v>
      </c>
      <c r="Y506" s="105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1674.28</v>
      </c>
    </row>
    <row r="507" spans="1:27" x14ac:dyDescent="0.2">
      <c r="A507" s="78">
        <f t="shared" si="15"/>
        <v>42713</v>
      </c>
      <c r="B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1574.48</v>
      </c>
      <c r="C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1475.24</v>
      </c>
      <c r="D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1421.54</v>
      </c>
      <c r="E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1421.3600000000001</v>
      </c>
      <c r="F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1420.82</v>
      </c>
      <c r="G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1452.6399999999999</v>
      </c>
      <c r="H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1559.02</v>
      </c>
      <c r="I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1387.87</v>
      </c>
      <c r="J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1439.5</v>
      </c>
      <c r="K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1429.24</v>
      </c>
      <c r="L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1518.81</v>
      </c>
      <c r="M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1644.84</v>
      </c>
      <c r="N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1589.57</v>
      </c>
      <c r="O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1569.39</v>
      </c>
      <c r="P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1433.2</v>
      </c>
      <c r="Q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1455.44</v>
      </c>
      <c r="R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1592.08</v>
      </c>
      <c r="S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1700.51</v>
      </c>
      <c r="T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1776.41</v>
      </c>
      <c r="U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1749.1299999999999</v>
      </c>
      <c r="V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1675.67</v>
      </c>
      <c r="W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1621.71</v>
      </c>
      <c r="X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1841.77</v>
      </c>
      <c r="Y507" s="105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1720.03</v>
      </c>
    </row>
    <row r="508" spans="1:27" x14ac:dyDescent="0.2">
      <c r="A508" s="78">
        <f t="shared" si="15"/>
        <v>42714</v>
      </c>
      <c r="B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1587.81</v>
      </c>
      <c r="C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1509.26</v>
      </c>
      <c r="D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1442.84</v>
      </c>
      <c r="E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1416.1100000000001</v>
      </c>
      <c r="F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1425.33</v>
      </c>
      <c r="G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1467.78</v>
      </c>
      <c r="H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1603.03</v>
      </c>
      <c r="I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1696.5</v>
      </c>
      <c r="J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1753.77</v>
      </c>
      <c r="K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1425.29</v>
      </c>
      <c r="L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1426.48</v>
      </c>
      <c r="M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1453.06</v>
      </c>
      <c r="N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1453.79</v>
      </c>
      <c r="O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1455.3600000000001</v>
      </c>
      <c r="P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1452.6399999999999</v>
      </c>
      <c r="Q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1427.3600000000001</v>
      </c>
      <c r="R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1551.6100000000001</v>
      </c>
      <c r="S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1824</v>
      </c>
      <c r="T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1876.1299999999999</v>
      </c>
      <c r="U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1842.87</v>
      </c>
      <c r="V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1819.8999999999999</v>
      </c>
      <c r="W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1632.01</v>
      </c>
      <c r="X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1864.65</v>
      </c>
      <c r="Y508" s="105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1725.11</v>
      </c>
    </row>
    <row r="509" spans="1:27" x14ac:dyDescent="0.2">
      <c r="A509" s="78">
        <f t="shared" si="15"/>
        <v>42715</v>
      </c>
      <c r="B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1583.76</v>
      </c>
      <c r="C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1496.49</v>
      </c>
      <c r="D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1441.91</v>
      </c>
      <c r="E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1414.33</v>
      </c>
      <c r="F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1424.6399999999999</v>
      </c>
      <c r="G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1465.8600000000001</v>
      </c>
      <c r="H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1582.46</v>
      </c>
      <c r="I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1689.6699999999998</v>
      </c>
      <c r="J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1851.97</v>
      </c>
      <c r="K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1363.29</v>
      </c>
      <c r="L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1362.5100000000002</v>
      </c>
      <c r="M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1362.21</v>
      </c>
      <c r="N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1362.8600000000001</v>
      </c>
      <c r="O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1364.38</v>
      </c>
      <c r="P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1364.06</v>
      </c>
      <c r="Q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1361.6</v>
      </c>
      <c r="R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1421.31</v>
      </c>
      <c r="S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1710.79</v>
      </c>
      <c r="T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1897.02</v>
      </c>
      <c r="U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1859.78</v>
      </c>
      <c r="V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1693.97</v>
      </c>
      <c r="W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1617.69</v>
      </c>
      <c r="X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1864.82</v>
      </c>
      <c r="Y509" s="105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1726.27</v>
      </c>
    </row>
    <row r="510" spans="1:27" x14ac:dyDescent="0.2">
      <c r="A510" s="78">
        <f t="shared" si="15"/>
        <v>42716</v>
      </c>
      <c r="B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1597.21</v>
      </c>
      <c r="C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1506.5700000000002</v>
      </c>
      <c r="D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1422.3000000000002</v>
      </c>
      <c r="E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1421.72</v>
      </c>
      <c r="F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1425.24</v>
      </c>
      <c r="G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1445.56</v>
      </c>
      <c r="H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1632.78</v>
      </c>
      <c r="I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1387.2</v>
      </c>
      <c r="J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1478.4499999999998</v>
      </c>
      <c r="K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1521.3899999999999</v>
      </c>
      <c r="L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1560.04</v>
      </c>
      <c r="M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1713.59</v>
      </c>
      <c r="N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1655.98</v>
      </c>
      <c r="O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1604.67</v>
      </c>
      <c r="P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1469.35</v>
      </c>
      <c r="Q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1531.73</v>
      </c>
      <c r="R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1612.84</v>
      </c>
      <c r="S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1834.29</v>
      </c>
      <c r="T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1812.91</v>
      </c>
      <c r="U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1852.21</v>
      </c>
      <c r="V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1696.25</v>
      </c>
      <c r="W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1638.8500000000001</v>
      </c>
      <c r="X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1860.09</v>
      </c>
      <c r="Y510" s="105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1727.47</v>
      </c>
    </row>
    <row r="511" spans="1:27" x14ac:dyDescent="0.2">
      <c r="A511" s="78">
        <f t="shared" si="15"/>
        <v>42717</v>
      </c>
      <c r="B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1580.78</v>
      </c>
      <c r="C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1529.21</v>
      </c>
      <c r="D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1462.66</v>
      </c>
      <c r="E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1461.73</v>
      </c>
      <c r="F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1440.81</v>
      </c>
      <c r="G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1477.5500000000002</v>
      </c>
      <c r="H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1594.05</v>
      </c>
      <c r="I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1367.5500000000002</v>
      </c>
      <c r="J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1596.95</v>
      </c>
      <c r="K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1588.93</v>
      </c>
      <c r="L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1647.84</v>
      </c>
      <c r="M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1693.66</v>
      </c>
      <c r="N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1627.8700000000001</v>
      </c>
      <c r="O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1647.25</v>
      </c>
      <c r="P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1565.2</v>
      </c>
      <c r="Q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1563.97</v>
      </c>
      <c r="R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1546.51</v>
      </c>
      <c r="S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1698.94</v>
      </c>
      <c r="T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1710.75</v>
      </c>
      <c r="U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1808.73</v>
      </c>
      <c r="V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1717.44</v>
      </c>
      <c r="W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1651.32</v>
      </c>
      <c r="X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1856.06</v>
      </c>
      <c r="Y511" s="105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1723.15</v>
      </c>
    </row>
    <row r="512" spans="1:27" x14ac:dyDescent="0.2">
      <c r="A512" s="78">
        <f t="shared" si="15"/>
        <v>42718</v>
      </c>
      <c r="B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1631.06</v>
      </c>
      <c r="C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1538.69</v>
      </c>
      <c r="D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1450.08</v>
      </c>
      <c r="E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1449.15</v>
      </c>
      <c r="F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1450.03</v>
      </c>
      <c r="G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1453.13</v>
      </c>
      <c r="H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1625.46</v>
      </c>
      <c r="I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1403.3899999999999</v>
      </c>
      <c r="J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1421.12</v>
      </c>
      <c r="K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1450.95</v>
      </c>
      <c r="L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1452.42</v>
      </c>
      <c r="M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1575.3799999999999</v>
      </c>
      <c r="N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1574.3500000000001</v>
      </c>
      <c r="O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1572.28</v>
      </c>
      <c r="P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1454.02</v>
      </c>
      <c r="Q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1436.89</v>
      </c>
      <c r="R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1610.36</v>
      </c>
      <c r="S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1634.69</v>
      </c>
      <c r="T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1699.26</v>
      </c>
      <c r="U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1722.22</v>
      </c>
      <c r="V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1824.8100000000002</v>
      </c>
      <c r="W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1723.52</v>
      </c>
      <c r="X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1859.16</v>
      </c>
      <c r="Y512" s="105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1723.98</v>
      </c>
    </row>
    <row r="513" spans="1:25" x14ac:dyDescent="0.2">
      <c r="A513" s="78">
        <f t="shared" si="15"/>
        <v>42719</v>
      </c>
      <c r="B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1577.93</v>
      </c>
      <c r="C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1492.87</v>
      </c>
      <c r="D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1444.78</v>
      </c>
      <c r="E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1443.68</v>
      </c>
      <c r="F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1443.76</v>
      </c>
      <c r="G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1444.18</v>
      </c>
      <c r="H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1576.4</v>
      </c>
      <c r="I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1406.11</v>
      </c>
      <c r="J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1418.0700000000002</v>
      </c>
      <c r="K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1423.76</v>
      </c>
      <c r="L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1472.74</v>
      </c>
      <c r="M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1596.8500000000001</v>
      </c>
      <c r="N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1597.24</v>
      </c>
      <c r="O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1593.03</v>
      </c>
      <c r="P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1559.14</v>
      </c>
      <c r="Q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1557.5700000000002</v>
      </c>
      <c r="R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1616.52</v>
      </c>
      <c r="S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1695.3600000000001</v>
      </c>
      <c r="T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1621.82</v>
      </c>
      <c r="U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1636.52</v>
      </c>
      <c r="V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1727.96</v>
      </c>
      <c r="W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1633.27</v>
      </c>
      <c r="X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1856.1</v>
      </c>
      <c r="Y513" s="105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1717.47</v>
      </c>
    </row>
    <row r="514" spans="1:25" x14ac:dyDescent="0.2">
      <c r="A514" s="78">
        <f t="shared" si="15"/>
        <v>42720</v>
      </c>
      <c r="B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1574.69</v>
      </c>
      <c r="C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1483.06</v>
      </c>
      <c r="D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1442.7</v>
      </c>
      <c r="E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1442.21</v>
      </c>
      <c r="F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1442.74</v>
      </c>
      <c r="G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1447.3600000000001</v>
      </c>
      <c r="H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1574.14</v>
      </c>
      <c r="I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1380.13</v>
      </c>
      <c r="J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1420.08</v>
      </c>
      <c r="K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1468.83</v>
      </c>
      <c r="L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1515.83</v>
      </c>
      <c r="M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1583.06</v>
      </c>
      <c r="N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1570.99</v>
      </c>
      <c r="O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1583.34</v>
      </c>
      <c r="P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1507.49</v>
      </c>
      <c r="Q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1530.06</v>
      </c>
      <c r="R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1629.21</v>
      </c>
      <c r="S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1735.8700000000001</v>
      </c>
      <c r="T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1734.45</v>
      </c>
      <c r="U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1703.09</v>
      </c>
      <c r="V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1720.8899999999999</v>
      </c>
      <c r="W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1643.98</v>
      </c>
      <c r="X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1850.34</v>
      </c>
      <c r="Y514" s="105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1716.1200000000001</v>
      </c>
    </row>
    <row r="515" spans="1:25" x14ac:dyDescent="0.2">
      <c r="A515" s="78">
        <f t="shared" si="15"/>
        <v>42721</v>
      </c>
      <c r="B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1574.96</v>
      </c>
      <c r="C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1484.09</v>
      </c>
      <c r="D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1429.87</v>
      </c>
      <c r="E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1412.17</v>
      </c>
      <c r="F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1412.22</v>
      </c>
      <c r="G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1455.38</v>
      </c>
      <c r="H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1563.6699999999998</v>
      </c>
      <c r="I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1688.57</v>
      </c>
      <c r="J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1754.84</v>
      </c>
      <c r="K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1385.17</v>
      </c>
      <c r="L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1442.9</v>
      </c>
      <c r="M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1442.96</v>
      </c>
      <c r="N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1424.0500000000002</v>
      </c>
      <c r="O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1423.32</v>
      </c>
      <c r="P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1441.22</v>
      </c>
      <c r="Q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1441.33</v>
      </c>
      <c r="R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1559.05</v>
      </c>
      <c r="S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1738.78</v>
      </c>
      <c r="T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1757.64</v>
      </c>
      <c r="U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1738.49</v>
      </c>
      <c r="V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1674.12</v>
      </c>
      <c r="W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1692.0600000000002</v>
      </c>
      <c r="X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1883.89</v>
      </c>
      <c r="Y515" s="105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1758.4199999999998</v>
      </c>
    </row>
    <row r="516" spans="1:25" x14ac:dyDescent="0.2">
      <c r="A516" s="78">
        <f t="shared" si="15"/>
        <v>42722</v>
      </c>
      <c r="B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1572.68</v>
      </c>
      <c r="C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1486.31</v>
      </c>
      <c r="D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1437.44</v>
      </c>
      <c r="E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1414.17</v>
      </c>
      <c r="F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1414.27</v>
      </c>
      <c r="G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1440.97</v>
      </c>
      <c r="H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1555.31</v>
      </c>
      <c r="I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1685.43</v>
      </c>
      <c r="J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1749.8700000000001</v>
      </c>
      <c r="K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1433.29</v>
      </c>
      <c r="L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1403.48</v>
      </c>
      <c r="M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1406.9099999999999</v>
      </c>
      <c r="N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1407.4</v>
      </c>
      <c r="O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1406.5</v>
      </c>
      <c r="P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1405.94</v>
      </c>
      <c r="Q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1405.5700000000002</v>
      </c>
      <c r="R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1486.0900000000001</v>
      </c>
      <c r="S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1712.29</v>
      </c>
      <c r="T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1719.81</v>
      </c>
      <c r="U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1704.27</v>
      </c>
      <c r="V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1660.61</v>
      </c>
      <c r="W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1610.07</v>
      </c>
      <c r="X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1870.36</v>
      </c>
      <c r="Y516" s="105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1751.89</v>
      </c>
    </row>
    <row r="517" spans="1:25" x14ac:dyDescent="0.2">
      <c r="A517" s="78">
        <f t="shared" si="15"/>
        <v>42723</v>
      </c>
      <c r="B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1585.48</v>
      </c>
      <c r="C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1502.68</v>
      </c>
      <c r="D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1446.81</v>
      </c>
      <c r="E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1444.63</v>
      </c>
      <c r="F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1446.59</v>
      </c>
      <c r="G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1421.12</v>
      </c>
      <c r="H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1580.67</v>
      </c>
      <c r="I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1377.3200000000002</v>
      </c>
      <c r="J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1422.8400000000001</v>
      </c>
      <c r="K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1477.32</v>
      </c>
      <c r="L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1527.78</v>
      </c>
      <c r="M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1594.46</v>
      </c>
      <c r="N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1570.74</v>
      </c>
      <c r="O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1585.11</v>
      </c>
      <c r="P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1506.65</v>
      </c>
      <c r="Q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1532.42</v>
      </c>
      <c r="R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1641.0800000000002</v>
      </c>
      <c r="S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1755.11</v>
      </c>
      <c r="T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1855.11</v>
      </c>
      <c r="U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1824.05</v>
      </c>
      <c r="V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1723.34</v>
      </c>
      <c r="W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1651.04</v>
      </c>
      <c r="X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1864.45</v>
      </c>
      <c r="Y517" s="105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1721.5600000000002</v>
      </c>
    </row>
    <row r="518" spans="1:25" x14ac:dyDescent="0.2">
      <c r="A518" s="78">
        <f t="shared" si="15"/>
        <v>42724</v>
      </c>
      <c r="B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1614.4</v>
      </c>
      <c r="C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1528.8600000000001</v>
      </c>
      <c r="D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1481.67</v>
      </c>
      <c r="E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1473.58</v>
      </c>
      <c r="F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1473.66</v>
      </c>
      <c r="G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1517.58</v>
      </c>
      <c r="H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1632.93</v>
      </c>
      <c r="I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1397.8</v>
      </c>
      <c r="J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1468.31</v>
      </c>
      <c r="K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1521</v>
      </c>
      <c r="L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1601.78</v>
      </c>
      <c r="M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1640.65</v>
      </c>
      <c r="N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1581.9</v>
      </c>
      <c r="O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1581.27</v>
      </c>
      <c r="P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1456.46</v>
      </c>
      <c r="Q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1472.5500000000002</v>
      </c>
      <c r="R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1587.18</v>
      </c>
      <c r="S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1761.2</v>
      </c>
      <c r="T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1848.55</v>
      </c>
      <c r="U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1711.48</v>
      </c>
      <c r="V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1830.84</v>
      </c>
      <c r="W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1639.8500000000001</v>
      </c>
      <c r="X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1854.8</v>
      </c>
      <c r="Y518" s="105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1746.77</v>
      </c>
    </row>
    <row r="519" spans="1:25" x14ac:dyDescent="0.2">
      <c r="A519" s="78">
        <f t="shared" si="15"/>
        <v>42725</v>
      </c>
      <c r="B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1628.1699999999998</v>
      </c>
      <c r="C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1549.46</v>
      </c>
      <c r="D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1484.29</v>
      </c>
      <c r="E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1473.9099999999999</v>
      </c>
      <c r="F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1476.58</v>
      </c>
      <c r="G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1522.81</v>
      </c>
      <c r="H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1642.73</v>
      </c>
      <c r="I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1398.65</v>
      </c>
      <c r="J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1465.13</v>
      </c>
      <c r="K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1565.35</v>
      </c>
      <c r="L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1645.96</v>
      </c>
      <c r="M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1736.71</v>
      </c>
      <c r="N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1659.45</v>
      </c>
      <c r="O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1665.24</v>
      </c>
      <c r="P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1495.94</v>
      </c>
      <c r="Q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1540.27</v>
      </c>
      <c r="R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1578.63</v>
      </c>
      <c r="S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1875.47</v>
      </c>
      <c r="T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1856.7500000000002</v>
      </c>
      <c r="U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1759.6699999999998</v>
      </c>
      <c r="V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1792.17</v>
      </c>
      <c r="W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1693.63</v>
      </c>
      <c r="X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2107.96</v>
      </c>
      <c r="Y519" s="105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1768.42</v>
      </c>
    </row>
    <row r="520" spans="1:25" x14ac:dyDescent="0.2">
      <c r="A520" s="78">
        <f t="shared" si="15"/>
        <v>42726</v>
      </c>
      <c r="B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1626.74</v>
      </c>
      <c r="C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1555.47</v>
      </c>
      <c r="D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1485.58</v>
      </c>
      <c r="E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1476.81</v>
      </c>
      <c r="F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1477.6599999999999</v>
      </c>
      <c r="G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1573.78</v>
      </c>
      <c r="H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1644.3700000000001</v>
      </c>
      <c r="I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1414.57</v>
      </c>
      <c r="J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1464.9699999999998</v>
      </c>
      <c r="K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1568.72</v>
      </c>
      <c r="L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1645.93</v>
      </c>
      <c r="M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1733.41</v>
      </c>
      <c r="N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1676.0800000000002</v>
      </c>
      <c r="O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1666.08</v>
      </c>
      <c r="P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1524.8899999999999</v>
      </c>
      <c r="Q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1543.4099999999999</v>
      </c>
      <c r="R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1581.94</v>
      </c>
      <c r="S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1865.09</v>
      </c>
      <c r="T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1845.94</v>
      </c>
      <c r="U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1811.66</v>
      </c>
      <c r="V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1828.8600000000001</v>
      </c>
      <c r="W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1749.29</v>
      </c>
      <c r="X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2081.2200000000003</v>
      </c>
      <c r="Y520" s="105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1743.2</v>
      </c>
    </row>
    <row r="521" spans="1:25" x14ac:dyDescent="0.2">
      <c r="A521" s="78">
        <f t="shared" si="15"/>
        <v>42727</v>
      </c>
      <c r="B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1616.06</v>
      </c>
      <c r="C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1540.38</v>
      </c>
      <c r="D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1468.67</v>
      </c>
      <c r="E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1443.9299999999998</v>
      </c>
      <c r="F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1444.06</v>
      </c>
      <c r="G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1499.56</v>
      </c>
      <c r="H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1609.3</v>
      </c>
      <c r="I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1378.17</v>
      </c>
      <c r="J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1419.73</v>
      </c>
      <c r="K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1559.3000000000002</v>
      </c>
      <c r="L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1652.24</v>
      </c>
      <c r="M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1729.27</v>
      </c>
      <c r="N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1688.52</v>
      </c>
      <c r="O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1676.33</v>
      </c>
      <c r="P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1568.49</v>
      </c>
      <c r="Q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1619.03</v>
      </c>
      <c r="R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1666.69</v>
      </c>
      <c r="S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1857.1000000000001</v>
      </c>
      <c r="T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1832.3</v>
      </c>
      <c r="U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1756.41</v>
      </c>
      <c r="V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1802.78</v>
      </c>
      <c r="W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1729.2</v>
      </c>
      <c r="X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2111.48</v>
      </c>
      <c r="Y521" s="105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1741.53</v>
      </c>
    </row>
    <row r="522" spans="1:25" x14ac:dyDescent="0.2">
      <c r="A522" s="78">
        <f t="shared" si="15"/>
        <v>42728</v>
      </c>
      <c r="B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1707.41</v>
      </c>
      <c r="C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1541.07</v>
      </c>
      <c r="D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1473.9099999999999</v>
      </c>
      <c r="E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1440.17</v>
      </c>
      <c r="F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1440.0900000000001</v>
      </c>
      <c r="G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1465.98</v>
      </c>
      <c r="H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1590.71</v>
      </c>
      <c r="I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1726.48</v>
      </c>
      <c r="J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1843.48</v>
      </c>
      <c r="K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1507.8600000000001</v>
      </c>
      <c r="L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1547.45</v>
      </c>
      <c r="M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1547.39</v>
      </c>
      <c r="N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1452.89</v>
      </c>
      <c r="O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1442.9</v>
      </c>
      <c r="P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1445.19</v>
      </c>
      <c r="Q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1447.47</v>
      </c>
      <c r="R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1582.41</v>
      </c>
      <c r="S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1948.78</v>
      </c>
      <c r="T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1907.81</v>
      </c>
      <c r="U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1876.5600000000002</v>
      </c>
      <c r="V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1745.1100000000001</v>
      </c>
      <c r="W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1674.38</v>
      </c>
      <c r="X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2116.88</v>
      </c>
      <c r="Y522" s="105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1760.01</v>
      </c>
    </row>
    <row r="523" spans="1:25" x14ac:dyDescent="0.2">
      <c r="A523" s="78">
        <f t="shared" si="15"/>
        <v>42729</v>
      </c>
      <c r="B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1621.24</v>
      </c>
      <c r="C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1544</v>
      </c>
      <c r="D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1474.05</v>
      </c>
      <c r="E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1439.69</v>
      </c>
      <c r="F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1439.49</v>
      </c>
      <c r="G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1463.93</v>
      </c>
      <c r="H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1549.3000000000002</v>
      </c>
      <c r="I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1565.06</v>
      </c>
      <c r="J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1800.62</v>
      </c>
      <c r="K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1357.21</v>
      </c>
      <c r="L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1424.46</v>
      </c>
      <c r="M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1424.9099999999999</v>
      </c>
      <c r="N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1416.0500000000002</v>
      </c>
      <c r="O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1424.13</v>
      </c>
      <c r="P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1423.9</v>
      </c>
      <c r="Q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1422.3400000000001</v>
      </c>
      <c r="R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1507.1599999999999</v>
      </c>
      <c r="S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1873.76</v>
      </c>
      <c r="T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1913.8600000000001</v>
      </c>
      <c r="U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1721.6200000000001</v>
      </c>
      <c r="V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1646.99</v>
      </c>
      <c r="W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1585.94</v>
      </c>
      <c r="X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1814.6200000000001</v>
      </c>
      <c r="Y523" s="105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1705.48</v>
      </c>
    </row>
    <row r="524" spans="1:25" x14ac:dyDescent="0.2">
      <c r="A524" s="78">
        <f t="shared" si="15"/>
        <v>42730</v>
      </c>
      <c r="B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1581.46</v>
      </c>
      <c r="C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1518.99</v>
      </c>
      <c r="D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1497.76</v>
      </c>
      <c r="E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1461.96</v>
      </c>
      <c r="F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1467.32</v>
      </c>
      <c r="G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1530.3000000000002</v>
      </c>
      <c r="H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1650.32</v>
      </c>
      <c r="I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1388.1</v>
      </c>
      <c r="J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1444.21</v>
      </c>
      <c r="K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1538.47</v>
      </c>
      <c r="L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1652.93</v>
      </c>
      <c r="M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1729.86</v>
      </c>
      <c r="N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1660.46</v>
      </c>
      <c r="O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1663.05</v>
      </c>
      <c r="P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1530.24</v>
      </c>
      <c r="Q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1528.87</v>
      </c>
      <c r="R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1571.6699999999998</v>
      </c>
      <c r="S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1857.62</v>
      </c>
      <c r="T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1865.63</v>
      </c>
      <c r="U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1824.27</v>
      </c>
      <c r="V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1721.32</v>
      </c>
      <c r="W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1678.99</v>
      </c>
      <c r="X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1819.09</v>
      </c>
      <c r="Y524" s="105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1709.57</v>
      </c>
    </row>
    <row r="525" spans="1:25" x14ac:dyDescent="0.2">
      <c r="A525" s="78">
        <f t="shared" si="15"/>
        <v>42731</v>
      </c>
      <c r="B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1632.13</v>
      </c>
      <c r="C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1554.47</v>
      </c>
      <c r="D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1483.54</v>
      </c>
      <c r="E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1461.1</v>
      </c>
      <c r="F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1464.72</v>
      </c>
      <c r="G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1498</v>
      </c>
      <c r="H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1564.54</v>
      </c>
      <c r="I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1388.78</v>
      </c>
      <c r="J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1427.3600000000001</v>
      </c>
      <c r="K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1556.33</v>
      </c>
      <c r="L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1619.37</v>
      </c>
      <c r="M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1680.63</v>
      </c>
      <c r="N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1625.45</v>
      </c>
      <c r="O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1606.29</v>
      </c>
      <c r="P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1455.5700000000002</v>
      </c>
      <c r="Q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1452.1200000000001</v>
      </c>
      <c r="R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1567.07</v>
      </c>
      <c r="S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1829.23</v>
      </c>
      <c r="T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1837.3400000000001</v>
      </c>
      <c r="U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1812.5600000000002</v>
      </c>
      <c r="V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1824.07</v>
      </c>
      <c r="W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1734.14</v>
      </c>
      <c r="X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2084.6999999999998</v>
      </c>
      <c r="Y525" s="105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1775.29</v>
      </c>
    </row>
    <row r="526" spans="1:25" x14ac:dyDescent="0.2">
      <c r="A526" s="78">
        <f t="shared" si="15"/>
        <v>42732</v>
      </c>
      <c r="B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1667.74</v>
      </c>
      <c r="C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1497.16</v>
      </c>
      <c r="D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1416.24</v>
      </c>
      <c r="E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1382.94</v>
      </c>
      <c r="F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1392.27</v>
      </c>
      <c r="G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1442.91</v>
      </c>
      <c r="H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1602.2</v>
      </c>
      <c r="I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1403.02</v>
      </c>
      <c r="J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1431.01</v>
      </c>
      <c r="K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1497.8600000000001</v>
      </c>
      <c r="L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1606.74</v>
      </c>
      <c r="M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1740.13</v>
      </c>
      <c r="N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1664.39</v>
      </c>
      <c r="O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1605.13</v>
      </c>
      <c r="P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1496.0700000000002</v>
      </c>
      <c r="Q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1610.75</v>
      </c>
      <c r="R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1600.23</v>
      </c>
      <c r="S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1802.94</v>
      </c>
      <c r="T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1810.46</v>
      </c>
      <c r="U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1732.94</v>
      </c>
      <c r="V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1767.97</v>
      </c>
      <c r="W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1608.61</v>
      </c>
      <c r="X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1863.81</v>
      </c>
      <c r="Y526" s="105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1707.1</v>
      </c>
    </row>
    <row r="527" spans="1:25" x14ac:dyDescent="0.2">
      <c r="A527" s="78">
        <f t="shared" si="15"/>
        <v>42733</v>
      </c>
      <c r="B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1579.15</v>
      </c>
      <c r="C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1495.48</v>
      </c>
      <c r="D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1402.87</v>
      </c>
      <c r="E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1390.79</v>
      </c>
      <c r="F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1400.3600000000001</v>
      </c>
      <c r="G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1442.58</v>
      </c>
      <c r="H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1539.2</v>
      </c>
      <c r="I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1431.1</v>
      </c>
      <c r="J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1407.45</v>
      </c>
      <c r="K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1435.58</v>
      </c>
      <c r="L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1465.05</v>
      </c>
      <c r="M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1583.1299999999999</v>
      </c>
      <c r="N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1592.44</v>
      </c>
      <c r="O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1528.88</v>
      </c>
      <c r="P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1434.23</v>
      </c>
      <c r="Q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1436.05</v>
      </c>
      <c r="R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1539.88</v>
      </c>
      <c r="S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1742.79</v>
      </c>
      <c r="T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1746.94</v>
      </c>
      <c r="U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1718.23</v>
      </c>
      <c r="V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1736.67</v>
      </c>
      <c r="W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1634.77</v>
      </c>
      <c r="X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1873.7</v>
      </c>
      <c r="Y527" s="105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1695.68</v>
      </c>
    </row>
    <row r="528" spans="1:25" x14ac:dyDescent="0.2">
      <c r="A528" s="78">
        <f t="shared" si="15"/>
        <v>42734</v>
      </c>
      <c r="B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1578.66</v>
      </c>
      <c r="C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1430.44</v>
      </c>
      <c r="D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1398.8600000000001</v>
      </c>
      <c r="E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1387.94</v>
      </c>
      <c r="F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1387.38</v>
      </c>
      <c r="G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1420.6100000000001</v>
      </c>
      <c r="H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1534.51</v>
      </c>
      <c r="I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1430.42</v>
      </c>
      <c r="J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1406.83</v>
      </c>
      <c r="K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1418.92</v>
      </c>
      <c r="L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1440.0500000000002</v>
      </c>
      <c r="M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1560.29</v>
      </c>
      <c r="N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1514.81</v>
      </c>
      <c r="O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1499.85</v>
      </c>
      <c r="P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1421.38</v>
      </c>
      <c r="Q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1422.53</v>
      </c>
      <c r="R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1476.35</v>
      </c>
      <c r="S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1718.97</v>
      </c>
      <c r="T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1715.27</v>
      </c>
      <c r="U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1644.8500000000001</v>
      </c>
      <c r="V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1666.54</v>
      </c>
      <c r="W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1630.48</v>
      </c>
      <c r="X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1855.77</v>
      </c>
      <c r="Y528" s="135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1701.11</v>
      </c>
    </row>
    <row r="529" spans="1:27" x14ac:dyDescent="0.2">
      <c r="A529" s="78">
        <f t="shared" si="15"/>
        <v>42735</v>
      </c>
      <c r="B529" s="135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1528.79</v>
      </c>
      <c r="C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1415.81</v>
      </c>
      <c r="D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1376.42</v>
      </c>
      <c r="E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1367.52</v>
      </c>
      <c r="F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1367.6399999999999</v>
      </c>
      <c r="G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1395.54</v>
      </c>
      <c r="H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1462.47</v>
      </c>
      <c r="I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1557.99</v>
      </c>
      <c r="J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1665.22</v>
      </c>
      <c r="K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1360.61</v>
      </c>
      <c r="L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1423.1</v>
      </c>
      <c r="M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1429.5700000000002</v>
      </c>
      <c r="N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1361.48</v>
      </c>
      <c r="O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1382.12</v>
      </c>
      <c r="P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1382.3000000000002</v>
      </c>
      <c r="Q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1370.8600000000001</v>
      </c>
      <c r="R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1482.79</v>
      </c>
      <c r="S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1747.4199999999998</v>
      </c>
      <c r="T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1652.29</v>
      </c>
      <c r="U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1617.46</v>
      </c>
      <c r="V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1576.5</v>
      </c>
      <c r="W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1512.21</v>
      </c>
      <c r="X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1834.22</v>
      </c>
      <c r="Y529" s="143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1709.21</v>
      </c>
    </row>
    <row r="530" spans="1:27" ht="12.75" customHeight="1" x14ac:dyDescent="0.25">
      <c r="A530" s="92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4"/>
    </row>
    <row r="531" spans="1:27" x14ac:dyDescent="0.25">
      <c r="A531" s="86" t="s">
        <v>151</v>
      </c>
      <c r="B531" s="77"/>
      <c r="C531" s="77"/>
      <c r="D531" s="77"/>
    </row>
    <row r="532" spans="1:27" ht="12.75" x14ac:dyDescent="0.2">
      <c r="A532" s="172" t="s">
        <v>48</v>
      </c>
      <c r="B532" s="183" t="s">
        <v>121</v>
      </c>
      <c r="C532" s="184"/>
      <c r="D532" s="184"/>
      <c r="E532" s="184"/>
      <c r="F532" s="184"/>
      <c r="G532" s="184"/>
      <c r="H532" s="184"/>
      <c r="I532" s="184"/>
      <c r="J532" s="184"/>
      <c r="K532" s="184"/>
      <c r="L532" s="184"/>
      <c r="M532" s="184"/>
      <c r="N532" s="184"/>
      <c r="O532" s="184"/>
      <c r="P532" s="184"/>
      <c r="Q532" s="184"/>
      <c r="R532" s="184"/>
      <c r="S532" s="184"/>
      <c r="T532" s="184"/>
      <c r="U532" s="184"/>
      <c r="V532" s="184"/>
      <c r="W532" s="184"/>
      <c r="X532" s="184"/>
      <c r="Y532" s="185"/>
    </row>
    <row r="533" spans="1:27" ht="12.75" x14ac:dyDescent="0.2">
      <c r="A533" s="173"/>
      <c r="B533" s="186"/>
      <c r="C533" s="187"/>
      <c r="D533" s="187"/>
      <c r="E533" s="187"/>
      <c r="F533" s="187"/>
      <c r="G533" s="187"/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8"/>
    </row>
    <row r="534" spans="1:27" s="111" customFormat="1" ht="12.75" customHeight="1" x14ac:dyDescent="0.2">
      <c r="A534" s="173"/>
      <c r="B534" s="175" t="s">
        <v>122</v>
      </c>
      <c r="C534" s="166" t="s">
        <v>123</v>
      </c>
      <c r="D534" s="166" t="s">
        <v>124</v>
      </c>
      <c r="E534" s="166" t="s">
        <v>125</v>
      </c>
      <c r="F534" s="166" t="s">
        <v>126</v>
      </c>
      <c r="G534" s="166" t="s">
        <v>127</v>
      </c>
      <c r="H534" s="166" t="s">
        <v>128</v>
      </c>
      <c r="I534" s="166" t="s">
        <v>129</v>
      </c>
      <c r="J534" s="166" t="s">
        <v>130</v>
      </c>
      <c r="K534" s="166" t="s">
        <v>131</v>
      </c>
      <c r="L534" s="166" t="s">
        <v>132</v>
      </c>
      <c r="M534" s="166" t="s">
        <v>133</v>
      </c>
      <c r="N534" s="177" t="s">
        <v>134</v>
      </c>
      <c r="O534" s="166" t="s">
        <v>135</v>
      </c>
      <c r="P534" s="166" t="s">
        <v>136</v>
      </c>
      <c r="Q534" s="166" t="s">
        <v>137</v>
      </c>
      <c r="R534" s="166" t="s">
        <v>138</v>
      </c>
      <c r="S534" s="166" t="s">
        <v>139</v>
      </c>
      <c r="T534" s="166" t="s">
        <v>140</v>
      </c>
      <c r="U534" s="166" t="s">
        <v>141</v>
      </c>
      <c r="V534" s="166" t="s">
        <v>142</v>
      </c>
      <c r="W534" s="166" t="s">
        <v>143</v>
      </c>
      <c r="X534" s="166" t="s">
        <v>144</v>
      </c>
      <c r="Y534" s="166" t="s">
        <v>145</v>
      </c>
    </row>
    <row r="535" spans="1:27" s="111" customFormat="1" ht="11.25" customHeight="1" x14ac:dyDescent="0.2">
      <c r="A535" s="174"/>
      <c r="B535" s="176"/>
      <c r="C535" s="167"/>
      <c r="D535" s="167"/>
      <c r="E535" s="167"/>
      <c r="F535" s="167"/>
      <c r="G535" s="167"/>
      <c r="H535" s="167"/>
      <c r="I535" s="167"/>
      <c r="J535" s="167"/>
      <c r="K535" s="167"/>
      <c r="L535" s="167"/>
      <c r="M535" s="167"/>
      <c r="N535" s="178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</row>
    <row r="536" spans="1:27" ht="15.75" customHeight="1" x14ac:dyDescent="0.2">
      <c r="A536" s="78">
        <f>A499</f>
        <v>42705</v>
      </c>
      <c r="B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1413.58</v>
      </c>
      <c r="C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1350.5</v>
      </c>
      <c r="D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1308.22</v>
      </c>
      <c r="E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1317.62</v>
      </c>
      <c r="F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1317.52</v>
      </c>
      <c r="G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1307.08</v>
      </c>
      <c r="H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1360.72</v>
      </c>
      <c r="I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1416.55</v>
      </c>
      <c r="J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1347.15</v>
      </c>
      <c r="K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1354.15</v>
      </c>
      <c r="L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1342.73</v>
      </c>
      <c r="M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1374.0300000000002</v>
      </c>
      <c r="N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1375.68</v>
      </c>
      <c r="O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1313.85</v>
      </c>
      <c r="P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1371.85</v>
      </c>
      <c r="Q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1372.29</v>
      </c>
      <c r="R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1323.56</v>
      </c>
      <c r="S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1452.65</v>
      </c>
      <c r="T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1534.6399999999999</v>
      </c>
      <c r="U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1528.45</v>
      </c>
      <c r="V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1613.2</v>
      </c>
      <c r="W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1549.8899999999999</v>
      </c>
      <c r="X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1709.11</v>
      </c>
      <c r="Y536" s="105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1459.05</v>
      </c>
      <c r="AA536" s="79"/>
    </row>
    <row r="537" spans="1:27" x14ac:dyDescent="0.2">
      <c r="A537" s="78">
        <f>A536+1</f>
        <v>42706</v>
      </c>
      <c r="B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1414.42</v>
      </c>
      <c r="C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1350.79</v>
      </c>
      <c r="D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1308.67</v>
      </c>
      <c r="E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1317.17</v>
      </c>
      <c r="F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1317.3600000000001</v>
      </c>
      <c r="G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1306.99</v>
      </c>
      <c r="H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1349.17</v>
      </c>
      <c r="I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1416.76</v>
      </c>
      <c r="J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1347.01</v>
      </c>
      <c r="K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1331.56</v>
      </c>
      <c r="L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1315.4099999999999</v>
      </c>
      <c r="M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1417.24</v>
      </c>
      <c r="N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1419.29</v>
      </c>
      <c r="O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1419.2199999999998</v>
      </c>
      <c r="P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1341.51</v>
      </c>
      <c r="Q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1376.1399999999999</v>
      </c>
      <c r="R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1412.97</v>
      </c>
      <c r="S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1579.3700000000001</v>
      </c>
      <c r="T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1575.9199999999998</v>
      </c>
      <c r="U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1536.19</v>
      </c>
      <c r="V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1481.21</v>
      </c>
      <c r="W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1442.84</v>
      </c>
      <c r="X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1702.39</v>
      </c>
      <c r="Y537" s="105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1516.26</v>
      </c>
    </row>
    <row r="538" spans="1:27" x14ac:dyDescent="0.2">
      <c r="A538" s="78">
        <f t="shared" ref="A538:A566" si="16">A537+1</f>
        <v>42707</v>
      </c>
      <c r="B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1420.04</v>
      </c>
      <c r="C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1334.78</v>
      </c>
      <c r="D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1312.92</v>
      </c>
      <c r="E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1312.5700000000002</v>
      </c>
      <c r="F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1329.94</v>
      </c>
      <c r="G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1329.99</v>
      </c>
      <c r="H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1332.56</v>
      </c>
      <c r="I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1458.3400000000001</v>
      </c>
      <c r="J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1562.03</v>
      </c>
      <c r="K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1355.53</v>
      </c>
      <c r="L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1355.77</v>
      </c>
      <c r="M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1355.43</v>
      </c>
      <c r="N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1338.0900000000001</v>
      </c>
      <c r="O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1343.56</v>
      </c>
      <c r="P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1343.71</v>
      </c>
      <c r="Q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1327.68</v>
      </c>
      <c r="R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1386.76</v>
      </c>
      <c r="S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1488.7</v>
      </c>
      <c r="T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1482.75</v>
      </c>
      <c r="U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1451.47</v>
      </c>
      <c r="V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1417.8200000000002</v>
      </c>
      <c r="W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1394.79</v>
      </c>
      <c r="X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1700.8500000000001</v>
      </c>
      <c r="Y538" s="105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1508.1100000000001</v>
      </c>
    </row>
    <row r="539" spans="1:27" x14ac:dyDescent="0.2">
      <c r="A539" s="78">
        <f t="shared" si="16"/>
        <v>42708</v>
      </c>
      <c r="B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1456.93</v>
      </c>
      <c r="C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1335.99</v>
      </c>
      <c r="D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1312.5700000000002</v>
      </c>
      <c r="E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1312.3400000000001</v>
      </c>
      <c r="F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1329.8600000000001</v>
      </c>
      <c r="G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1329.98</v>
      </c>
      <c r="H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1335.98</v>
      </c>
      <c r="I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1466.5</v>
      </c>
      <c r="J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1494.26</v>
      </c>
      <c r="K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1383.73</v>
      </c>
      <c r="L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1384.19</v>
      </c>
      <c r="M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1383.97</v>
      </c>
      <c r="N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1371.49</v>
      </c>
      <c r="O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1383.71</v>
      </c>
      <c r="P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1383.51</v>
      </c>
      <c r="Q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1354.5</v>
      </c>
      <c r="R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1345.17</v>
      </c>
      <c r="S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1492.63</v>
      </c>
      <c r="T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1484.3</v>
      </c>
      <c r="U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1450.62</v>
      </c>
      <c r="V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1417.9</v>
      </c>
      <c r="W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1395.52</v>
      </c>
      <c r="X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1706.24</v>
      </c>
      <c r="Y539" s="105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1492.06</v>
      </c>
    </row>
    <row r="540" spans="1:27" x14ac:dyDescent="0.2">
      <c r="A540" s="78">
        <f t="shared" si="16"/>
        <v>42709</v>
      </c>
      <c r="B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1441.07</v>
      </c>
      <c r="C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1351.14</v>
      </c>
      <c r="D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1307.9000000000001</v>
      </c>
      <c r="E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1317.52</v>
      </c>
      <c r="F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1317.47</v>
      </c>
      <c r="G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1306.8699999999999</v>
      </c>
      <c r="H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1365.44</v>
      </c>
      <c r="I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1416.9</v>
      </c>
      <c r="J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1323.01</v>
      </c>
      <c r="K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1339.8</v>
      </c>
      <c r="L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1377.69</v>
      </c>
      <c r="M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1503.16</v>
      </c>
      <c r="N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1502.62</v>
      </c>
      <c r="O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1503.51</v>
      </c>
      <c r="P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1403.9099999999999</v>
      </c>
      <c r="Q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1403.06</v>
      </c>
      <c r="R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1440.8200000000002</v>
      </c>
      <c r="S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1519.56</v>
      </c>
      <c r="T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1579.79</v>
      </c>
      <c r="U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1541.4299999999998</v>
      </c>
      <c r="V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1501.76</v>
      </c>
      <c r="W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1458.99</v>
      </c>
      <c r="X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1700.59</v>
      </c>
      <c r="Y540" s="105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1508.33</v>
      </c>
    </row>
    <row r="541" spans="1:27" x14ac:dyDescent="0.2">
      <c r="A541" s="78">
        <f t="shared" si="16"/>
        <v>42710</v>
      </c>
      <c r="B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1431.46</v>
      </c>
      <c r="C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1348.06</v>
      </c>
      <c r="D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1329.6599999999999</v>
      </c>
      <c r="E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1358.8600000000001</v>
      </c>
      <c r="F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1340.91</v>
      </c>
      <c r="G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1307.79</v>
      </c>
      <c r="H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1362.44</v>
      </c>
      <c r="I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1418.38</v>
      </c>
      <c r="J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1323.79</v>
      </c>
      <c r="K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1343.42</v>
      </c>
      <c r="L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1315.8200000000002</v>
      </c>
      <c r="M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1422.75</v>
      </c>
      <c r="N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1395.04</v>
      </c>
      <c r="O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1395.63</v>
      </c>
      <c r="P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1330.0100000000002</v>
      </c>
      <c r="Q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1356.93</v>
      </c>
      <c r="R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1437.79</v>
      </c>
      <c r="S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1524.94</v>
      </c>
      <c r="T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1498.83</v>
      </c>
      <c r="U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1471.8899999999999</v>
      </c>
      <c r="V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1498.7</v>
      </c>
      <c r="W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1452.8400000000001</v>
      </c>
      <c r="X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1681.51</v>
      </c>
      <c r="Y541" s="105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1517.51</v>
      </c>
    </row>
    <row r="542" spans="1:27" x14ac:dyDescent="0.2">
      <c r="A542" s="78">
        <f t="shared" si="16"/>
        <v>42711</v>
      </c>
      <c r="B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1429.0700000000002</v>
      </c>
      <c r="C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1349.3</v>
      </c>
      <c r="D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1307.3899999999999</v>
      </c>
      <c r="E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1329.42</v>
      </c>
      <c r="F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1329.29</v>
      </c>
      <c r="G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1307.92</v>
      </c>
      <c r="H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1395.52</v>
      </c>
      <c r="I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1417.96</v>
      </c>
      <c r="J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1348.1599999999999</v>
      </c>
      <c r="K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1332.7</v>
      </c>
      <c r="L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1309.24</v>
      </c>
      <c r="M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1406.79</v>
      </c>
      <c r="N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1392.75</v>
      </c>
      <c r="O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1393.23</v>
      </c>
      <c r="P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1372.81</v>
      </c>
      <c r="Q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1371.96</v>
      </c>
      <c r="R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1495.6599999999999</v>
      </c>
      <c r="S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1579.6000000000001</v>
      </c>
      <c r="T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1562.3799999999999</v>
      </c>
      <c r="U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1525.51</v>
      </c>
      <c r="V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1541.3600000000001</v>
      </c>
      <c r="W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1517.75</v>
      </c>
      <c r="X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1723.32</v>
      </c>
      <c r="Y542" s="105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1593.95</v>
      </c>
    </row>
    <row r="543" spans="1:27" x14ac:dyDescent="0.2">
      <c r="A543" s="78">
        <f t="shared" si="16"/>
        <v>42712</v>
      </c>
      <c r="B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1468.75</v>
      </c>
      <c r="C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1410.35</v>
      </c>
      <c r="D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1364.31</v>
      </c>
      <c r="E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1347.85</v>
      </c>
      <c r="F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1348.0700000000002</v>
      </c>
      <c r="G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1377.6399999999999</v>
      </c>
      <c r="H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1488.8000000000002</v>
      </c>
      <c r="I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1348.1999999999998</v>
      </c>
      <c r="J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1339.75</v>
      </c>
      <c r="K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1351.8</v>
      </c>
      <c r="L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1379.3899999999999</v>
      </c>
      <c r="M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1448.6799999999998</v>
      </c>
      <c r="N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1414.33</v>
      </c>
      <c r="O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1414.51</v>
      </c>
      <c r="P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1354.8600000000001</v>
      </c>
      <c r="Q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1369.88</v>
      </c>
      <c r="R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1476.3600000000001</v>
      </c>
      <c r="S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1575.14</v>
      </c>
      <c r="T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1581.59</v>
      </c>
      <c r="U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1562.81</v>
      </c>
      <c r="V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1587.97</v>
      </c>
      <c r="W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1520.55</v>
      </c>
      <c r="X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1732.69</v>
      </c>
      <c r="Y543" s="105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1600.56</v>
      </c>
    </row>
    <row r="544" spans="1:27" x14ac:dyDescent="0.2">
      <c r="A544" s="78">
        <f t="shared" si="16"/>
        <v>42713</v>
      </c>
      <c r="B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1507.23</v>
      </c>
      <c r="C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1414.44</v>
      </c>
      <c r="D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1364.22</v>
      </c>
      <c r="E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1364.06</v>
      </c>
      <c r="F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1363.55</v>
      </c>
      <c r="G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1393.31</v>
      </c>
      <c r="H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1492.78</v>
      </c>
      <c r="I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1332.74</v>
      </c>
      <c r="J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1381.02</v>
      </c>
      <c r="K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1371.43</v>
      </c>
      <c r="L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1455.18</v>
      </c>
      <c r="M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1573.03</v>
      </c>
      <c r="N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1521.34</v>
      </c>
      <c r="O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1502.48</v>
      </c>
      <c r="P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1375.13</v>
      </c>
      <c r="Q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1395.93</v>
      </c>
      <c r="R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1523.69</v>
      </c>
      <c r="S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1625.08</v>
      </c>
      <c r="T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1696.05</v>
      </c>
      <c r="U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1670.54</v>
      </c>
      <c r="V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1601.86</v>
      </c>
      <c r="W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1551.4</v>
      </c>
      <c r="X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1757.18</v>
      </c>
      <c r="Y544" s="105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1643.3300000000002</v>
      </c>
    </row>
    <row r="545" spans="1:25" x14ac:dyDescent="0.2">
      <c r="A545" s="78">
        <f t="shared" si="16"/>
        <v>42714</v>
      </c>
      <c r="B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1519.7</v>
      </c>
      <c r="C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1446.25</v>
      </c>
      <c r="D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1384.1399999999999</v>
      </c>
      <c r="E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1359.15</v>
      </c>
      <c r="F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1367.77</v>
      </c>
      <c r="G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1407.47</v>
      </c>
      <c r="H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1533.9299999999998</v>
      </c>
      <c r="I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1621.33</v>
      </c>
      <c r="J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1674.89</v>
      </c>
      <c r="K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1367.73</v>
      </c>
      <c r="L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1368.85</v>
      </c>
      <c r="M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1393.7</v>
      </c>
      <c r="N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1394.38</v>
      </c>
      <c r="O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1395.8400000000001</v>
      </c>
      <c r="P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1393.31</v>
      </c>
      <c r="Q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1369.67</v>
      </c>
      <c r="R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1485.85</v>
      </c>
      <c r="S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1740.55</v>
      </c>
      <c r="T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1789.3</v>
      </c>
      <c r="U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1758.2</v>
      </c>
      <c r="V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1736.73</v>
      </c>
      <c r="W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1561.03</v>
      </c>
      <c r="X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1778.5600000000002</v>
      </c>
      <c r="Y545" s="105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1648.09</v>
      </c>
    </row>
    <row r="546" spans="1:25" x14ac:dyDescent="0.2">
      <c r="A546" s="78">
        <f t="shared" si="16"/>
        <v>42715</v>
      </c>
      <c r="B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1515.9099999999999</v>
      </c>
      <c r="C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1434.31</v>
      </c>
      <c r="D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1383.27</v>
      </c>
      <c r="E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1357.48</v>
      </c>
      <c r="F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1367.12</v>
      </c>
      <c r="G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1405.67</v>
      </c>
      <c r="H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1514.7</v>
      </c>
      <c r="I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1614.95</v>
      </c>
      <c r="J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1766.7099999999998</v>
      </c>
      <c r="K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1309.75</v>
      </c>
      <c r="L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1309.0300000000002</v>
      </c>
      <c r="M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1308.74</v>
      </c>
      <c r="N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1309.3499999999999</v>
      </c>
      <c r="O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1310.77</v>
      </c>
      <c r="P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1310.48</v>
      </c>
      <c r="Q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1308.18</v>
      </c>
      <c r="R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1364.01</v>
      </c>
      <c r="S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1634.69</v>
      </c>
      <c r="T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1808.84</v>
      </c>
      <c r="U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1774.01</v>
      </c>
      <c r="V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1618.96</v>
      </c>
      <c r="W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1547.64</v>
      </c>
      <c r="X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1778.73</v>
      </c>
      <c r="Y546" s="105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1649.17</v>
      </c>
    </row>
    <row r="547" spans="1:25" x14ac:dyDescent="0.2">
      <c r="A547" s="78">
        <f t="shared" si="16"/>
        <v>42716</v>
      </c>
      <c r="B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1528.49</v>
      </c>
      <c r="C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1443.74</v>
      </c>
      <c r="D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1364.94</v>
      </c>
      <c r="E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1364.4</v>
      </c>
      <c r="F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1367.6799999999998</v>
      </c>
      <c r="G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1386.69</v>
      </c>
      <c r="H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1561.75</v>
      </c>
      <c r="I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1332.12</v>
      </c>
      <c r="J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1417.44</v>
      </c>
      <c r="K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1457.5900000000001</v>
      </c>
      <c r="L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1493.73</v>
      </c>
      <c r="M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1637.31</v>
      </c>
      <c r="N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1583.44</v>
      </c>
      <c r="O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1535.47</v>
      </c>
      <c r="P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1408.9299999999998</v>
      </c>
      <c r="Q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1467.26</v>
      </c>
      <c r="R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1543.1100000000001</v>
      </c>
      <c r="S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1750.18</v>
      </c>
      <c r="T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1730.19</v>
      </c>
      <c r="U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1766.93</v>
      </c>
      <c r="V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1621.1</v>
      </c>
      <c r="W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1567.43</v>
      </c>
      <c r="X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1774.3</v>
      </c>
      <c r="Y547" s="105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1650.29</v>
      </c>
    </row>
    <row r="548" spans="1:25" x14ac:dyDescent="0.2">
      <c r="A548" s="78">
        <f t="shared" si="16"/>
        <v>42717</v>
      </c>
      <c r="B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1513.13</v>
      </c>
      <c r="C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1464.9</v>
      </c>
      <c r="D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1402.68</v>
      </c>
      <c r="E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1401.81</v>
      </c>
      <c r="F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1382.24</v>
      </c>
      <c r="G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1416.6</v>
      </c>
      <c r="H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1525.53</v>
      </c>
      <c r="I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1313.74</v>
      </c>
      <c r="J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1528.25</v>
      </c>
      <c r="K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1520.75</v>
      </c>
      <c r="L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1575.84</v>
      </c>
      <c r="M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1618.68</v>
      </c>
      <c r="N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1557.16</v>
      </c>
      <c r="O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1575.28</v>
      </c>
      <c r="P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1498.56</v>
      </c>
      <c r="Q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1497.4099999999999</v>
      </c>
      <c r="R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1481.08</v>
      </c>
      <c r="S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1623.61</v>
      </c>
      <c r="T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1634.66</v>
      </c>
      <c r="U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1726.28</v>
      </c>
      <c r="V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1640.91</v>
      </c>
      <c r="W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1579.09</v>
      </c>
      <c r="X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1770.53</v>
      </c>
      <c r="Y548" s="105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1646.26</v>
      </c>
    </row>
    <row r="549" spans="1:25" x14ac:dyDescent="0.2">
      <c r="A549" s="78">
        <f t="shared" si="16"/>
        <v>42718</v>
      </c>
      <c r="B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1560.1399999999999</v>
      </c>
      <c r="C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1473.77</v>
      </c>
      <c r="D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1390.91</v>
      </c>
      <c r="E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1390.0500000000002</v>
      </c>
      <c r="F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1390.87</v>
      </c>
      <c r="G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1393.77</v>
      </c>
      <c r="H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1554.9099999999999</v>
      </c>
      <c r="I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1347.26</v>
      </c>
      <c r="J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1363.83</v>
      </c>
      <c r="K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1391.72</v>
      </c>
      <c r="L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1393.1</v>
      </c>
      <c r="M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1508.08</v>
      </c>
      <c r="N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1507.1200000000001</v>
      </c>
      <c r="O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1505.1799999999998</v>
      </c>
      <c r="P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1394.6</v>
      </c>
      <c r="Q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1378.58</v>
      </c>
      <c r="R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1540.78</v>
      </c>
      <c r="S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1563.53</v>
      </c>
      <c r="T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1623.92</v>
      </c>
      <c r="U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1645.39</v>
      </c>
      <c r="V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1741.32</v>
      </c>
      <c r="W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1646.6</v>
      </c>
      <c r="X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1773.43</v>
      </c>
      <c r="Y549" s="105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1647.03</v>
      </c>
    </row>
    <row r="550" spans="1:25" x14ac:dyDescent="0.2">
      <c r="A550" s="78">
        <f t="shared" si="16"/>
        <v>42719</v>
      </c>
      <c r="B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1510.46</v>
      </c>
      <c r="C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1430.92</v>
      </c>
      <c r="D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1385.96</v>
      </c>
      <c r="E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1384.93</v>
      </c>
      <c r="F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1385</v>
      </c>
      <c r="G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1385.4</v>
      </c>
      <c r="H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1509.0300000000002</v>
      </c>
      <c r="I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1349.79</v>
      </c>
      <c r="J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1360.98</v>
      </c>
      <c r="K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1366.3000000000002</v>
      </c>
      <c r="L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1412.1</v>
      </c>
      <c r="M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1528.15</v>
      </c>
      <c r="N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1528.52</v>
      </c>
      <c r="O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1524.58</v>
      </c>
      <c r="P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1492.89</v>
      </c>
      <c r="Q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1491.42</v>
      </c>
      <c r="R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1546.55</v>
      </c>
      <c r="S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1620.27</v>
      </c>
      <c r="T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1551.5</v>
      </c>
      <c r="U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1565.25</v>
      </c>
      <c r="V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1650.75</v>
      </c>
      <c r="W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1562.21</v>
      </c>
      <c r="X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1770.57</v>
      </c>
      <c r="Y550" s="105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1640.94</v>
      </c>
    </row>
    <row r="551" spans="1:25" x14ac:dyDescent="0.2">
      <c r="A551" s="78">
        <f t="shared" si="16"/>
        <v>42720</v>
      </c>
      <c r="B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1507.43</v>
      </c>
      <c r="C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1421.75</v>
      </c>
      <c r="D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1384.0100000000002</v>
      </c>
      <c r="E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1383.55</v>
      </c>
      <c r="F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1384.0500000000002</v>
      </c>
      <c r="G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1388.37</v>
      </c>
      <c r="H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1506.92</v>
      </c>
      <c r="I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1325.51</v>
      </c>
      <c r="J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1362.86</v>
      </c>
      <c r="K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1408.44</v>
      </c>
      <c r="L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1452.39</v>
      </c>
      <c r="M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1515.26</v>
      </c>
      <c r="N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1503.97</v>
      </c>
      <c r="O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1515.52</v>
      </c>
      <c r="P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1444.6</v>
      </c>
      <c r="Q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1465.7</v>
      </c>
      <c r="R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1558.4099999999999</v>
      </c>
      <c r="S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1658.15</v>
      </c>
      <c r="T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1656.82</v>
      </c>
      <c r="U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1627.5</v>
      </c>
      <c r="V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1644.1399999999999</v>
      </c>
      <c r="W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1572.22</v>
      </c>
      <c r="X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1765.18</v>
      </c>
      <c r="Y551" s="105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1639.68</v>
      </c>
    </row>
    <row r="552" spans="1:25" x14ac:dyDescent="0.2">
      <c r="A552" s="78">
        <f t="shared" si="16"/>
        <v>42721</v>
      </c>
      <c r="B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1507.6799999999998</v>
      </c>
      <c r="C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1422.71</v>
      </c>
      <c r="D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1372.02</v>
      </c>
      <c r="E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1355.46</v>
      </c>
      <c r="F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1355.51</v>
      </c>
      <c r="G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1395.87</v>
      </c>
      <c r="H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1497.13</v>
      </c>
      <c r="I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1613.9199999999998</v>
      </c>
      <c r="J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1675.88</v>
      </c>
      <c r="K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1330.21</v>
      </c>
      <c r="L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1384.2</v>
      </c>
      <c r="M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1384.26</v>
      </c>
      <c r="N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1366.5700000000002</v>
      </c>
      <c r="O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1365.8899999999999</v>
      </c>
      <c r="P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1382.63</v>
      </c>
      <c r="Q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1382.73</v>
      </c>
      <c r="R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1492.81</v>
      </c>
      <c r="S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1660.87</v>
      </c>
      <c r="T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1678.5</v>
      </c>
      <c r="U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1660.6000000000001</v>
      </c>
      <c r="V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1600.3999999999999</v>
      </c>
      <c r="W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1617.18</v>
      </c>
      <c r="X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1796.56</v>
      </c>
      <c r="Y552" s="105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1679.23</v>
      </c>
    </row>
    <row r="553" spans="1:25" x14ac:dyDescent="0.2">
      <c r="A553" s="78">
        <f t="shared" si="16"/>
        <v>42722</v>
      </c>
      <c r="B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1505.56</v>
      </c>
      <c r="C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1424.79</v>
      </c>
      <c r="D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1379.0900000000001</v>
      </c>
      <c r="E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1357.33</v>
      </c>
      <c r="F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1357.42</v>
      </c>
      <c r="G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1382.39</v>
      </c>
      <c r="H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1489.31</v>
      </c>
      <c r="I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1610.98</v>
      </c>
      <c r="J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1671.24</v>
      </c>
      <c r="K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1375.21</v>
      </c>
      <c r="L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1347.3400000000001</v>
      </c>
      <c r="M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1350.55</v>
      </c>
      <c r="N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1351</v>
      </c>
      <c r="O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1350.16</v>
      </c>
      <c r="P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1349.6399999999999</v>
      </c>
      <c r="Q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1349.29</v>
      </c>
      <c r="R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1424.58</v>
      </c>
      <c r="S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1636.1000000000001</v>
      </c>
      <c r="T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1643.1299999999999</v>
      </c>
      <c r="U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1628.6</v>
      </c>
      <c r="V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1587.77</v>
      </c>
      <c r="W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1540.51</v>
      </c>
      <c r="X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1783.9</v>
      </c>
      <c r="Y553" s="105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1673.13</v>
      </c>
    </row>
    <row r="554" spans="1:25" x14ac:dyDescent="0.2">
      <c r="A554" s="78">
        <f t="shared" si="16"/>
        <v>42723</v>
      </c>
      <c r="B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1517.52</v>
      </c>
      <c r="C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1440.1</v>
      </c>
      <c r="D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1387.85</v>
      </c>
      <c r="E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1385.8200000000002</v>
      </c>
      <c r="F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1387.65</v>
      </c>
      <c r="G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1363.83</v>
      </c>
      <c r="H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1513.02</v>
      </c>
      <c r="I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1322.88</v>
      </c>
      <c r="J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1365.44</v>
      </c>
      <c r="K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1416.3899999999999</v>
      </c>
      <c r="L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1463.5700000000002</v>
      </c>
      <c r="M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1525.92</v>
      </c>
      <c r="N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1503.74</v>
      </c>
      <c r="O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1517.18</v>
      </c>
      <c r="P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1443.81</v>
      </c>
      <c r="Q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1467.9099999999999</v>
      </c>
      <c r="R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1569.51</v>
      </c>
      <c r="S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1676.1399999999999</v>
      </c>
      <c r="T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1769.6399999999999</v>
      </c>
      <c r="U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1740.6000000000001</v>
      </c>
      <c r="V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1646.43</v>
      </c>
      <c r="W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1578.83</v>
      </c>
      <c r="X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1778.3799999999999</v>
      </c>
      <c r="Y554" s="105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1644.77</v>
      </c>
    </row>
    <row r="555" spans="1:25" x14ac:dyDescent="0.2">
      <c r="A555" s="78">
        <f t="shared" si="16"/>
        <v>42724</v>
      </c>
      <c r="B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1544.56</v>
      </c>
      <c r="C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1464.58</v>
      </c>
      <c r="D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1420.45</v>
      </c>
      <c r="E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1412.8899999999999</v>
      </c>
      <c r="F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1412.96</v>
      </c>
      <c r="G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1454.03</v>
      </c>
      <c r="H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1561.89</v>
      </c>
      <c r="I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1342.02</v>
      </c>
      <c r="J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1407.96</v>
      </c>
      <c r="K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1457.23</v>
      </c>
      <c r="L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1532.77</v>
      </c>
      <c r="M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1569.11</v>
      </c>
      <c r="N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1514.17</v>
      </c>
      <c r="O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1513.58</v>
      </c>
      <c r="P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1396.88</v>
      </c>
      <c r="Q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1411.93</v>
      </c>
      <c r="R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1519.1100000000001</v>
      </c>
      <c r="S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1681.84</v>
      </c>
      <c r="T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1763.51</v>
      </c>
      <c r="U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1635.34</v>
      </c>
      <c r="V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1746.95</v>
      </c>
      <c r="W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1568.36</v>
      </c>
      <c r="X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1769.36</v>
      </c>
      <c r="Y555" s="105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1668.34</v>
      </c>
    </row>
    <row r="556" spans="1:25" x14ac:dyDescent="0.2">
      <c r="A556" s="78">
        <f t="shared" si="16"/>
        <v>42725</v>
      </c>
      <c r="B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1557.44</v>
      </c>
      <c r="C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1483.8400000000001</v>
      </c>
      <c r="D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1422.9</v>
      </c>
      <c r="E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1413.19</v>
      </c>
      <c r="F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1415.6999999999998</v>
      </c>
      <c r="G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1458.92</v>
      </c>
      <c r="H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1571.06</v>
      </c>
      <c r="I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1342.8200000000002</v>
      </c>
      <c r="J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1404.99</v>
      </c>
      <c r="K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1498.7</v>
      </c>
      <c r="L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1574.07</v>
      </c>
      <c r="M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1658.93</v>
      </c>
      <c r="N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1586.69</v>
      </c>
      <c r="O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1592.1100000000001</v>
      </c>
      <c r="P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1433.8000000000002</v>
      </c>
      <c r="Q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1475.25</v>
      </c>
      <c r="R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1511.12</v>
      </c>
      <c r="S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1788.68</v>
      </c>
      <c r="T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1771.18</v>
      </c>
      <c r="U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1680.3999999999999</v>
      </c>
      <c r="V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1710.8</v>
      </c>
      <c r="W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1618.65</v>
      </c>
      <c r="X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2006.08</v>
      </c>
      <c r="Y556" s="105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1688.59</v>
      </c>
    </row>
    <row r="557" spans="1:25" x14ac:dyDescent="0.2">
      <c r="A557" s="78">
        <f t="shared" si="16"/>
        <v>42726</v>
      </c>
      <c r="B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1556.1</v>
      </c>
      <c r="C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1489.46</v>
      </c>
      <c r="D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1424.1100000000001</v>
      </c>
      <c r="E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1415.91</v>
      </c>
      <c r="F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1416.6999999999998</v>
      </c>
      <c r="G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1506.58</v>
      </c>
      <c r="H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1572.5800000000002</v>
      </c>
      <c r="I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1357.71</v>
      </c>
      <c r="J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1404.84</v>
      </c>
      <c r="K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1501.85</v>
      </c>
      <c r="L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1574.05</v>
      </c>
      <c r="M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1655.85</v>
      </c>
      <c r="N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1602.24</v>
      </c>
      <c r="O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1592.89</v>
      </c>
      <c r="P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1460.87</v>
      </c>
      <c r="Q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1478.1799999999998</v>
      </c>
      <c r="R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1514.21</v>
      </c>
      <c r="S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1778.97</v>
      </c>
      <c r="T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1761.07</v>
      </c>
      <c r="U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1729.01</v>
      </c>
      <c r="V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1745.1000000000001</v>
      </c>
      <c r="W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1670.7</v>
      </c>
      <c r="X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1981.0800000000002</v>
      </c>
      <c r="Y557" s="105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1665</v>
      </c>
    </row>
    <row r="558" spans="1:25" x14ac:dyDescent="0.2">
      <c r="A558" s="78">
        <f t="shared" si="16"/>
        <v>42727</v>
      </c>
      <c r="B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1546.1100000000001</v>
      </c>
      <c r="C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1475.35</v>
      </c>
      <c r="D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1408.3</v>
      </c>
      <c r="E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1385.1599999999999</v>
      </c>
      <c r="F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1385.28</v>
      </c>
      <c r="G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1437.18</v>
      </c>
      <c r="H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1539.8</v>
      </c>
      <c r="I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1323.6799999999998</v>
      </c>
      <c r="J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1362.53</v>
      </c>
      <c r="K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1493.04</v>
      </c>
      <c r="L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1579.94</v>
      </c>
      <c r="M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1651.97</v>
      </c>
      <c r="N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1613.8700000000001</v>
      </c>
      <c r="O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1602.47</v>
      </c>
      <c r="P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1501.63</v>
      </c>
      <c r="Q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1548.8899999999999</v>
      </c>
      <c r="R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1593.46</v>
      </c>
      <c r="S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1771.51</v>
      </c>
      <c r="T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1748.3100000000002</v>
      </c>
      <c r="U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1677.3500000000001</v>
      </c>
      <c r="V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1720.71</v>
      </c>
      <c r="W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1651.91</v>
      </c>
      <c r="X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2009.37</v>
      </c>
      <c r="Y558" s="105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1663.44</v>
      </c>
    </row>
    <row r="559" spans="1:25" x14ac:dyDescent="0.2">
      <c r="A559" s="78">
        <f t="shared" si="16"/>
        <v>42728</v>
      </c>
      <c r="B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1631.54</v>
      </c>
      <c r="C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1476</v>
      </c>
      <c r="D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1413.19</v>
      </c>
      <c r="E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1381.6399999999999</v>
      </c>
      <c r="F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1381.5700000000002</v>
      </c>
      <c r="G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1405.78</v>
      </c>
      <c r="H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1522.41</v>
      </c>
      <c r="I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1649.3700000000001</v>
      </c>
      <c r="J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1758.77</v>
      </c>
      <c r="K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1444.94</v>
      </c>
      <c r="L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1481.96</v>
      </c>
      <c r="M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1481.9</v>
      </c>
      <c r="N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1393.54</v>
      </c>
      <c r="O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1384.2</v>
      </c>
      <c r="P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1386.34</v>
      </c>
      <c r="Q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1388.47</v>
      </c>
      <c r="R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1514.65</v>
      </c>
      <c r="S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1857.24</v>
      </c>
      <c r="T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1818.9199999999998</v>
      </c>
      <c r="U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1789.7</v>
      </c>
      <c r="V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1666.79</v>
      </c>
      <c r="W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1600.65</v>
      </c>
      <c r="X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2014.4199999999998</v>
      </c>
      <c r="Y559" s="105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1680.72</v>
      </c>
    </row>
    <row r="560" spans="1:25" x14ac:dyDescent="0.2">
      <c r="A560" s="78">
        <f t="shared" si="16"/>
        <v>42729</v>
      </c>
      <c r="B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1550.96</v>
      </c>
      <c r="C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1478.73</v>
      </c>
      <c r="D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1413.32</v>
      </c>
      <c r="E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1381.1999999999998</v>
      </c>
      <c r="F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1381.01</v>
      </c>
      <c r="G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1403.8600000000001</v>
      </c>
      <c r="H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1483.69</v>
      </c>
      <c r="I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1498.4299999999998</v>
      </c>
      <c r="J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1718.7</v>
      </c>
      <c r="K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1304.0700000000002</v>
      </c>
      <c r="L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1366.96</v>
      </c>
      <c r="M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1367.38</v>
      </c>
      <c r="N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1359.0900000000001</v>
      </c>
      <c r="O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1366.65</v>
      </c>
      <c r="P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1366.43</v>
      </c>
      <c r="Q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1364.97</v>
      </c>
      <c r="R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1444.29</v>
      </c>
      <c r="S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1787.0900000000001</v>
      </c>
      <c r="T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1824.5800000000002</v>
      </c>
      <c r="U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1644.82</v>
      </c>
      <c r="V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1575.04</v>
      </c>
      <c r="W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1517.9499999999998</v>
      </c>
      <c r="X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1731.78</v>
      </c>
      <c r="Y560" s="105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1629.73</v>
      </c>
    </row>
    <row r="561" spans="1:27" x14ac:dyDescent="0.2">
      <c r="A561" s="78">
        <f t="shared" si="16"/>
        <v>42730</v>
      </c>
      <c r="B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1513.76</v>
      </c>
      <c r="C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1455.35</v>
      </c>
      <c r="D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1435.5</v>
      </c>
      <c r="E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1402.02</v>
      </c>
      <c r="F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1407.03</v>
      </c>
      <c r="G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1465.93</v>
      </c>
      <c r="H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1578.15</v>
      </c>
      <c r="I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1332.96</v>
      </c>
      <c r="J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1385.42</v>
      </c>
      <c r="K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1473.5700000000002</v>
      </c>
      <c r="L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1580.59</v>
      </c>
      <c r="M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1652.52</v>
      </c>
      <c r="N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1587.6299999999999</v>
      </c>
      <c r="O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1590.05</v>
      </c>
      <c r="P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1465.87</v>
      </c>
      <c r="Q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1464.5900000000001</v>
      </c>
      <c r="R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1504.6</v>
      </c>
      <c r="S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1771.99</v>
      </c>
      <c r="T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1779.48</v>
      </c>
      <c r="U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1740.81</v>
      </c>
      <c r="V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1644.54</v>
      </c>
      <c r="W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1604.96</v>
      </c>
      <c r="X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1735.96</v>
      </c>
      <c r="Y561" s="105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1633.55</v>
      </c>
    </row>
    <row r="562" spans="1:27" x14ac:dyDescent="0.2">
      <c r="A562" s="78">
        <f t="shared" si="16"/>
        <v>42731</v>
      </c>
      <c r="B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1561.14</v>
      </c>
      <c r="C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1488.52</v>
      </c>
      <c r="D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1422.2</v>
      </c>
      <c r="E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1401.22</v>
      </c>
      <c r="F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1404.6</v>
      </c>
      <c r="G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1435.72</v>
      </c>
      <c r="H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1497.94</v>
      </c>
      <c r="I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1333.5900000000001</v>
      </c>
      <c r="J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1369.67</v>
      </c>
      <c r="K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1490.26</v>
      </c>
      <c r="L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1549.21</v>
      </c>
      <c r="M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1606.5</v>
      </c>
      <c r="N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1554.8899999999999</v>
      </c>
      <c r="O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1536.98</v>
      </c>
      <c r="P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1396.04</v>
      </c>
      <c r="Q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1392.8200000000002</v>
      </c>
      <c r="R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1500.31</v>
      </c>
      <c r="S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1745.45</v>
      </c>
      <c r="T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1753.03</v>
      </c>
      <c r="U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1729.8600000000001</v>
      </c>
      <c r="V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1740.6200000000001</v>
      </c>
      <c r="W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1656.53</v>
      </c>
      <c r="X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1984.3300000000002</v>
      </c>
      <c r="Y562" s="105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1695.01</v>
      </c>
    </row>
    <row r="563" spans="1:27" x14ac:dyDescent="0.2">
      <c r="A563" s="78">
        <f t="shared" si="16"/>
        <v>42732</v>
      </c>
      <c r="B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1594.44</v>
      </c>
      <c r="C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1434.94</v>
      </c>
      <c r="D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1359.27</v>
      </c>
      <c r="E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1328.14</v>
      </c>
      <c r="F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1336.8600000000001</v>
      </c>
      <c r="G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1384.21</v>
      </c>
      <c r="H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1533.15</v>
      </c>
      <c r="I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1346.91</v>
      </c>
      <c r="J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1373.08</v>
      </c>
      <c r="K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1435.5900000000001</v>
      </c>
      <c r="L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1537.4</v>
      </c>
      <c r="M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1662.13</v>
      </c>
      <c r="N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1591.31</v>
      </c>
      <c r="O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1535.9</v>
      </c>
      <c r="P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1433.91</v>
      </c>
      <c r="Q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1541.15</v>
      </c>
      <c r="R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1531.31</v>
      </c>
      <c r="S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1720.87</v>
      </c>
      <c r="T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1727.8999999999999</v>
      </c>
      <c r="U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1655.41</v>
      </c>
      <c r="V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1688.16</v>
      </c>
      <c r="W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1539.15</v>
      </c>
      <c r="X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1777.78</v>
      </c>
      <c r="Y563" s="105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1631.24</v>
      </c>
    </row>
    <row r="564" spans="1:27" x14ac:dyDescent="0.2">
      <c r="A564" s="78">
        <f t="shared" si="16"/>
        <v>42733</v>
      </c>
      <c r="B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1511.6</v>
      </c>
      <c r="C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1433.3600000000001</v>
      </c>
      <c r="D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1346.77</v>
      </c>
      <c r="E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1335.47</v>
      </c>
      <c r="F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1344.42</v>
      </c>
      <c r="G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1383.89</v>
      </c>
      <c r="H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1474.25</v>
      </c>
      <c r="I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1373.17</v>
      </c>
      <c r="J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1351.05</v>
      </c>
      <c r="K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1377.3600000000001</v>
      </c>
      <c r="L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1404.91</v>
      </c>
      <c r="M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1515.32</v>
      </c>
      <c r="N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1524.03</v>
      </c>
      <c r="O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1464.6</v>
      </c>
      <c r="P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1376.0900000000001</v>
      </c>
      <c r="Q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1377.79</v>
      </c>
      <c r="R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1474.88</v>
      </c>
      <c r="S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1664.6200000000001</v>
      </c>
      <c r="T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1668.5</v>
      </c>
      <c r="U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1641.6499999999999</v>
      </c>
      <c r="V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1658.9</v>
      </c>
      <c r="W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1563.6200000000001</v>
      </c>
      <c r="X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1787.0300000000002</v>
      </c>
      <c r="Y564" s="105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1620.57</v>
      </c>
    </row>
    <row r="565" spans="1:27" x14ac:dyDescent="0.2">
      <c r="A565" s="78">
        <f t="shared" si="16"/>
        <v>42734</v>
      </c>
      <c r="B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1511.1399999999999</v>
      </c>
      <c r="C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1372.54</v>
      </c>
      <c r="D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1343.02</v>
      </c>
      <c r="E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1332.81</v>
      </c>
      <c r="F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1332.28</v>
      </c>
      <c r="G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1363.35</v>
      </c>
      <c r="H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1469.8600000000001</v>
      </c>
      <c r="I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1372.53</v>
      </c>
      <c r="J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1350.47</v>
      </c>
      <c r="K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1361.78</v>
      </c>
      <c r="L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1381.54</v>
      </c>
      <c r="M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1493.97</v>
      </c>
      <c r="N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1451.44</v>
      </c>
      <c r="O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1437.45</v>
      </c>
      <c r="P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1364.08</v>
      </c>
      <c r="Q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1365.15</v>
      </c>
      <c r="R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1415.47</v>
      </c>
      <c r="S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1642.35</v>
      </c>
      <c r="T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1638.88</v>
      </c>
      <c r="U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1573.04</v>
      </c>
      <c r="V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1593.31</v>
      </c>
      <c r="W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1559.6</v>
      </c>
      <c r="X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1770.26</v>
      </c>
      <c r="Y565" s="135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1625.64</v>
      </c>
    </row>
    <row r="566" spans="1:27" x14ac:dyDescent="0.2">
      <c r="A566" s="78">
        <f t="shared" si="16"/>
        <v>42735</v>
      </c>
      <c r="B566" s="135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1464.52</v>
      </c>
      <c r="C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1358.87</v>
      </c>
      <c r="D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1322.03</v>
      </c>
      <c r="E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1313.71</v>
      </c>
      <c r="F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1313.83</v>
      </c>
      <c r="G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1339.9099999999999</v>
      </c>
      <c r="H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1402.5</v>
      </c>
      <c r="I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1491.82</v>
      </c>
      <c r="J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1592.0800000000002</v>
      </c>
      <c r="K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1307.25</v>
      </c>
      <c r="L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1365.69</v>
      </c>
      <c r="M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1371.73</v>
      </c>
      <c r="N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1308.06</v>
      </c>
      <c r="O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1327.36</v>
      </c>
      <c r="P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1327.54</v>
      </c>
      <c r="Q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1316.83</v>
      </c>
      <c r="R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1421.49</v>
      </c>
      <c r="S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1668.95</v>
      </c>
      <c r="T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1579.99</v>
      </c>
      <c r="U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1547.4299999999998</v>
      </c>
      <c r="V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1509.12</v>
      </c>
      <c r="W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1449.0100000000002</v>
      </c>
      <c r="X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1750.1100000000001</v>
      </c>
      <c r="Y566" s="143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1633.21</v>
      </c>
    </row>
    <row r="567" spans="1:27" x14ac:dyDescent="0.25">
      <c r="A567" s="93"/>
      <c r="B567" s="77"/>
      <c r="C567" s="77"/>
      <c r="D567" s="77"/>
    </row>
    <row r="568" spans="1:27" x14ac:dyDescent="0.25">
      <c r="A568" s="86" t="s">
        <v>152</v>
      </c>
      <c r="B568" s="77"/>
      <c r="C568" s="77"/>
      <c r="D568" s="77"/>
    </row>
    <row r="569" spans="1:27" ht="12.75" x14ac:dyDescent="0.2">
      <c r="A569" s="172" t="s">
        <v>48</v>
      </c>
      <c r="B569" s="183" t="s">
        <v>121</v>
      </c>
      <c r="C569" s="184"/>
      <c r="D569" s="184"/>
      <c r="E569" s="184"/>
      <c r="F569" s="184"/>
      <c r="G569" s="184"/>
      <c r="H569" s="184"/>
      <c r="I569" s="184"/>
      <c r="J569" s="184"/>
      <c r="K569" s="184"/>
      <c r="L569" s="184"/>
      <c r="M569" s="184"/>
      <c r="N569" s="184"/>
      <c r="O569" s="184"/>
      <c r="P569" s="184"/>
      <c r="Q569" s="184"/>
      <c r="R569" s="184"/>
      <c r="S569" s="184"/>
      <c r="T569" s="184"/>
      <c r="U569" s="184"/>
      <c r="V569" s="184"/>
      <c r="W569" s="184"/>
      <c r="X569" s="184"/>
      <c r="Y569" s="185"/>
    </row>
    <row r="570" spans="1:27" ht="12.75" x14ac:dyDescent="0.2">
      <c r="A570" s="173"/>
      <c r="B570" s="186"/>
      <c r="C570" s="187"/>
      <c r="D570" s="187"/>
      <c r="E570" s="187"/>
      <c r="F570" s="187"/>
      <c r="G570" s="187"/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8"/>
    </row>
    <row r="571" spans="1:27" s="111" customFormat="1" ht="12.75" customHeight="1" x14ac:dyDescent="0.2">
      <c r="A571" s="173"/>
      <c r="B571" s="175" t="s">
        <v>122</v>
      </c>
      <c r="C571" s="166" t="s">
        <v>123</v>
      </c>
      <c r="D571" s="166" t="s">
        <v>124</v>
      </c>
      <c r="E571" s="166" t="s">
        <v>125</v>
      </c>
      <c r="F571" s="166" t="s">
        <v>126</v>
      </c>
      <c r="G571" s="166" t="s">
        <v>127</v>
      </c>
      <c r="H571" s="166" t="s">
        <v>128</v>
      </c>
      <c r="I571" s="166" t="s">
        <v>129</v>
      </c>
      <c r="J571" s="166" t="s">
        <v>130</v>
      </c>
      <c r="K571" s="166" t="s">
        <v>131</v>
      </c>
      <c r="L571" s="166" t="s">
        <v>132</v>
      </c>
      <c r="M571" s="166" t="s">
        <v>133</v>
      </c>
      <c r="N571" s="177" t="s">
        <v>134</v>
      </c>
      <c r="O571" s="166" t="s">
        <v>135</v>
      </c>
      <c r="P571" s="166" t="s">
        <v>136</v>
      </c>
      <c r="Q571" s="166" t="s">
        <v>137</v>
      </c>
      <c r="R571" s="166" t="s">
        <v>138</v>
      </c>
      <c r="S571" s="166" t="s">
        <v>139</v>
      </c>
      <c r="T571" s="166" t="s">
        <v>140</v>
      </c>
      <c r="U571" s="166" t="s">
        <v>141</v>
      </c>
      <c r="V571" s="166" t="s">
        <v>142</v>
      </c>
      <c r="W571" s="166" t="s">
        <v>143</v>
      </c>
      <c r="X571" s="166" t="s">
        <v>144</v>
      </c>
      <c r="Y571" s="166" t="s">
        <v>145</v>
      </c>
    </row>
    <row r="572" spans="1:27" s="111" customFormat="1" ht="11.25" customHeight="1" x14ac:dyDescent="0.2">
      <c r="A572" s="174"/>
      <c r="B572" s="176"/>
      <c r="C572" s="167"/>
      <c r="D572" s="167"/>
      <c r="E572" s="167"/>
      <c r="F572" s="167"/>
      <c r="G572" s="167"/>
      <c r="H572" s="167"/>
      <c r="I572" s="167"/>
      <c r="J572" s="167"/>
      <c r="K572" s="167"/>
      <c r="L572" s="167"/>
      <c r="M572" s="167"/>
      <c r="N572" s="178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</row>
    <row r="573" spans="1:27" ht="15.75" customHeight="1" x14ac:dyDescent="0.2">
      <c r="A573" s="78">
        <f>A536</f>
        <v>42705</v>
      </c>
      <c r="B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1359.8400000000001</v>
      </c>
      <c r="C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1300.6300000000001</v>
      </c>
      <c r="D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1260.95</v>
      </c>
      <c r="E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1269.77</v>
      </c>
      <c r="F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1269.69</v>
      </c>
      <c r="G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1259.8800000000001</v>
      </c>
      <c r="H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1310.23</v>
      </c>
      <c r="I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1362.63</v>
      </c>
      <c r="J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1297.49</v>
      </c>
      <c r="K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1304.06</v>
      </c>
      <c r="L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1293.3400000000001</v>
      </c>
      <c r="M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1322.72</v>
      </c>
      <c r="N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1324.27</v>
      </c>
      <c r="O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1266.24</v>
      </c>
      <c r="P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1320.67</v>
      </c>
      <c r="Q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1321.08</v>
      </c>
      <c r="R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1275.3499999999999</v>
      </c>
      <c r="S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1396.51</v>
      </c>
      <c r="T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1473.47</v>
      </c>
      <c r="U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1467.65</v>
      </c>
      <c r="V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1547.1999999999998</v>
      </c>
      <c r="W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1487.78</v>
      </c>
      <c r="X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1637.21</v>
      </c>
      <c r="Y573" s="105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1402.51</v>
      </c>
      <c r="AA573" s="79"/>
    </row>
    <row r="574" spans="1:27" x14ac:dyDescent="0.2">
      <c r="A574" s="78">
        <f>A573+1</f>
        <v>42706</v>
      </c>
      <c r="B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1360.62</v>
      </c>
      <c r="C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1300.9099999999999</v>
      </c>
      <c r="D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1261.3800000000001</v>
      </c>
      <c r="E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1269.3499999999999</v>
      </c>
      <c r="F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1269.53</v>
      </c>
      <c r="G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1259.8000000000002</v>
      </c>
      <c r="H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1299.3899999999999</v>
      </c>
      <c r="I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1362.83</v>
      </c>
      <c r="J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1297.3599999999999</v>
      </c>
      <c r="K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1282.8600000000001</v>
      </c>
      <c r="L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1267.7</v>
      </c>
      <c r="M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1363.28</v>
      </c>
      <c r="N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1365.2</v>
      </c>
      <c r="O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1365.13</v>
      </c>
      <c r="P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1292.19</v>
      </c>
      <c r="Q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1324.7</v>
      </c>
      <c r="R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1359.27</v>
      </c>
      <c r="S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1515.45</v>
      </c>
      <c r="T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1512.21</v>
      </c>
      <c r="U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1474.92</v>
      </c>
      <c r="V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1423.3200000000002</v>
      </c>
      <c r="W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1387.3</v>
      </c>
      <c r="X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1630.91</v>
      </c>
      <c r="Y574" s="105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1456.21</v>
      </c>
    </row>
    <row r="575" spans="1:27" x14ac:dyDescent="0.2">
      <c r="A575" s="78">
        <f t="shared" ref="A575:A603" si="17">A574+1</f>
        <v>42707</v>
      </c>
      <c r="B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1365.9</v>
      </c>
      <c r="C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1285.8800000000001</v>
      </c>
      <c r="D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1265.3699999999999</v>
      </c>
      <c r="E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1265.04</v>
      </c>
      <c r="F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1281.3400000000001</v>
      </c>
      <c r="G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1281.3899999999999</v>
      </c>
      <c r="H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1283.8</v>
      </c>
      <c r="I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1401.85</v>
      </c>
      <c r="J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1499.17</v>
      </c>
      <c r="K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1305.3599999999999</v>
      </c>
      <c r="L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1305.58</v>
      </c>
      <c r="M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1305.26</v>
      </c>
      <c r="N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1288.99</v>
      </c>
      <c r="O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1294.1199999999999</v>
      </c>
      <c r="P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1294.27</v>
      </c>
      <c r="Q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1279.22</v>
      </c>
      <c r="R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1334.67</v>
      </c>
      <c r="S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1430.3400000000001</v>
      </c>
      <c r="T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1424.76</v>
      </c>
      <c r="U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1395.4099999999999</v>
      </c>
      <c r="V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1363.8200000000002</v>
      </c>
      <c r="W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1342.2</v>
      </c>
      <c r="X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1629.47</v>
      </c>
      <c r="Y575" s="105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1448.57</v>
      </c>
    </row>
    <row r="576" spans="1:27" x14ac:dyDescent="0.2">
      <c r="A576" s="78">
        <f t="shared" si="17"/>
        <v>42708</v>
      </c>
      <c r="B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1400.5300000000002</v>
      </c>
      <c r="C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1287.02</v>
      </c>
      <c r="D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1265.04</v>
      </c>
      <c r="E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1264.82</v>
      </c>
      <c r="F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1281.2600000000002</v>
      </c>
      <c r="G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1281.3699999999999</v>
      </c>
      <c r="H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1287</v>
      </c>
      <c r="I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1409.51</v>
      </c>
      <c r="J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1435.5700000000002</v>
      </c>
      <c r="K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1331.8200000000002</v>
      </c>
      <c r="L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1332.25</v>
      </c>
      <c r="M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1332.05</v>
      </c>
      <c r="N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1320.33</v>
      </c>
      <c r="O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1331.8</v>
      </c>
      <c r="P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1331.62</v>
      </c>
      <c r="Q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1304.3899999999999</v>
      </c>
      <c r="R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1295.6300000000001</v>
      </c>
      <c r="S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1434.04</v>
      </c>
      <c r="T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1426.21</v>
      </c>
      <c r="U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1394.6</v>
      </c>
      <c r="V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1363.9</v>
      </c>
      <c r="W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1342.8899999999999</v>
      </c>
      <c r="X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1634.52</v>
      </c>
      <c r="Y576" s="105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1433.5</v>
      </c>
    </row>
    <row r="577" spans="1:25" x14ac:dyDescent="0.2">
      <c r="A577" s="78">
        <f t="shared" si="17"/>
        <v>42709</v>
      </c>
      <c r="B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1385.65</v>
      </c>
      <c r="C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1301.24</v>
      </c>
      <c r="D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1260.6500000000001</v>
      </c>
      <c r="E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1269.69</v>
      </c>
      <c r="F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1269.6300000000001</v>
      </c>
      <c r="G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1259.68</v>
      </c>
      <c r="H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1314.6599999999999</v>
      </c>
      <c r="I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1362.96</v>
      </c>
      <c r="J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1274.83</v>
      </c>
      <c r="K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1290.5999999999999</v>
      </c>
      <c r="L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1326.15</v>
      </c>
      <c r="M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1443.92</v>
      </c>
      <c r="N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1443.41</v>
      </c>
      <c r="O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1444.25</v>
      </c>
      <c r="P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1350.76</v>
      </c>
      <c r="Q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1349.97</v>
      </c>
      <c r="R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1385.4</v>
      </c>
      <c r="S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1459.31</v>
      </c>
      <c r="T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1515.8400000000001</v>
      </c>
      <c r="U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1479.84</v>
      </c>
      <c r="V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1442.6100000000001</v>
      </c>
      <c r="W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1402.46</v>
      </c>
      <c r="X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1629.22</v>
      </c>
      <c r="Y577" s="105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1448.77</v>
      </c>
    </row>
    <row r="578" spans="1:25" x14ac:dyDescent="0.2">
      <c r="A578" s="78">
        <f t="shared" si="17"/>
        <v>42710</v>
      </c>
      <c r="B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1376.62</v>
      </c>
      <c r="C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1298.3400000000001</v>
      </c>
      <c r="D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1281.08</v>
      </c>
      <c r="E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1308.48</v>
      </c>
      <c r="F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1291.6300000000001</v>
      </c>
      <c r="G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1260.55</v>
      </c>
      <c r="H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1311.8400000000001</v>
      </c>
      <c r="I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1364.35</v>
      </c>
      <c r="J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1275.57</v>
      </c>
      <c r="K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1293.99</v>
      </c>
      <c r="L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1268.0900000000001</v>
      </c>
      <c r="M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1368.45</v>
      </c>
      <c r="N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1342.43</v>
      </c>
      <c r="O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1343</v>
      </c>
      <c r="P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1281.4100000000001</v>
      </c>
      <c r="Q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1306.67</v>
      </c>
      <c r="R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1382.56</v>
      </c>
      <c r="S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1464.3600000000001</v>
      </c>
      <c r="T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1439.85</v>
      </c>
      <c r="U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1414.57</v>
      </c>
      <c r="V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1439.73</v>
      </c>
      <c r="W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1396.69</v>
      </c>
      <c r="X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1611.31</v>
      </c>
      <c r="Y578" s="105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1457.38</v>
      </c>
    </row>
    <row r="579" spans="1:25" x14ac:dyDescent="0.2">
      <c r="A579" s="78">
        <f t="shared" si="17"/>
        <v>42711</v>
      </c>
      <c r="B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1374.38</v>
      </c>
      <c r="C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1299.51</v>
      </c>
      <c r="D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1260.1799999999998</v>
      </c>
      <c r="E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1280.8499999999999</v>
      </c>
      <c r="F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1280.72</v>
      </c>
      <c r="G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1260.67</v>
      </c>
      <c r="H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1342.8899999999999</v>
      </c>
      <c r="I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1363.95</v>
      </c>
      <c r="J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1298.44</v>
      </c>
      <c r="K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1283.93</v>
      </c>
      <c r="L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1261.9099999999999</v>
      </c>
      <c r="M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1353.46</v>
      </c>
      <c r="N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1340.29</v>
      </c>
      <c r="O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1340.74</v>
      </c>
      <c r="P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1321.58</v>
      </c>
      <c r="Q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1320.77</v>
      </c>
      <c r="R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1436.88</v>
      </c>
      <c r="S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1515.67</v>
      </c>
      <c r="T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1499.5</v>
      </c>
      <c r="U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1464.9</v>
      </c>
      <c r="V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1479.77</v>
      </c>
      <c r="W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1457.6100000000001</v>
      </c>
      <c r="X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1650.55</v>
      </c>
      <c r="Y579" s="105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1529.13</v>
      </c>
    </row>
    <row r="580" spans="1:25" x14ac:dyDescent="0.2">
      <c r="A580" s="78">
        <f t="shared" si="17"/>
        <v>42712</v>
      </c>
      <c r="B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1411.63</v>
      </c>
      <c r="C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1356.81</v>
      </c>
      <c r="D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1313.6</v>
      </c>
      <c r="E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1298.1399999999999</v>
      </c>
      <c r="F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1298.3499999999999</v>
      </c>
      <c r="G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1326.1100000000001</v>
      </c>
      <c r="H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1430.44</v>
      </c>
      <c r="I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1298.4699999999998</v>
      </c>
      <c r="J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1290.54</v>
      </c>
      <c r="K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1301.8600000000001</v>
      </c>
      <c r="L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1327.75</v>
      </c>
      <c r="M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1392.79</v>
      </c>
      <c r="N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1360.55</v>
      </c>
      <c r="O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1360.71</v>
      </c>
      <c r="P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1304.73</v>
      </c>
      <c r="Q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1318.82</v>
      </c>
      <c r="R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1418.77</v>
      </c>
      <c r="S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1511.48</v>
      </c>
      <c r="T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1517.53</v>
      </c>
      <c r="U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1499.9</v>
      </c>
      <c r="V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1523.52</v>
      </c>
      <c r="W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1460.24</v>
      </c>
      <c r="X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1659.3500000000001</v>
      </c>
      <c r="Y580" s="105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1535.33</v>
      </c>
    </row>
    <row r="581" spans="1:25" x14ac:dyDescent="0.2">
      <c r="A581" s="78">
        <f t="shared" si="17"/>
        <v>42713</v>
      </c>
      <c r="B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1447.74</v>
      </c>
      <c r="C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1360.65</v>
      </c>
      <c r="D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1313.51</v>
      </c>
      <c r="E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1313.3600000000001</v>
      </c>
      <c r="F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1312.8899999999999</v>
      </c>
      <c r="G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1340.8200000000002</v>
      </c>
      <c r="H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1434.18</v>
      </c>
      <c r="I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1283.96</v>
      </c>
      <c r="J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1329.28</v>
      </c>
      <c r="K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1320.28</v>
      </c>
      <c r="L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1398.89</v>
      </c>
      <c r="M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1509.5</v>
      </c>
      <c r="N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1460.98</v>
      </c>
      <c r="O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1443.28</v>
      </c>
      <c r="P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1323.75</v>
      </c>
      <c r="Q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1343.27</v>
      </c>
      <c r="R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1463.19</v>
      </c>
      <c r="S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1558.35</v>
      </c>
      <c r="T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1624.96</v>
      </c>
      <c r="U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1601.02</v>
      </c>
      <c r="V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1536.56</v>
      </c>
      <c r="W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1489.19</v>
      </c>
      <c r="X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1682.3300000000002</v>
      </c>
      <c r="Y581" s="105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1575.48</v>
      </c>
    </row>
    <row r="582" spans="1:25" x14ac:dyDescent="0.2">
      <c r="A582" s="78">
        <f t="shared" si="17"/>
        <v>42714</v>
      </c>
      <c r="B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1459.44</v>
      </c>
      <c r="C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1390.5</v>
      </c>
      <c r="D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1332.21</v>
      </c>
      <c r="E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1308.75</v>
      </c>
      <c r="F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1316.8400000000001</v>
      </c>
      <c r="G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1354.1</v>
      </c>
      <c r="H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1472.8</v>
      </c>
      <c r="I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1554.83</v>
      </c>
      <c r="J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1605.1000000000001</v>
      </c>
      <c r="K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1316.81</v>
      </c>
      <c r="L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1317.85</v>
      </c>
      <c r="M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1341.18</v>
      </c>
      <c r="N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1341.82</v>
      </c>
      <c r="O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1343.2</v>
      </c>
      <c r="P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1340.8200000000002</v>
      </c>
      <c r="Q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1318.63</v>
      </c>
      <c r="R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1427.67</v>
      </c>
      <c r="S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1666.73</v>
      </c>
      <c r="T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1712.49</v>
      </c>
      <c r="U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1683.29</v>
      </c>
      <c r="V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1663.1399999999999</v>
      </c>
      <c r="W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1498.24</v>
      </c>
      <c r="X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1702.4</v>
      </c>
      <c r="Y582" s="105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1579.94</v>
      </c>
    </row>
    <row r="583" spans="1:25" x14ac:dyDescent="0.2">
      <c r="A583" s="78">
        <f t="shared" si="17"/>
        <v>42715</v>
      </c>
      <c r="B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1455.88</v>
      </c>
      <c r="C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1379.3</v>
      </c>
      <c r="D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1331.4</v>
      </c>
      <c r="E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1307.19</v>
      </c>
      <c r="F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1316.23</v>
      </c>
      <c r="G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1352.42</v>
      </c>
      <c r="H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1454.75</v>
      </c>
      <c r="I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1548.84</v>
      </c>
      <c r="J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1691.28</v>
      </c>
      <c r="K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1262.3899999999999</v>
      </c>
      <c r="L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1261.71</v>
      </c>
      <c r="M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1261.44</v>
      </c>
      <c r="N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1262.02</v>
      </c>
      <c r="O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1263.3499999999999</v>
      </c>
      <c r="P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1263.07</v>
      </c>
      <c r="Q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1260.92</v>
      </c>
      <c r="R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1313.32</v>
      </c>
      <c r="S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1567.3700000000001</v>
      </c>
      <c r="T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1730.82</v>
      </c>
      <c r="U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1698.1299999999999</v>
      </c>
      <c r="V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1552.6100000000001</v>
      </c>
      <c r="W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1485.66</v>
      </c>
      <c r="X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1702.56</v>
      </c>
      <c r="Y583" s="105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1580.96</v>
      </c>
    </row>
    <row r="584" spans="1:25" x14ac:dyDescent="0.2">
      <c r="A584" s="78">
        <f t="shared" si="17"/>
        <v>42716</v>
      </c>
      <c r="B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1467.69</v>
      </c>
      <c r="C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1388.15</v>
      </c>
      <c r="D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1314.19</v>
      </c>
      <c r="E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1313.68</v>
      </c>
      <c r="F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1316.76</v>
      </c>
      <c r="G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1334.6</v>
      </c>
      <c r="H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1498.91</v>
      </c>
      <c r="I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1283.3800000000001</v>
      </c>
      <c r="J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1363.47</v>
      </c>
      <c r="K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1401.15</v>
      </c>
      <c r="L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1435.07</v>
      </c>
      <c r="M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1569.83</v>
      </c>
      <c r="N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1519.27</v>
      </c>
      <c r="O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1474.24</v>
      </c>
      <c r="P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1355.48</v>
      </c>
      <c r="Q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1410.23</v>
      </c>
      <c r="R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1481.41</v>
      </c>
      <c r="S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1675.76</v>
      </c>
      <c r="T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1657</v>
      </c>
      <c r="U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1691.49</v>
      </c>
      <c r="V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1554.6100000000001</v>
      </c>
      <c r="W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1504.24</v>
      </c>
      <c r="X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1698.3999999999999</v>
      </c>
      <c r="Y584" s="105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1582.01</v>
      </c>
    </row>
    <row r="585" spans="1:25" x14ac:dyDescent="0.2">
      <c r="A585" s="78">
        <f t="shared" si="17"/>
        <v>42717</v>
      </c>
      <c r="B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1453.27</v>
      </c>
      <c r="C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1408.01</v>
      </c>
      <c r="D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1349.6100000000001</v>
      </c>
      <c r="E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1348.79</v>
      </c>
      <c r="F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1330.4299999999998</v>
      </c>
      <c r="G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1362.67</v>
      </c>
      <c r="H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1464.92</v>
      </c>
      <c r="I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1266.1400000000001</v>
      </c>
      <c r="J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1467.46</v>
      </c>
      <c r="K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1460.42</v>
      </c>
      <c r="L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1512.13</v>
      </c>
      <c r="M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1552.3400000000001</v>
      </c>
      <c r="N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1494.6</v>
      </c>
      <c r="O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1511.6100000000001</v>
      </c>
      <c r="P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1439.6</v>
      </c>
      <c r="Q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1438.52</v>
      </c>
      <c r="R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1423.19</v>
      </c>
      <c r="S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1556.9699999999998</v>
      </c>
      <c r="T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1567.3400000000001</v>
      </c>
      <c r="U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1653.33</v>
      </c>
      <c r="V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1573.21</v>
      </c>
      <c r="W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1515.18</v>
      </c>
      <c r="X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1694.87</v>
      </c>
      <c r="Y585" s="105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1578.22</v>
      </c>
    </row>
    <row r="586" spans="1:25" x14ac:dyDescent="0.2">
      <c r="A586" s="78">
        <f t="shared" si="17"/>
        <v>42718</v>
      </c>
      <c r="B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1497.4</v>
      </c>
      <c r="C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1416.33</v>
      </c>
      <c r="D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1338.5700000000002</v>
      </c>
      <c r="E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1337.75</v>
      </c>
      <c r="F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1338.52</v>
      </c>
      <c r="G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1341.24</v>
      </c>
      <c r="H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1492.48</v>
      </c>
      <c r="I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1297.5900000000001</v>
      </c>
      <c r="J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1313.15</v>
      </c>
      <c r="K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1339.33</v>
      </c>
      <c r="L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1340.62</v>
      </c>
      <c r="M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1448.53</v>
      </c>
      <c r="N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1447.63</v>
      </c>
      <c r="O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1445.81</v>
      </c>
      <c r="P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1342.0300000000002</v>
      </c>
      <c r="Q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1326.99</v>
      </c>
      <c r="R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1479.23</v>
      </c>
      <c r="S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1500.58</v>
      </c>
      <c r="T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1557.2600000000002</v>
      </c>
      <c r="U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1577.41</v>
      </c>
      <c r="V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1667.44</v>
      </c>
      <c r="W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1578.54</v>
      </c>
      <c r="X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1697.59</v>
      </c>
      <c r="Y586" s="105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1578.95</v>
      </c>
    </row>
    <row r="587" spans="1:25" x14ac:dyDescent="0.2">
      <c r="A587" s="78">
        <f t="shared" si="17"/>
        <v>42719</v>
      </c>
      <c r="B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1450.77</v>
      </c>
      <c r="C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1376.12</v>
      </c>
      <c r="D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1333.92</v>
      </c>
      <c r="E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1332.95</v>
      </c>
      <c r="F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1333.01</v>
      </c>
      <c r="G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1333.3899999999999</v>
      </c>
      <c r="H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1449.43</v>
      </c>
      <c r="I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1299.97</v>
      </c>
      <c r="J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1310.47</v>
      </c>
      <c r="K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1315.46</v>
      </c>
      <c r="L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1358.45</v>
      </c>
      <c r="M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1467.38</v>
      </c>
      <c r="N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1467.72</v>
      </c>
      <c r="O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1464.0300000000002</v>
      </c>
      <c r="P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1434.2800000000002</v>
      </c>
      <c r="Q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1432.9</v>
      </c>
      <c r="R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1484.6399999999999</v>
      </c>
      <c r="S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1553.83</v>
      </c>
      <c r="T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1489.29</v>
      </c>
      <c r="U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1502.19</v>
      </c>
      <c r="V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1582.44</v>
      </c>
      <c r="W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1499.3400000000001</v>
      </c>
      <c r="X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1694.8999999999999</v>
      </c>
      <c r="Y587" s="105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1573.23</v>
      </c>
    </row>
    <row r="588" spans="1:25" x14ac:dyDescent="0.2">
      <c r="A588" s="78">
        <f t="shared" si="17"/>
        <v>42720</v>
      </c>
      <c r="B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1447.93</v>
      </c>
      <c r="C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1367.51</v>
      </c>
      <c r="D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1332.0900000000001</v>
      </c>
      <c r="E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1331.6599999999999</v>
      </c>
      <c r="F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1332.12</v>
      </c>
      <c r="G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1336.1799999999998</v>
      </c>
      <c r="H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1447.44</v>
      </c>
      <c r="I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1277.18</v>
      </c>
      <c r="J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1312.24</v>
      </c>
      <c r="K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1355.02</v>
      </c>
      <c r="L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1396.27</v>
      </c>
      <c r="M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1455.28</v>
      </c>
      <c r="N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1444.68</v>
      </c>
      <c r="O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1455.52</v>
      </c>
      <c r="P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1388.9499999999998</v>
      </c>
      <c r="Q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1408.76</v>
      </c>
      <c r="R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1495.78</v>
      </c>
      <c r="S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1589.38</v>
      </c>
      <c r="T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1588.14</v>
      </c>
      <c r="U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1560.62</v>
      </c>
      <c r="V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1576.24</v>
      </c>
      <c r="W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1508.74</v>
      </c>
      <c r="X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1689.84</v>
      </c>
      <c r="Y588" s="105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1572.05</v>
      </c>
    </row>
    <row r="589" spans="1:25" x14ac:dyDescent="0.2">
      <c r="A589" s="78">
        <f t="shared" si="17"/>
        <v>42721</v>
      </c>
      <c r="B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1448.1599999999999</v>
      </c>
      <c r="C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1368.4099999999999</v>
      </c>
      <c r="D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1320.83</v>
      </c>
      <c r="E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1305.29</v>
      </c>
      <c r="F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1305.3399999999999</v>
      </c>
      <c r="G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1343.22</v>
      </c>
      <c r="H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1438.26</v>
      </c>
      <c r="I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1547.87</v>
      </c>
      <c r="J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1606.03</v>
      </c>
      <c r="K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1281.5999999999999</v>
      </c>
      <c r="L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1332.27</v>
      </c>
      <c r="M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1332.32</v>
      </c>
      <c r="N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1315.72</v>
      </c>
      <c r="O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1315.08</v>
      </c>
      <c r="P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1330.79</v>
      </c>
      <c r="Q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1330.8899999999999</v>
      </c>
      <c r="R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1434.2</v>
      </c>
      <c r="S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1591.94</v>
      </c>
      <c r="T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1608.49</v>
      </c>
      <c r="U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1591.69</v>
      </c>
      <c r="V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1535.19</v>
      </c>
      <c r="W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1550.93</v>
      </c>
      <c r="X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1719.29</v>
      </c>
      <c r="Y589" s="105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1609.1699999999998</v>
      </c>
    </row>
    <row r="590" spans="1:25" x14ac:dyDescent="0.2">
      <c r="A590" s="78">
        <f t="shared" si="17"/>
        <v>42722</v>
      </c>
      <c r="B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1446.17</v>
      </c>
      <c r="C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1370.36</v>
      </c>
      <c r="D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1327.47</v>
      </c>
      <c r="E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1307.0500000000002</v>
      </c>
      <c r="F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1307.1300000000001</v>
      </c>
      <c r="G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1330.5700000000002</v>
      </c>
      <c r="H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1430.92</v>
      </c>
      <c r="I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1545.12</v>
      </c>
      <c r="J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1601.67</v>
      </c>
      <c r="K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1323.83</v>
      </c>
      <c r="L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1297.67</v>
      </c>
      <c r="M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1300.6799999999998</v>
      </c>
      <c r="N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1301.1100000000001</v>
      </c>
      <c r="O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1300.31</v>
      </c>
      <c r="P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1299.83</v>
      </c>
      <c r="Q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1299.5</v>
      </c>
      <c r="R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1370.17</v>
      </c>
      <c r="S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1568.69</v>
      </c>
      <c r="T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1575.29</v>
      </c>
      <c r="U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1561.6499999999999</v>
      </c>
      <c r="V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1523.33</v>
      </c>
      <c r="W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1478.98</v>
      </c>
      <c r="X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1707.42</v>
      </c>
      <c r="Y590" s="105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1603.44</v>
      </c>
    </row>
    <row r="591" spans="1:25" x14ac:dyDescent="0.2">
      <c r="A591" s="78">
        <f t="shared" si="17"/>
        <v>42723</v>
      </c>
      <c r="B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1457.3899999999999</v>
      </c>
      <c r="C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1384.73</v>
      </c>
      <c r="D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1335.69</v>
      </c>
      <c r="E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1333.79</v>
      </c>
      <c r="F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1335.5</v>
      </c>
      <c r="G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1313.15</v>
      </c>
      <c r="H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1453.17</v>
      </c>
      <c r="I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1274.71</v>
      </c>
      <c r="J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1314.6599999999999</v>
      </c>
      <c r="K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1362.48</v>
      </c>
      <c r="L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1406.76</v>
      </c>
      <c r="M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1465.2800000000002</v>
      </c>
      <c r="N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1444.46</v>
      </c>
      <c r="O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1457.07</v>
      </c>
      <c r="P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1388.21</v>
      </c>
      <c r="Q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1410.83</v>
      </c>
      <c r="R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1506.19</v>
      </c>
      <c r="S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1606.27</v>
      </c>
      <c r="T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1694.03</v>
      </c>
      <c r="U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1666.77</v>
      </c>
      <c r="V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1578.39</v>
      </c>
      <c r="W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1514.94</v>
      </c>
      <c r="X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1702.23</v>
      </c>
      <c r="Y591" s="105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1576.82</v>
      </c>
    </row>
    <row r="592" spans="1:25" x14ac:dyDescent="0.2">
      <c r="A592" s="78">
        <f t="shared" si="17"/>
        <v>42724</v>
      </c>
      <c r="B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1482.7800000000002</v>
      </c>
      <c r="C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1407.7</v>
      </c>
      <c r="D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1366.29</v>
      </c>
      <c r="E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1359.19</v>
      </c>
      <c r="F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1359.26</v>
      </c>
      <c r="G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1397.81</v>
      </c>
      <c r="H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1499.04</v>
      </c>
      <c r="I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1292.6799999999998</v>
      </c>
      <c r="J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1354.5700000000002</v>
      </c>
      <c r="K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1400.81</v>
      </c>
      <c r="L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1471.71</v>
      </c>
      <c r="M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1505.8200000000002</v>
      </c>
      <c r="N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1454.25</v>
      </c>
      <c r="O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1453.7</v>
      </c>
      <c r="P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1344.1599999999999</v>
      </c>
      <c r="Q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1358.29</v>
      </c>
      <c r="R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1458.8899999999999</v>
      </c>
      <c r="S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1611.62</v>
      </c>
      <c r="T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1688.28</v>
      </c>
      <c r="U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1567.98</v>
      </c>
      <c r="V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1672.73</v>
      </c>
      <c r="W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1505.1100000000001</v>
      </c>
      <c r="X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1693.77</v>
      </c>
      <c r="Y592" s="105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1598.95</v>
      </c>
    </row>
    <row r="593" spans="1:25" x14ac:dyDescent="0.2">
      <c r="A593" s="78">
        <f t="shared" si="17"/>
        <v>42725</v>
      </c>
      <c r="B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1494.86</v>
      </c>
      <c r="C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1425.78</v>
      </c>
      <c r="D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1368.5900000000001</v>
      </c>
      <c r="E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1359.48</v>
      </c>
      <c r="F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1361.83</v>
      </c>
      <c r="G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1402.3899999999999</v>
      </c>
      <c r="H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1507.6399999999999</v>
      </c>
      <c r="I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1293.43</v>
      </c>
      <c r="J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1351.7800000000002</v>
      </c>
      <c r="K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1439.73</v>
      </c>
      <c r="L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1510.48</v>
      </c>
      <c r="M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1590.12</v>
      </c>
      <c r="N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1522.3200000000002</v>
      </c>
      <c r="O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1527.4</v>
      </c>
      <c r="P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1378.8200000000002</v>
      </c>
      <c r="Q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1417.72</v>
      </c>
      <c r="R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1451.3899999999999</v>
      </c>
      <c r="S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1711.8999999999999</v>
      </c>
      <c r="T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1695.47</v>
      </c>
      <c r="U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1610.27</v>
      </c>
      <c r="V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1638.8</v>
      </c>
      <c r="W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1552.31</v>
      </c>
      <c r="X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1915.95</v>
      </c>
      <c r="Y593" s="105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1617.95</v>
      </c>
    </row>
    <row r="594" spans="1:25" x14ac:dyDescent="0.2">
      <c r="A594" s="78">
        <f t="shared" si="17"/>
        <v>42726</v>
      </c>
      <c r="B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1493.6100000000001</v>
      </c>
      <c r="C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1431.06</v>
      </c>
      <c r="D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1369.73</v>
      </c>
      <c r="E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1362.02</v>
      </c>
      <c r="F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1362.77</v>
      </c>
      <c r="G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1447.12</v>
      </c>
      <c r="H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1509.08</v>
      </c>
      <c r="I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1307.4000000000001</v>
      </c>
      <c r="J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1351.63</v>
      </c>
      <c r="K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1442.68</v>
      </c>
      <c r="L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1510.45</v>
      </c>
      <c r="M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1587.23</v>
      </c>
      <c r="N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1536.91</v>
      </c>
      <c r="O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1528.1399999999999</v>
      </c>
      <c r="P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1404.22</v>
      </c>
      <c r="Q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1420.47</v>
      </c>
      <c r="R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1454.29</v>
      </c>
      <c r="S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1702.79</v>
      </c>
      <c r="T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1685.99</v>
      </c>
      <c r="U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1655.9</v>
      </c>
      <c r="V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1670.99</v>
      </c>
      <c r="W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1601.16</v>
      </c>
      <c r="X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1892.48</v>
      </c>
      <c r="Y594" s="105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1595.8200000000002</v>
      </c>
    </row>
    <row r="595" spans="1:25" x14ac:dyDescent="0.2">
      <c r="A595" s="78">
        <f t="shared" si="17"/>
        <v>42727</v>
      </c>
      <c r="B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1484.23</v>
      </c>
      <c r="C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1417.8200000000002</v>
      </c>
      <c r="D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1354.88</v>
      </c>
      <c r="E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1333.17</v>
      </c>
      <c r="F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1333.28</v>
      </c>
      <c r="G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1381.99</v>
      </c>
      <c r="H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1478.3</v>
      </c>
      <c r="I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1275.46</v>
      </c>
      <c r="J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1311.9299999999998</v>
      </c>
      <c r="K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1434.42</v>
      </c>
      <c r="L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1515.99</v>
      </c>
      <c r="M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1583.5900000000001</v>
      </c>
      <c r="N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1547.83</v>
      </c>
      <c r="O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1537.13</v>
      </c>
      <c r="P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1442.49</v>
      </c>
      <c r="Q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1486.84</v>
      </c>
      <c r="R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1528.67</v>
      </c>
      <c r="S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1695.78</v>
      </c>
      <c r="T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1674.01</v>
      </c>
      <c r="U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1607.41</v>
      </c>
      <c r="V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1648.11</v>
      </c>
      <c r="W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1583.53</v>
      </c>
      <c r="X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1919.03</v>
      </c>
      <c r="Y595" s="105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1594.3500000000001</v>
      </c>
    </row>
    <row r="596" spans="1:25" x14ac:dyDescent="0.2">
      <c r="A596" s="78">
        <f t="shared" si="17"/>
        <v>42728</v>
      </c>
      <c r="B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1564.4099999999999</v>
      </c>
      <c r="C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1418.42</v>
      </c>
      <c r="D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1359.48</v>
      </c>
      <c r="E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1329.86</v>
      </c>
      <c r="F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1329.8</v>
      </c>
      <c r="G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1352.52</v>
      </c>
      <c r="H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1461.99</v>
      </c>
      <c r="I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1581.14</v>
      </c>
      <c r="J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1683.83</v>
      </c>
      <c r="K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1389.27</v>
      </c>
      <c r="L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1424.02</v>
      </c>
      <c r="M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1423.97</v>
      </c>
      <c r="N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1341.04</v>
      </c>
      <c r="O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1332.27</v>
      </c>
      <c r="P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1334.27</v>
      </c>
      <c r="Q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1336.28</v>
      </c>
      <c r="R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1454.7</v>
      </c>
      <c r="S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1776.24</v>
      </c>
      <c r="T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1740.28</v>
      </c>
      <c r="U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1712.8600000000001</v>
      </c>
      <c r="V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1597.49</v>
      </c>
      <c r="W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1535.42</v>
      </c>
      <c r="X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1923.77</v>
      </c>
      <c r="Y596" s="105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1610.57</v>
      </c>
    </row>
    <row r="597" spans="1:25" x14ac:dyDescent="0.2">
      <c r="A597" s="78">
        <f t="shared" si="17"/>
        <v>42729</v>
      </c>
      <c r="B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1488.78</v>
      </c>
      <c r="C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1420.99</v>
      </c>
      <c r="D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1359.6</v>
      </c>
      <c r="E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1329.44</v>
      </c>
      <c r="F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1329.27</v>
      </c>
      <c r="G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1350.72</v>
      </c>
      <c r="H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1425.6399999999999</v>
      </c>
      <c r="I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1439.48</v>
      </c>
      <c r="J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1646.21</v>
      </c>
      <c r="K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1257.06</v>
      </c>
      <c r="L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1316.08</v>
      </c>
      <c r="M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1316.48</v>
      </c>
      <c r="N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1308.7</v>
      </c>
      <c r="O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1315.79</v>
      </c>
      <c r="P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1315.58</v>
      </c>
      <c r="Q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1314.22</v>
      </c>
      <c r="R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1388.6599999999999</v>
      </c>
      <c r="S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1710.4</v>
      </c>
      <c r="T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1745.5900000000001</v>
      </c>
      <c r="U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1576.88</v>
      </c>
      <c r="V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1511.38</v>
      </c>
      <c r="W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1457.8</v>
      </c>
      <c r="X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1658.5</v>
      </c>
      <c r="Y597" s="105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1562.71</v>
      </c>
    </row>
    <row r="598" spans="1:25" x14ac:dyDescent="0.2">
      <c r="A598" s="78">
        <f t="shared" si="17"/>
        <v>42730</v>
      </c>
      <c r="B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1453.87</v>
      </c>
      <c r="C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1399.04</v>
      </c>
      <c r="D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1380.4099999999999</v>
      </c>
      <c r="E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1348.99</v>
      </c>
      <c r="F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1353.69</v>
      </c>
      <c r="G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1408.97</v>
      </c>
      <c r="H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1514.3000000000002</v>
      </c>
      <c r="I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1284.17</v>
      </c>
      <c r="J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1333.4099999999999</v>
      </c>
      <c r="K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1416.1399999999999</v>
      </c>
      <c r="L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1516.59</v>
      </c>
      <c r="M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1584.11</v>
      </c>
      <c r="N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1523.2</v>
      </c>
      <c r="O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1525.47</v>
      </c>
      <c r="P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1408.92</v>
      </c>
      <c r="Q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1407.71</v>
      </c>
      <c r="R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1445.27</v>
      </c>
      <c r="S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1696.23</v>
      </c>
      <c r="T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1703.26</v>
      </c>
      <c r="U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1666.97</v>
      </c>
      <c r="V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1576.6200000000001</v>
      </c>
      <c r="W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1539.46</v>
      </c>
      <c r="X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1662.42</v>
      </c>
      <c r="Y598" s="105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1566.3</v>
      </c>
    </row>
    <row r="599" spans="1:25" x14ac:dyDescent="0.2">
      <c r="A599" s="78">
        <f t="shared" si="17"/>
        <v>42731</v>
      </c>
      <c r="B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1498.33</v>
      </c>
      <c r="C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1430.18</v>
      </c>
      <c r="D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1367.93</v>
      </c>
      <c r="E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1348.24</v>
      </c>
      <c r="F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1351.41</v>
      </c>
      <c r="G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1380.62</v>
      </c>
      <c r="H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1439.02</v>
      </c>
      <c r="I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1284.77</v>
      </c>
      <c r="J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1318.63</v>
      </c>
      <c r="K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1431.81</v>
      </c>
      <c r="L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1487.1399999999999</v>
      </c>
      <c r="M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1540.91</v>
      </c>
      <c r="N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1492.47</v>
      </c>
      <c r="O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1475.6599999999999</v>
      </c>
      <c r="P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1343.38</v>
      </c>
      <c r="Q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1340.35</v>
      </c>
      <c r="R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1441.24</v>
      </c>
      <c r="S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1671.32</v>
      </c>
      <c r="T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1678.44</v>
      </c>
      <c r="U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1656.69</v>
      </c>
      <c r="V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1666.79</v>
      </c>
      <c r="W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1587.8600000000001</v>
      </c>
      <c r="X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1895.53</v>
      </c>
      <c r="Y599" s="105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1623.98</v>
      </c>
    </row>
    <row r="600" spans="1:25" x14ac:dyDescent="0.2">
      <c r="A600" s="78">
        <f t="shared" si="17"/>
        <v>42732</v>
      </c>
      <c r="B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1529.5900000000001</v>
      </c>
      <c r="C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1379.88</v>
      </c>
      <c r="D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1308.8600000000001</v>
      </c>
      <c r="E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1279.6500000000001</v>
      </c>
      <c r="F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1287.83</v>
      </c>
      <c r="G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1332.28</v>
      </c>
      <c r="H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1472.0700000000002</v>
      </c>
      <c r="I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1297.26</v>
      </c>
      <c r="J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1321.83</v>
      </c>
      <c r="K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1380.5</v>
      </c>
      <c r="L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1476.06</v>
      </c>
      <c r="M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1593.1200000000001</v>
      </c>
      <c r="N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1526.65</v>
      </c>
      <c r="O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1474.65</v>
      </c>
      <c r="P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1378.93</v>
      </c>
      <c r="Q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1479.57</v>
      </c>
      <c r="R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1470.34</v>
      </c>
      <c r="S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1648.25</v>
      </c>
      <c r="T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1654.85</v>
      </c>
      <c r="U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1586.82</v>
      </c>
      <c r="V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1617.56</v>
      </c>
      <c r="W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1477.7</v>
      </c>
      <c r="X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1701.67</v>
      </c>
      <c r="Y600" s="105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1564.1299999999999</v>
      </c>
    </row>
    <row r="601" spans="1:25" x14ac:dyDescent="0.2">
      <c r="A601" s="78">
        <f t="shared" si="17"/>
        <v>42733</v>
      </c>
      <c r="B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1451.8400000000001</v>
      </c>
      <c r="C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1378.41</v>
      </c>
      <c r="D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1297.1300000000001</v>
      </c>
      <c r="E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1286.53</v>
      </c>
      <c r="F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1294.93</v>
      </c>
      <c r="G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1331.98</v>
      </c>
      <c r="H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1416.7800000000002</v>
      </c>
      <c r="I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1321.91</v>
      </c>
      <c r="J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1301.1500000000001</v>
      </c>
      <c r="K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1325.8400000000001</v>
      </c>
      <c r="L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1351.7</v>
      </c>
      <c r="M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1455.33</v>
      </c>
      <c r="N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1463.51</v>
      </c>
      <c r="O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1407.73</v>
      </c>
      <c r="P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1324.65</v>
      </c>
      <c r="Q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1326.25</v>
      </c>
      <c r="R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1417.38</v>
      </c>
      <c r="S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1595.46</v>
      </c>
      <c r="T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1599.1</v>
      </c>
      <c r="U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1573.8999999999999</v>
      </c>
      <c r="V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1590.09</v>
      </c>
      <c r="W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1500.66</v>
      </c>
      <c r="X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1710.3500000000001</v>
      </c>
      <c r="Y601" s="105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1554.12</v>
      </c>
    </row>
    <row r="602" spans="1:25" x14ac:dyDescent="0.2">
      <c r="A602" s="78">
        <f t="shared" si="17"/>
        <v>42734</v>
      </c>
      <c r="B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1451.4099999999999</v>
      </c>
      <c r="C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1321.32</v>
      </c>
      <c r="D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1293.6199999999999</v>
      </c>
      <c r="E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1284.0300000000002</v>
      </c>
      <c r="F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1283.53</v>
      </c>
      <c r="G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1312.7</v>
      </c>
      <c r="H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1412.66</v>
      </c>
      <c r="I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1321.31</v>
      </c>
      <c r="J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1300.6100000000001</v>
      </c>
      <c r="K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1311.22</v>
      </c>
      <c r="L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1329.76</v>
      </c>
      <c r="M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1435.29</v>
      </c>
      <c r="N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1395.37</v>
      </c>
      <c r="O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1382.24</v>
      </c>
      <c r="P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1313.38</v>
      </c>
      <c r="Q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1314.38</v>
      </c>
      <c r="R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1361.62</v>
      </c>
      <c r="S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1574.56</v>
      </c>
      <c r="T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1571.3</v>
      </c>
      <c r="U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1509.51</v>
      </c>
      <c r="V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1528.53</v>
      </c>
      <c r="W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1496.8899999999999</v>
      </c>
      <c r="X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1694.61</v>
      </c>
      <c r="Y602" s="135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1558.88</v>
      </c>
    </row>
    <row r="603" spans="1:25" x14ac:dyDescent="0.2">
      <c r="A603" s="78">
        <f t="shared" si="17"/>
        <v>42735</v>
      </c>
      <c r="B603" s="135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1407.65</v>
      </c>
      <c r="C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1308.49</v>
      </c>
      <c r="D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1273.92</v>
      </c>
      <c r="E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1266.0999999999999</v>
      </c>
      <c r="F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1266.21</v>
      </c>
      <c r="G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1290.7</v>
      </c>
      <c r="H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1349.44</v>
      </c>
      <c r="I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1433.28</v>
      </c>
      <c r="J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1527.38</v>
      </c>
      <c r="K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1260.04</v>
      </c>
      <c r="L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1314.89</v>
      </c>
      <c r="M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1320.56</v>
      </c>
      <c r="N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1260.8</v>
      </c>
      <c r="O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1278.92</v>
      </c>
      <c r="P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1279.08</v>
      </c>
      <c r="Q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1269.04</v>
      </c>
      <c r="R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1367.27</v>
      </c>
      <c r="S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1599.52</v>
      </c>
      <c r="T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1516.03</v>
      </c>
      <c r="U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1485.47</v>
      </c>
      <c r="V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1449.52</v>
      </c>
      <c r="W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1393.0900000000001</v>
      </c>
      <c r="X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1675.7</v>
      </c>
      <c r="Y603" s="143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1565.98</v>
      </c>
    </row>
    <row r="605" spans="1:25" x14ac:dyDescent="0.25">
      <c r="A605" s="86" t="s">
        <v>149</v>
      </c>
      <c r="B605" s="77"/>
      <c r="C605" s="77"/>
      <c r="D605" s="77"/>
    </row>
    <row r="606" spans="1:25" ht="12.75" customHeight="1" x14ac:dyDescent="0.2">
      <c r="A606" s="172" t="s">
        <v>48</v>
      </c>
      <c r="B606" s="183" t="s">
        <v>153</v>
      </c>
      <c r="C606" s="184"/>
      <c r="D606" s="184"/>
      <c r="E606" s="184"/>
      <c r="F606" s="184"/>
      <c r="G606" s="184"/>
      <c r="H606" s="184"/>
      <c r="I606" s="184"/>
      <c r="J606" s="184"/>
      <c r="K606" s="184"/>
      <c r="L606" s="184"/>
      <c r="M606" s="184"/>
      <c r="N606" s="184"/>
      <c r="O606" s="184"/>
      <c r="P606" s="184"/>
      <c r="Q606" s="184"/>
      <c r="R606" s="184"/>
      <c r="S606" s="184"/>
      <c r="T606" s="184"/>
      <c r="U606" s="184"/>
      <c r="V606" s="184"/>
      <c r="W606" s="184"/>
      <c r="X606" s="184"/>
      <c r="Y606" s="185"/>
    </row>
    <row r="607" spans="1:25" ht="12.75" customHeight="1" x14ac:dyDescent="0.2">
      <c r="A607" s="173"/>
      <c r="B607" s="186"/>
      <c r="C607" s="187"/>
      <c r="D607" s="187"/>
      <c r="E607" s="187"/>
      <c r="F607" s="187"/>
      <c r="G607" s="187"/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8"/>
    </row>
    <row r="608" spans="1:25" s="110" customFormat="1" ht="12.75" customHeight="1" x14ac:dyDescent="0.2">
      <c r="A608" s="173"/>
      <c r="B608" s="219" t="s">
        <v>122</v>
      </c>
      <c r="C608" s="207" t="s">
        <v>123</v>
      </c>
      <c r="D608" s="207" t="s">
        <v>124</v>
      </c>
      <c r="E608" s="207" t="s">
        <v>125</v>
      </c>
      <c r="F608" s="207" t="s">
        <v>126</v>
      </c>
      <c r="G608" s="207" t="s">
        <v>127</v>
      </c>
      <c r="H608" s="207" t="s">
        <v>128</v>
      </c>
      <c r="I608" s="207" t="s">
        <v>129</v>
      </c>
      <c r="J608" s="207" t="s">
        <v>130</v>
      </c>
      <c r="K608" s="207" t="s">
        <v>131</v>
      </c>
      <c r="L608" s="207" t="s">
        <v>132</v>
      </c>
      <c r="M608" s="207" t="s">
        <v>133</v>
      </c>
      <c r="N608" s="217" t="s">
        <v>134</v>
      </c>
      <c r="O608" s="207" t="s">
        <v>135</v>
      </c>
      <c r="P608" s="207" t="s">
        <v>136</v>
      </c>
      <c r="Q608" s="207" t="s">
        <v>137</v>
      </c>
      <c r="R608" s="207" t="s">
        <v>138</v>
      </c>
      <c r="S608" s="207" t="s">
        <v>139</v>
      </c>
      <c r="T608" s="207" t="s">
        <v>140</v>
      </c>
      <c r="U608" s="207" t="s">
        <v>141</v>
      </c>
      <c r="V608" s="207" t="s">
        <v>142</v>
      </c>
      <c r="W608" s="207" t="s">
        <v>143</v>
      </c>
      <c r="X608" s="207" t="s">
        <v>144</v>
      </c>
      <c r="Y608" s="207" t="s">
        <v>145</v>
      </c>
    </row>
    <row r="609" spans="1:27" s="110" customFormat="1" ht="11.25" customHeight="1" x14ac:dyDescent="0.2">
      <c r="A609" s="174"/>
      <c r="B609" s="220"/>
      <c r="C609" s="208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1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</row>
    <row r="610" spans="1:27" ht="15.75" customHeight="1" x14ac:dyDescent="0.2">
      <c r="A610" s="78">
        <f>A573</f>
        <v>42705</v>
      </c>
      <c r="B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C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D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H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J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K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L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R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T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U610" s="97">
        <f>VLOOKUP($A610+ROUND((COLUMN()-2)/24,5),АТС!$A$41:$F$736,4)+VLOOKUP($A610+ROUND((COLUMN()-2)/24,5),'Расчет сбытовых надбавок'!$B$1537:'Расчет сбытовых надбавок'!$G$2280,3)</f>
        <v>0.01</v>
      </c>
      <c r="V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7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9"/>
    </row>
    <row r="611" spans="1:27" x14ac:dyDescent="0.2">
      <c r="A611" s="78">
        <f>A610+1</f>
        <v>42706</v>
      </c>
      <c r="B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C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F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G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H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I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J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K611" s="97">
        <f>VLOOKUP($A611+ROUND((COLUMN()-2)/24,5),АТС!$A$41:$F$736,4)+VLOOKUP($A611+ROUND((COLUMN()-2)/24,5),'Расчет сбытовых надбавок'!$B$1537:'Расчет сбытовых надбавок'!$G$2280,3)</f>
        <v>67.38</v>
      </c>
      <c r="L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M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N611" s="97">
        <f>VLOOKUP($A611+ROUND((COLUMN()-2)/24,5),АТС!$A$41:$F$736,4)+VLOOKUP($A611+ROUND((COLUMN()-2)/24,5),'Расчет сбытовых надбавок'!$B$1537:'Расчет сбытовых надбавок'!$G$2280,3)</f>
        <v>59.410000000000004</v>
      </c>
      <c r="O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P611" s="97">
        <f>VLOOKUP($A611+ROUND((COLUMN()-2)/24,5),АТС!$A$41:$F$736,4)+VLOOKUP($A611+ROUND((COLUMN()-2)/24,5),'Расчет сбытовых надбавок'!$B$1537:'Расчет сбытовых надбавок'!$G$2280,3)</f>
        <v>71.58</v>
      </c>
      <c r="Q611" s="97">
        <f>VLOOKUP($A611+ROUND((COLUMN()-2)/24,5),АТС!$A$41:$F$736,4)+VLOOKUP($A611+ROUND((COLUMN()-2)/24,5),'Расчет сбытовых надбавок'!$B$1537:'Расчет сбытовых надбавок'!$G$2280,3)</f>
        <v>78.36</v>
      </c>
      <c r="R611" s="97">
        <f>VLOOKUP($A611+ROUND((COLUMN()-2)/24,5),АТС!$A$41:$F$736,4)+VLOOKUP($A611+ROUND((COLUMN()-2)/24,5),'Расчет сбытовых надбавок'!$B$1537:'Расчет сбытовых надбавок'!$G$2280,3)</f>
        <v>204.64</v>
      </c>
      <c r="S611" s="97">
        <f>VLOOKUP($A611+ROUND((COLUMN()-2)/24,5),АТС!$A$41:$F$736,4)+VLOOKUP($A611+ROUND((COLUMN()-2)/24,5),'Расчет сбытовых надбавок'!$B$1537:'Расчет сбытовых надбавок'!$G$2280,3)</f>
        <v>0.01</v>
      </c>
      <c r="T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U611" s="97">
        <f>VLOOKUP($A611+ROUND((COLUMN()-2)/24,5),АТС!$A$41:$F$736,4)+VLOOKUP($A611+ROUND((COLUMN()-2)/24,5),'Расчет сбытовых надбавок'!$B$1537:'Расчет сбытовых надбавок'!$G$2280,3)</f>
        <v>48.97</v>
      </c>
      <c r="V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W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X611" s="97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7">
        <f>VLOOKUP($A611+ROUND((COLUMN()-2)/24,5),АТС!$A$41:$F$736,4)+VLOOKUP($A611+ROUND((COLUMN()-2)/24,5),'Расчет сбытовых надбавок'!$B$1537:'Расчет сбытовых надбавок'!$G$2280,3)</f>
        <v>0</v>
      </c>
    </row>
    <row r="612" spans="1:27" x14ac:dyDescent="0.2">
      <c r="A612" s="78">
        <f t="shared" ref="A612:A640" si="18">A611+1</f>
        <v>42707</v>
      </c>
      <c r="B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D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E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I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J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K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O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P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R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7">
        <f>VLOOKUP($A612+ROUND((COLUMN()-2)/24,5),АТС!$A$41:$F$736,4)+VLOOKUP($A612+ROUND((COLUMN()-2)/24,5),'Расчет сбытовых надбавок'!$B$1537:'Расчет сбытовых надбавок'!$G$2280,3)</f>
        <v>0.01</v>
      </c>
      <c r="U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7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7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8">
        <f t="shared" si="18"/>
        <v>42708</v>
      </c>
      <c r="B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G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H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J613" s="97">
        <f>VLOOKUP($A613+ROUND((COLUMN()-2)/24,5),АТС!$A$41:$F$736,4)+VLOOKUP($A613+ROUND((COLUMN()-2)/24,5),'Расчет сбытовых надбавок'!$B$1537:'Расчет сбытовых надбавок'!$G$2280,3)</f>
        <v>20.169999999999998</v>
      </c>
      <c r="K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L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N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P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S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7">
        <f>VLOOKUP($A613+ROUND((COLUMN()-2)/24,5),АТС!$A$41:$F$736,4)+VLOOKUP($A613+ROUND((COLUMN()-2)/24,5),'Расчет сбытовых надбавок'!$B$1537:'Расчет сбытовых надбавок'!$G$2280,3)</f>
        <v>0.01</v>
      </c>
      <c r="U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7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7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8">
        <f t="shared" si="18"/>
        <v>42709</v>
      </c>
      <c r="B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D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F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G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H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I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J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L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7">
        <f>VLOOKUP($A614+ROUND((COLUMN()-2)/24,5),АТС!$A$41:$F$736,4)+VLOOKUP($A614+ROUND((COLUMN()-2)/24,5),'Расчет сбытовых надбавок'!$B$1537:'Расчет сбытовых надбавок'!$G$2280,3)</f>
        <v>0.01</v>
      </c>
      <c r="R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V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7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7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8">
        <f t="shared" si="18"/>
        <v>42710</v>
      </c>
      <c r="B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7">
        <f>VLOOKUP($A615+ROUND((COLUMN()-2)/24,5),АТС!$A$41:$F$736,4)+VLOOKUP($A615+ROUND((COLUMN()-2)/24,5),'Расчет сбытовых надбавок'!$B$1537:'Расчет сбытовых надбавок'!$G$2280,3)</f>
        <v>75.47</v>
      </c>
      <c r="H615" s="97">
        <f>VLOOKUP($A615+ROUND((COLUMN()-2)/24,5),АТС!$A$41:$F$736,4)+VLOOKUP($A615+ROUND((COLUMN()-2)/24,5),'Расчет сбытовых надбавок'!$B$1537:'Расчет сбытовых надбавок'!$G$2280,3)</f>
        <v>120.8</v>
      </c>
      <c r="I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7">
        <f>VLOOKUP($A615+ROUND((COLUMN()-2)/24,5),АТС!$A$41:$F$736,4)+VLOOKUP($A615+ROUND((COLUMN()-2)/24,5),'Расчет сбытовых надбавок'!$B$1537:'Расчет сбытовых надбавок'!$G$2280,3)</f>
        <v>37.06</v>
      </c>
      <c r="K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L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M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7">
        <f>VLOOKUP($A615+ROUND((COLUMN()-2)/24,5),АТС!$A$41:$F$736,4)+VLOOKUP($A615+ROUND((COLUMN()-2)/24,5),'Расчет сбытовых надбавок'!$B$1537:'Расчет сбытовых надбавок'!$G$2280,3)</f>
        <v>9.7899999999999991</v>
      </c>
      <c r="Q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7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7">
        <f>VLOOKUP($A615+ROUND((COLUMN()-2)/24,5),АТС!$A$41:$F$736,4)+VLOOKUP($A615+ROUND((COLUMN()-2)/24,5),'Расчет сбытовых надбавок'!$B$1537:'Расчет сбытовых надбавок'!$G$2280,3)</f>
        <v>0.01</v>
      </c>
      <c r="Y615" s="97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8">
        <f t="shared" si="18"/>
        <v>42711</v>
      </c>
      <c r="B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E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F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7">
        <f>VLOOKUP($A616+ROUND((COLUMN()-2)/24,5),АТС!$A$41:$F$736,4)+VLOOKUP($A616+ROUND((COLUMN()-2)/24,5),'Расчет сбытовых надбавок'!$B$1537:'Расчет сбытовых надбавок'!$G$2280,3)</f>
        <v>86.68</v>
      </c>
      <c r="H616" s="97">
        <f>VLOOKUP($A616+ROUND((COLUMN()-2)/24,5),АТС!$A$41:$F$736,4)+VLOOKUP($A616+ROUND((COLUMN()-2)/24,5),'Расчет сбытовых надбавок'!$B$1537:'Расчет сбытовых надбавок'!$G$2280,3)</f>
        <v>349.07000000000005</v>
      </c>
      <c r="I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7">
        <f>VLOOKUP($A616+ROUND((COLUMN()-2)/24,5),АТС!$A$41:$F$736,4)+VLOOKUP($A616+ROUND((COLUMN()-2)/24,5),'Расчет сбытовых надбавок'!$B$1537:'Расчет сбытовых надбавок'!$G$2280,3)</f>
        <v>0.01</v>
      </c>
      <c r="L616" s="97">
        <f>VLOOKUP($A616+ROUND((COLUMN()-2)/24,5),АТС!$A$41:$F$736,4)+VLOOKUP($A616+ROUND((COLUMN()-2)/24,5),'Расчет сбытовых надбавок'!$B$1537:'Расчет сбытовых надбавок'!$G$2280,3)</f>
        <v>118.21000000000001</v>
      </c>
      <c r="M616" s="97">
        <f>VLOOKUP($A616+ROUND((COLUMN()-2)/24,5),АТС!$A$41:$F$736,4)+VLOOKUP($A616+ROUND((COLUMN()-2)/24,5),'Расчет сбытовых надбавок'!$B$1537:'Расчет сбытовых надбавок'!$G$2280,3)</f>
        <v>57.67</v>
      </c>
      <c r="N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Q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7">
        <f>VLOOKUP($A616+ROUND((COLUMN()-2)/24,5),АТС!$A$41:$F$736,4)+VLOOKUP($A616+ROUND((COLUMN()-2)/24,5),'Расчет сбытовых надбавок'!$B$1537:'Расчет сбытовых надбавок'!$G$2280,3)</f>
        <v>33.14</v>
      </c>
      <c r="S616" s="97">
        <f>VLOOKUP($A616+ROUND((COLUMN()-2)/24,5),АТС!$A$41:$F$736,4)+VLOOKUP($A616+ROUND((COLUMN()-2)/24,5),'Расчет сбытовых надбавок'!$B$1537:'Расчет сбытовых надбавок'!$G$2280,3)</f>
        <v>384.37</v>
      </c>
      <c r="T616" s="97">
        <f>VLOOKUP($A616+ROUND((COLUMN()-2)/24,5),АТС!$A$41:$F$736,4)+VLOOKUP($A616+ROUND((COLUMN()-2)/24,5),'Расчет сбытовых надбавок'!$B$1537:'Расчет сбытовых надбавок'!$G$2280,3)</f>
        <v>559.93000000000006</v>
      </c>
      <c r="U616" s="97">
        <f>VLOOKUP($A616+ROUND((COLUMN()-2)/24,5),АТС!$A$41:$F$736,4)+VLOOKUP($A616+ROUND((COLUMN()-2)/24,5),'Расчет сбытовых надбавок'!$B$1537:'Расчет сбытовых надбавок'!$G$2280,3)</f>
        <v>236.98999999999998</v>
      </c>
      <c r="V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7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7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8">
        <f t="shared" si="18"/>
        <v>42712</v>
      </c>
      <c r="B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7">
        <f>VLOOKUP($A617+ROUND((COLUMN()-2)/24,5),АТС!$A$41:$F$736,4)+VLOOKUP($A617+ROUND((COLUMN()-2)/24,5),'Расчет сбытовых надбавок'!$B$1537:'Расчет сбытовых надбавок'!$G$2280,3)</f>
        <v>15.99</v>
      </c>
      <c r="G617" s="97">
        <f>VLOOKUP($A617+ROUND((COLUMN()-2)/24,5),АТС!$A$41:$F$736,4)+VLOOKUP($A617+ROUND((COLUMN()-2)/24,5),'Расчет сбытовых надбавок'!$B$1537:'Расчет сбытовых надбавок'!$G$2280,3)</f>
        <v>145.98000000000002</v>
      </c>
      <c r="H617" s="97">
        <f>VLOOKUP($A617+ROUND((COLUMN()-2)/24,5),АТС!$A$41:$F$736,4)+VLOOKUP($A617+ROUND((COLUMN()-2)/24,5),'Расчет сбытовых надбавок'!$B$1537:'Расчет сбытовых надбавок'!$G$2280,3)</f>
        <v>131.44999999999999</v>
      </c>
      <c r="I617" s="97">
        <f>VLOOKUP($A617+ROUND((COLUMN()-2)/24,5),АТС!$A$41:$F$736,4)+VLOOKUP($A617+ROUND((COLUMN()-2)/24,5),'Расчет сбытовых надбавок'!$B$1537:'Расчет сбытовых надбавок'!$G$2280,3)</f>
        <v>387.81000000000006</v>
      </c>
      <c r="J617" s="97">
        <f>VLOOKUP($A617+ROUND((COLUMN()-2)/24,5),АТС!$A$41:$F$736,4)+VLOOKUP($A617+ROUND((COLUMN()-2)/24,5),'Расчет сбытовых надбавок'!$B$1537:'Расчет сбытовых надбавок'!$G$2280,3)</f>
        <v>2.8899999999999997</v>
      </c>
      <c r="K617" s="97">
        <f>VLOOKUP($A617+ROUND((COLUMN()-2)/24,5),АТС!$A$41:$F$736,4)+VLOOKUP($A617+ROUND((COLUMN()-2)/24,5),'Расчет сбытовых надбавок'!$B$1537:'Расчет сбытовых надбавок'!$G$2280,3)</f>
        <v>146.23000000000002</v>
      </c>
      <c r="L617" s="97">
        <f>VLOOKUP($A617+ROUND((COLUMN()-2)/24,5),АТС!$A$41:$F$736,4)+VLOOKUP($A617+ROUND((COLUMN()-2)/24,5),'Расчет сбытовых надбавок'!$B$1537:'Расчет сбытовых надбавок'!$G$2280,3)</f>
        <v>115.80000000000001</v>
      </c>
      <c r="M617" s="97">
        <f>VLOOKUP($A617+ROUND((COLUMN()-2)/24,5),АТС!$A$41:$F$736,4)+VLOOKUP($A617+ROUND((COLUMN()-2)/24,5),'Расчет сбытовых надбавок'!$B$1537:'Расчет сбытовых надбавок'!$G$2280,3)</f>
        <v>401.40000000000003</v>
      </c>
      <c r="N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7">
        <f>VLOOKUP($A617+ROUND((COLUMN()-2)/24,5),АТС!$A$41:$F$736,4)+VLOOKUP($A617+ROUND((COLUMN()-2)/24,5),'Расчет сбытовых надбавок'!$B$1537:'Расчет сбытовых надбавок'!$G$2280,3)</f>
        <v>232.66</v>
      </c>
      <c r="R617" s="97">
        <f>VLOOKUP($A617+ROUND((COLUMN()-2)/24,5),АТС!$A$41:$F$736,4)+VLOOKUP($A617+ROUND((COLUMN()-2)/24,5),'Расчет сбытовых надбавок'!$B$1537:'Расчет сбытовых надбавок'!$G$2280,3)</f>
        <v>291.2</v>
      </c>
      <c r="S617" s="97">
        <f>VLOOKUP($A617+ROUND((COLUMN()-2)/24,5),АТС!$A$41:$F$736,4)+VLOOKUP($A617+ROUND((COLUMN()-2)/24,5),'Расчет сбытовых надбавок'!$B$1537:'Расчет сбытовых надбавок'!$G$2280,3)</f>
        <v>276.37</v>
      </c>
      <c r="T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7">
        <f>VLOOKUP($A617+ROUND((COLUMN()-2)/24,5),АТС!$A$41:$F$736,4)+VLOOKUP($A617+ROUND((COLUMN()-2)/24,5),'Расчет сбытовых надбавок'!$B$1537:'Расчет сбытовых надбавок'!$G$2280,3)</f>
        <v>241.83</v>
      </c>
      <c r="V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W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7">
        <f>VLOOKUP($A617+ROUND((COLUMN()-2)/24,5),АТС!$A$41:$F$736,4)+VLOOKUP($A617+ROUND((COLUMN()-2)/24,5),'Расчет сбытовых надбавок'!$B$1537:'Расчет сбытовых надбавок'!$G$2280,3)</f>
        <v>0</v>
      </c>
      <c r="Y617" s="97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8">
        <f t="shared" si="18"/>
        <v>42713</v>
      </c>
      <c r="B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7">
        <f>VLOOKUP($A618+ROUND((COLUMN()-2)/24,5),АТС!$A$41:$F$736,4)+VLOOKUP($A618+ROUND((COLUMN()-2)/24,5),'Расчет сбытовых надбавок'!$B$1537:'Расчет сбытовых надбавок'!$G$2280,3)</f>
        <v>237.09</v>
      </c>
      <c r="H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I618" s="97">
        <f>VLOOKUP($A618+ROUND((COLUMN()-2)/24,5),АТС!$A$41:$F$736,4)+VLOOKUP($A618+ROUND((COLUMN()-2)/24,5),'Расчет сбытовых надбавок'!$B$1537:'Расчет сбытовых надбавок'!$G$2280,3)</f>
        <v>15.049999999999999</v>
      </c>
      <c r="J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L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M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7">
        <f>VLOOKUP($A618+ROUND((COLUMN()-2)/24,5),АТС!$A$41:$F$736,4)+VLOOKUP($A618+ROUND((COLUMN()-2)/24,5),'Расчет сбытовых надбавок'!$B$1537:'Расчет сбытовых надбавок'!$G$2280,3)</f>
        <v>0.01</v>
      </c>
      <c r="P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7">
        <f>VLOOKUP($A618+ROUND((COLUMN()-2)/24,5),АТС!$A$41:$F$736,4)+VLOOKUP($A618+ROUND((COLUMN()-2)/24,5),'Расчет сбытовых надбавок'!$B$1537:'Расчет сбытовых надбавок'!$G$2280,3)</f>
        <v>213.26</v>
      </c>
      <c r="R618" s="97">
        <f>VLOOKUP($A618+ROUND((COLUMN()-2)/24,5),АТС!$A$41:$F$736,4)+VLOOKUP($A618+ROUND((COLUMN()-2)/24,5),'Расчет сбытовых надбавок'!$B$1537:'Расчет сбытовых надбавок'!$G$2280,3)</f>
        <v>232.62</v>
      </c>
      <c r="S618" s="97">
        <f>VLOOKUP($A618+ROUND((COLUMN()-2)/24,5),АТС!$A$41:$F$736,4)+VLOOKUP($A618+ROUND((COLUMN()-2)/24,5),'Расчет сбытовых надбавок'!$B$1537:'Расчет сбытовых надбавок'!$G$2280,3)</f>
        <v>151.91999999999999</v>
      </c>
      <c r="T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U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V618" s="97">
        <f>VLOOKUP($A618+ROUND((COLUMN()-2)/24,5),АТС!$A$41:$F$736,4)+VLOOKUP($A618+ROUND((COLUMN()-2)/24,5),'Расчет сбытовых надбавок'!$B$1537:'Расчет сбытовых надбавок'!$G$2280,3)</f>
        <v>151.65</v>
      </c>
      <c r="W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7">
        <f>VLOOKUP($A618+ROUND((COLUMN()-2)/24,5),АТС!$A$41:$F$736,4)+VLOOKUP($A618+ROUND((COLUMN()-2)/24,5),'Расчет сбытовых надбавок'!$B$1537:'Расчет сбытовых надбавок'!$G$2280,3)</f>
        <v>0</v>
      </c>
      <c r="Y618" s="97">
        <f>VLOOKUP($A618+ROUND((COLUMN()-2)/24,5),АТС!$A$41:$F$736,4)+VLOOKUP($A618+ROUND((COLUMN()-2)/24,5),'Расчет сбытовых надбавок'!$B$1537:'Расчет сбытовых надбавок'!$G$2280,3)</f>
        <v>0</v>
      </c>
    </row>
    <row r="619" spans="1:27" x14ac:dyDescent="0.2">
      <c r="A619" s="78">
        <f t="shared" si="18"/>
        <v>42714</v>
      </c>
      <c r="B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C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G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H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J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K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O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Q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  <c r="S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U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V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7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7">
        <f>VLOOKUP($A619+ROUND((COLUMN()-2)/24,5),АТС!$A$41:$F$736,4)+VLOOKUP($A619+ROUND((COLUMN()-2)/24,5),'Расчет сбытовых надбавок'!$B$1537:'Расчет сбытовых надбавок'!$G$2280,3)</f>
        <v>0.01</v>
      </c>
    </row>
    <row r="620" spans="1:27" x14ac:dyDescent="0.2">
      <c r="A620" s="78">
        <f t="shared" si="18"/>
        <v>42715</v>
      </c>
      <c r="B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D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G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I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K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L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N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Q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U620" s="97">
        <f>VLOOKUP($A620+ROUND((COLUMN()-2)/24,5),АТС!$A$41:$F$736,4)+VLOOKUP($A620+ROUND((COLUMN()-2)/24,5),'Расчет сбытовых надбавок'!$B$1537:'Расчет сбытовых надбавок'!$G$2280,3)</f>
        <v>0.01</v>
      </c>
      <c r="V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7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7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8">
        <f t="shared" si="18"/>
        <v>42716</v>
      </c>
      <c r="B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D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G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H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I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J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K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L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M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N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O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P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Q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R621" s="97">
        <f>VLOOKUP($A621+ROUND((COLUMN()-2)/24,5),АТС!$A$41:$F$736,4)+VLOOKUP($A621+ROUND((COLUMN()-2)/24,5),'Расчет сбытовых надбавок'!$B$1537:'Расчет сбытовых надбавок'!$G$2280,3)</f>
        <v>173.03</v>
      </c>
      <c r="S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T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U621" s="97">
        <f>VLOOKUP($A621+ROUND((COLUMN()-2)/24,5),АТС!$A$41:$F$736,4)+VLOOKUP($A621+ROUND((COLUMN()-2)/24,5),'Расчет сбытовых надбавок'!$B$1537:'Расчет сбытовых надбавок'!$G$2280,3)</f>
        <v>0.01</v>
      </c>
      <c r="V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W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X621" s="97">
        <f>VLOOKUP($A621+ROUND((COLUMN()-2)/24,5),АТС!$A$41:$F$736,4)+VLOOKUP($A621+ROUND((COLUMN()-2)/24,5),'Расчет сбытовых надбавок'!$B$1537:'Расчет сбытовых надбавок'!$G$2280,3)</f>
        <v>0</v>
      </c>
      <c r="Y621" s="97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8">
        <f t="shared" si="18"/>
        <v>42717</v>
      </c>
      <c r="B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F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7">
        <f>VLOOKUP($A622+ROUND((COLUMN()-2)/24,5),АТС!$A$41:$F$736,4)+VLOOKUP($A622+ROUND((COLUMN()-2)/24,5),'Расчет сбытовых надбавок'!$B$1537:'Расчет сбытовых надбавок'!$G$2280,3)</f>
        <v>0.22999999999999998</v>
      </c>
      <c r="H622" s="97">
        <f>VLOOKUP($A622+ROUND((COLUMN()-2)/24,5),АТС!$A$41:$F$736,4)+VLOOKUP($A622+ROUND((COLUMN()-2)/24,5),'Расчет сбытовых надбавок'!$B$1537:'Расчет сбытовых надбавок'!$G$2280,3)</f>
        <v>84.350000000000009</v>
      </c>
      <c r="I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7">
        <f>VLOOKUP($A622+ROUND((COLUMN()-2)/24,5),АТС!$A$41:$F$736,4)+VLOOKUP($A622+ROUND((COLUMN()-2)/24,5),'Расчет сбытовых надбавок'!$B$1537:'Расчет сбытовых надбавок'!$G$2280,3)</f>
        <v>0.01</v>
      </c>
      <c r="K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7">
        <f>VLOOKUP($A622+ROUND((COLUMN()-2)/24,5),АТС!$A$41:$F$736,4)+VLOOKUP($A622+ROUND((COLUMN()-2)/24,5),'Расчет сбытовых надбавок'!$B$1537:'Расчет сбытовых надбавок'!$G$2280,3)</f>
        <v>195.95</v>
      </c>
      <c r="S622" s="97">
        <f>VLOOKUP($A622+ROUND((COLUMN()-2)/24,5),АТС!$A$41:$F$736,4)+VLOOKUP($A622+ROUND((COLUMN()-2)/24,5),'Расчет сбытовых надбавок'!$B$1537:'Расчет сбытовых надбавок'!$G$2280,3)</f>
        <v>121.12</v>
      </c>
      <c r="T622" s="97">
        <f>VLOOKUP($A622+ROUND((COLUMN()-2)/24,5),АТС!$A$41:$F$736,4)+VLOOKUP($A622+ROUND((COLUMN()-2)/24,5),'Расчет сбытовых надбавок'!$B$1537:'Расчет сбытовых надбавок'!$G$2280,3)</f>
        <v>9.01</v>
      </c>
      <c r="U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7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7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8">
        <f t="shared" si="18"/>
        <v>42718</v>
      </c>
      <c r="B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C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E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F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G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H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I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J623" s="97">
        <f>VLOOKUP($A623+ROUND((COLUMN()-2)/24,5),АТС!$A$41:$F$736,4)+VLOOKUP($A623+ROUND((COLUMN()-2)/24,5),'Расчет сбытовых надбавок'!$B$1537:'Расчет сбытовых надбавок'!$G$2280,3)</f>
        <v>231.70999999999998</v>
      </c>
      <c r="K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L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Q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7">
        <f>VLOOKUP($A623+ROUND((COLUMN()-2)/24,5),АТС!$A$41:$F$736,4)+VLOOKUP($A623+ROUND((COLUMN()-2)/24,5),'Расчет сбытовых надбавок'!$B$1537:'Расчет сбытовых надбавок'!$G$2280,3)</f>
        <v>17.03</v>
      </c>
      <c r="S623" s="97">
        <f>VLOOKUP($A623+ROUND((COLUMN()-2)/24,5),АТС!$A$41:$F$736,4)+VLOOKUP($A623+ROUND((COLUMN()-2)/24,5),'Расчет сбытовых надбавок'!$B$1537:'Расчет сбытовых надбавок'!$G$2280,3)</f>
        <v>344.88</v>
      </c>
      <c r="T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7">
        <f>VLOOKUP($A623+ROUND((COLUMN()-2)/24,5),АТС!$A$41:$F$736,4)+VLOOKUP($A623+ROUND((COLUMN()-2)/24,5),'Расчет сбытовых надбавок'!$B$1537:'Расчет сбытовых надбавок'!$G$2280,3)</f>
        <v>0.01</v>
      </c>
      <c r="V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7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7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8">
        <f t="shared" si="18"/>
        <v>42719</v>
      </c>
      <c r="B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E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  <c r="F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G624" s="97">
        <f>VLOOKUP($A624+ROUND((COLUMN()-2)/24,5),АТС!$A$41:$F$736,4)+VLOOKUP($A624+ROUND((COLUMN()-2)/24,5),'Расчет сбытовых надбавок'!$B$1537:'Расчет сбытовых надбавок'!$G$2280,3)</f>
        <v>49.050000000000004</v>
      </c>
      <c r="H624" s="97">
        <f>VLOOKUP($A624+ROUND((COLUMN()-2)/24,5),АТС!$A$41:$F$736,4)+VLOOKUP($A624+ROUND((COLUMN()-2)/24,5),'Расчет сбытовых надбавок'!$B$1537:'Расчет сбытовых надбавок'!$G$2280,3)</f>
        <v>76.930000000000007</v>
      </c>
      <c r="I624" s="97">
        <f>VLOOKUP($A624+ROUND((COLUMN()-2)/24,5),АТС!$A$41:$F$736,4)+VLOOKUP($A624+ROUND((COLUMN()-2)/24,5),'Расчет сбытовых надбавок'!$B$1537:'Расчет сбытовых надбавок'!$G$2280,3)</f>
        <v>195.66000000000003</v>
      </c>
      <c r="J624" s="97">
        <f>VLOOKUP($A624+ROUND((COLUMN()-2)/24,5),АТС!$A$41:$F$736,4)+VLOOKUP($A624+ROUND((COLUMN()-2)/24,5),'Расчет сбытовых надбавок'!$B$1537:'Расчет сбытовых надбавок'!$G$2280,3)</f>
        <v>781.96</v>
      </c>
      <c r="K624" s="97">
        <f>VLOOKUP($A624+ROUND((COLUMN()-2)/24,5),АТС!$A$41:$F$736,4)+VLOOKUP($A624+ROUND((COLUMN()-2)/24,5),'Расчет сбытовых надбавок'!$B$1537:'Расчет сбытовых надбавок'!$G$2280,3)</f>
        <v>268.49</v>
      </c>
      <c r="L624" s="97">
        <f>VLOOKUP($A624+ROUND((COLUMN()-2)/24,5),АТС!$A$41:$F$736,4)+VLOOKUP($A624+ROUND((COLUMN()-2)/24,5),'Расчет сбытовых надбавок'!$B$1537:'Расчет сбытовых надбавок'!$G$2280,3)</f>
        <v>193.73</v>
      </c>
      <c r="M624" s="97">
        <f>VLOOKUP($A624+ROUND((COLUMN()-2)/24,5),АТС!$A$41:$F$736,4)+VLOOKUP($A624+ROUND((COLUMN()-2)/24,5),'Расчет сбытовых надбавок'!$B$1537:'Расчет сбытовых надбавок'!$G$2280,3)</f>
        <v>137.44999999999999</v>
      </c>
      <c r="N624" s="97">
        <f>VLOOKUP($A624+ROUND((COLUMN()-2)/24,5),АТС!$A$41:$F$736,4)+VLOOKUP($A624+ROUND((COLUMN()-2)/24,5),'Расчет сбытовых надбавок'!$B$1537:'Расчет сбытовых надбавок'!$G$2280,3)</f>
        <v>136.91</v>
      </c>
      <c r="O624" s="97">
        <f>VLOOKUP($A624+ROUND((COLUMN()-2)/24,5),АТС!$A$41:$F$736,4)+VLOOKUP($A624+ROUND((COLUMN()-2)/24,5),'Расчет сбытовых надбавок'!$B$1537:'Расчет сбытовых надбавок'!$G$2280,3)</f>
        <v>158.66</v>
      </c>
      <c r="P624" s="97">
        <f>VLOOKUP($A624+ROUND((COLUMN()-2)/24,5),АТС!$A$41:$F$736,4)+VLOOKUP($A624+ROUND((COLUMN()-2)/24,5),'Расчет сбытовых надбавок'!$B$1537:'Расчет сбытовых надбавок'!$G$2280,3)</f>
        <v>169.04999999999998</v>
      </c>
      <c r="Q624" s="97">
        <f>VLOOKUP($A624+ROUND((COLUMN()-2)/24,5),АТС!$A$41:$F$736,4)+VLOOKUP($A624+ROUND((COLUMN()-2)/24,5),'Расчет сбытовых надбавок'!$B$1537:'Расчет сбытовых надбавок'!$G$2280,3)</f>
        <v>167.79000000000002</v>
      </c>
      <c r="R624" s="97">
        <f>VLOOKUP($A624+ROUND((COLUMN()-2)/24,5),АТС!$A$41:$F$736,4)+VLOOKUP($A624+ROUND((COLUMN()-2)/24,5),'Расчет сбытовых надбавок'!$B$1537:'Расчет сбытовых надбавок'!$G$2280,3)</f>
        <v>240.4</v>
      </c>
      <c r="S624" s="97">
        <f>VLOOKUP($A624+ROUND((COLUMN()-2)/24,5),АТС!$A$41:$F$736,4)+VLOOKUP($A624+ROUND((COLUMN()-2)/24,5),'Расчет сбытовых надбавок'!$B$1537:'Расчет сбытовых надбавок'!$G$2280,3)</f>
        <v>241.06</v>
      </c>
      <c r="T624" s="97">
        <f>VLOOKUP($A624+ROUND((COLUMN()-2)/24,5),АТС!$A$41:$F$736,4)+VLOOKUP($A624+ROUND((COLUMN()-2)/24,5),'Расчет сбытовых надбавок'!$B$1537:'Расчет сбытовых надбавок'!$G$2280,3)</f>
        <v>210.16000000000003</v>
      </c>
      <c r="U624" s="97">
        <f>VLOOKUP($A624+ROUND((COLUMN()-2)/24,5),АТС!$A$41:$F$736,4)+VLOOKUP($A624+ROUND((COLUMN()-2)/24,5),'Расчет сбытовых надбавок'!$B$1537:'Расчет сбытовых надбавок'!$G$2280,3)</f>
        <v>125.3</v>
      </c>
      <c r="V624" s="97">
        <f>VLOOKUP($A624+ROUND((COLUMN()-2)/24,5),АТС!$A$41:$F$736,4)+VLOOKUP($A624+ROUND((COLUMN()-2)/24,5),'Расчет сбытовых надбавок'!$B$1537:'Расчет сбытовых надбавок'!$G$2280,3)</f>
        <v>78.02</v>
      </c>
      <c r="W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7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7">
        <f>VLOOKUP($A624+ROUND((COLUMN()-2)/24,5),АТС!$A$41:$F$736,4)+VLOOKUP($A624+ROUND((COLUMN()-2)/24,5),'Расчет сбытовых надбавок'!$B$1537:'Расчет сбытовых надбавок'!$G$2280,3)</f>
        <v>0.01</v>
      </c>
    </row>
    <row r="625" spans="1:25" x14ac:dyDescent="0.2">
      <c r="A625" s="78">
        <f t="shared" si="18"/>
        <v>42720</v>
      </c>
      <c r="B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F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H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I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J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K625" s="97">
        <f>VLOOKUP($A625+ROUND((COLUMN()-2)/24,5),АТС!$A$41:$F$736,4)+VLOOKUP($A625+ROUND((COLUMN()-2)/24,5),'Расчет сбытовых надбавок'!$B$1537:'Расчет сбытовых надбавок'!$G$2280,3)</f>
        <v>244.74</v>
      </c>
      <c r="L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M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7">
        <f>VLOOKUP($A625+ROUND((COLUMN()-2)/24,5),АТС!$A$41:$F$736,4)+VLOOKUP($A625+ROUND((COLUMN()-2)/24,5),'Расчет сбытовых надбавок'!$B$1537:'Расчет сбытовых надбавок'!$G$2280,3)</f>
        <v>0.01</v>
      </c>
      <c r="R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7">
        <f>VLOOKUP($A625+ROUND((COLUMN()-2)/24,5),АТС!$A$41:$F$736,4)+VLOOKUP($A625+ROUND((COLUMN()-2)/24,5),'Расчет сбытовых надбавок'!$B$1537:'Расчет сбытовых надбавок'!$G$2280,3)</f>
        <v>222.52999999999997</v>
      </c>
      <c r="T625" s="97">
        <f>VLOOKUP($A625+ROUND((COLUMN()-2)/24,5),АТС!$A$41:$F$736,4)+VLOOKUP($A625+ROUND((COLUMN()-2)/24,5),'Расчет сбытовых надбавок'!$B$1537:'Расчет сбытовых надбавок'!$G$2280,3)</f>
        <v>220.36</v>
      </c>
      <c r="U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V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7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7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8">
        <f t="shared" si="18"/>
        <v>42721</v>
      </c>
      <c r="B626" s="97">
        <f>VLOOKUP($A626+ROUND((COLUMN()-2)/24,5),АТС!$A$41:$F$736,4)+VLOOKUP($A626+ROUND((COLUMN()-2)/24,5),'Расчет сбытовых надбавок'!$B$1537:'Расчет сбытовых надбавок'!$G$2280,3)</f>
        <v>0.01</v>
      </c>
      <c r="C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H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I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7">
        <f>VLOOKUP($A626+ROUND((COLUMN()-2)/24,5),АТС!$A$41:$F$736,4)+VLOOKUP($A626+ROUND((COLUMN()-2)/24,5),'Расчет сбытовых надбавок'!$B$1537:'Расчет сбытовых надбавок'!$G$2280,3)</f>
        <v>174.84</v>
      </c>
      <c r="L626" s="97">
        <f>VLOOKUP($A626+ROUND((COLUMN()-2)/24,5),АТС!$A$41:$F$736,4)+VLOOKUP($A626+ROUND((COLUMN()-2)/24,5),'Расчет сбытовых надбавок'!$B$1537:'Расчет сбытовых надбавок'!$G$2280,3)</f>
        <v>162.86000000000001</v>
      </c>
      <c r="M626" s="97">
        <f>VLOOKUP($A626+ROUND((COLUMN()-2)/24,5),АТС!$A$41:$F$736,4)+VLOOKUP($A626+ROUND((COLUMN()-2)/24,5),'Расчет сбытовых надбавок'!$B$1537:'Расчет сбытовых надбавок'!$G$2280,3)</f>
        <v>161.78</v>
      </c>
      <c r="N626" s="97">
        <f>VLOOKUP($A626+ROUND((COLUMN()-2)/24,5),АТС!$A$41:$F$736,4)+VLOOKUP($A626+ROUND((COLUMN()-2)/24,5),'Расчет сбытовых надбавок'!$B$1537:'Расчет сбытовых надбавок'!$G$2280,3)</f>
        <v>170.64</v>
      </c>
      <c r="O626" s="97">
        <f>VLOOKUP($A626+ROUND((COLUMN()-2)/24,5),АТС!$A$41:$F$736,4)+VLOOKUP($A626+ROUND((COLUMN()-2)/24,5),'Расчет сбытовых надбавок'!$B$1537:'Расчет сбытовых надбавок'!$G$2280,3)</f>
        <v>168.75</v>
      </c>
      <c r="P626" s="97">
        <f>VLOOKUP($A626+ROUND((COLUMN()-2)/24,5),АТС!$A$41:$F$736,4)+VLOOKUP($A626+ROUND((COLUMN()-2)/24,5),'Расчет сбытовых надбавок'!$B$1537:'Расчет сбытовых надбавок'!$G$2280,3)</f>
        <v>597.38</v>
      </c>
      <c r="Q626" s="97">
        <f>VLOOKUP($A626+ROUND((COLUMN()-2)/24,5),АТС!$A$41:$F$736,4)+VLOOKUP($A626+ROUND((COLUMN()-2)/24,5),'Расчет сбытовых надбавок'!$B$1537:'Расчет сбытовых надбавок'!$G$2280,3)</f>
        <v>163.44</v>
      </c>
      <c r="R626" s="97">
        <f>VLOOKUP($A626+ROUND((COLUMN()-2)/24,5),АТС!$A$41:$F$736,4)+VLOOKUP($A626+ROUND((COLUMN()-2)/24,5),'Расчет сбытовых надбавок'!$B$1537:'Расчет сбытовых надбавок'!$G$2280,3)</f>
        <v>147.69999999999999</v>
      </c>
      <c r="S626" s="97">
        <f>VLOOKUP($A626+ROUND((COLUMN()-2)/24,5),АТС!$A$41:$F$736,4)+VLOOKUP($A626+ROUND((COLUMN()-2)/24,5),'Расчет сбытовых надбавок'!$B$1537:'Расчет сбытовых надбавок'!$G$2280,3)</f>
        <v>172.81</v>
      </c>
      <c r="T626" s="97">
        <f>VLOOKUP($A626+ROUND((COLUMN()-2)/24,5),АТС!$A$41:$F$736,4)+VLOOKUP($A626+ROUND((COLUMN()-2)/24,5),'Расчет сбытовых надбавок'!$B$1537:'Расчет сбытовых надбавок'!$G$2280,3)</f>
        <v>92.2</v>
      </c>
      <c r="U626" s="97">
        <f>VLOOKUP($A626+ROUND((COLUMN()-2)/24,5),АТС!$A$41:$F$736,4)+VLOOKUP($A626+ROUND((COLUMN()-2)/24,5),'Расчет сбытовых надбавок'!$B$1537:'Расчет сбытовых надбавок'!$G$2280,3)</f>
        <v>146.49</v>
      </c>
      <c r="V626" s="97">
        <f>VLOOKUP($A626+ROUND((COLUMN()-2)/24,5),АТС!$A$41:$F$736,4)+VLOOKUP($A626+ROUND((COLUMN()-2)/24,5),'Расчет сбытовых надбавок'!$B$1537:'Расчет сбытовых надбавок'!$G$2280,3)</f>
        <v>181.87</v>
      </c>
      <c r="W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7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7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8">
        <f t="shared" si="18"/>
        <v>42722</v>
      </c>
      <c r="B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G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H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I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J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K627" s="97">
        <f>VLOOKUP($A627+ROUND((COLUMN()-2)/24,5),АТС!$A$41:$F$736,4)+VLOOKUP($A627+ROUND((COLUMN()-2)/24,5),'Расчет сбытовых надбавок'!$B$1537:'Расчет сбытовых надбавок'!$G$2280,3)</f>
        <v>244.68</v>
      </c>
      <c r="L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O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7">
        <f>VLOOKUP($A627+ROUND((COLUMN()-2)/24,5),АТС!$A$41:$F$736,4)+VLOOKUP($A627+ROUND((COLUMN()-2)/24,5),'Расчет сбытовых надбавок'!$B$1537:'Расчет сбытовых надбавок'!$G$2280,3)</f>
        <v>175.01</v>
      </c>
      <c r="Q627" s="97">
        <f>VLOOKUP($A627+ROUND((COLUMN()-2)/24,5),АТС!$A$41:$F$736,4)+VLOOKUP($A627+ROUND((COLUMN()-2)/24,5),'Расчет сбытовых надбавок'!$B$1537:'Расчет сбытовых надбавок'!$G$2280,3)</f>
        <v>194.31</v>
      </c>
      <c r="R627" s="97">
        <f>VLOOKUP($A627+ROUND((COLUMN()-2)/24,5),АТС!$A$41:$F$736,4)+VLOOKUP($A627+ROUND((COLUMN()-2)/24,5),'Расчет сбытовых надбавок'!$B$1537:'Расчет сбытовых надбавок'!$G$2280,3)</f>
        <v>230.26999999999998</v>
      </c>
      <c r="S627" s="97">
        <f>VLOOKUP($A627+ROUND((COLUMN()-2)/24,5),АТС!$A$41:$F$736,4)+VLOOKUP($A627+ROUND((COLUMN()-2)/24,5),'Расчет сбытовых надбавок'!$B$1537:'Расчет сбытовых надбавок'!$G$2280,3)</f>
        <v>291.17</v>
      </c>
      <c r="T627" s="97">
        <f>VLOOKUP($A627+ROUND((COLUMN()-2)/24,5),АТС!$A$41:$F$736,4)+VLOOKUP($A627+ROUND((COLUMN()-2)/24,5),'Расчет сбытовых надбавок'!$B$1537:'Расчет сбытовых надбавок'!$G$2280,3)</f>
        <v>258.72000000000003</v>
      </c>
      <c r="U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V627" s="97">
        <f>VLOOKUP($A627+ROUND((COLUMN()-2)/24,5),АТС!$A$41:$F$736,4)+VLOOKUP($A627+ROUND((COLUMN()-2)/24,5),'Расчет сбытовых надбавок'!$B$1537:'Расчет сбытовых надбавок'!$G$2280,3)</f>
        <v>0.01</v>
      </c>
      <c r="W627" s="97">
        <f>VLOOKUP($A627+ROUND((COLUMN()-2)/24,5),АТС!$A$41:$F$736,4)+VLOOKUP($A627+ROUND((COLUMN()-2)/24,5),'Расчет сбытовых надбавок'!$B$1537:'Расчет сбытовых надбавок'!$G$2280,3)</f>
        <v>187.57999999999998</v>
      </c>
      <c r="X627" s="97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7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8">
        <f t="shared" si="18"/>
        <v>42723</v>
      </c>
      <c r="B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F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H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I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J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K628" s="97">
        <f>VLOOKUP($A628+ROUND((COLUMN()-2)/24,5),АТС!$A$41:$F$736,4)+VLOOKUP($A628+ROUND((COLUMN()-2)/24,5),'Расчет сбытовых надбавок'!$B$1537:'Расчет сбытовых надбавок'!$G$2280,3)</f>
        <v>152.94</v>
      </c>
      <c r="L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7">
        <f>VLOOKUP($A628+ROUND((COLUMN()-2)/24,5),АТС!$A$41:$F$736,4)+VLOOKUP($A628+ROUND((COLUMN()-2)/24,5),'Расчет сбытовых надбавок'!$B$1537:'Расчет сбытовых надбавок'!$G$2280,3)</f>
        <v>115.17999999999999</v>
      </c>
      <c r="N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7">
        <f>VLOOKUP($A628+ROUND((COLUMN()-2)/24,5),АТС!$A$41:$F$736,4)+VLOOKUP($A628+ROUND((COLUMN()-2)/24,5),'Расчет сбытовых надбавок'!$B$1537:'Расчет сбытовых надбавок'!$G$2280,3)</f>
        <v>142.68</v>
      </c>
      <c r="Q628" s="97">
        <f>VLOOKUP($A628+ROUND((COLUMN()-2)/24,5),АТС!$A$41:$F$736,4)+VLOOKUP($A628+ROUND((COLUMN()-2)/24,5),'Расчет сбытовых надбавок'!$B$1537:'Расчет сбытовых надбавок'!$G$2280,3)</f>
        <v>133.94999999999999</v>
      </c>
      <c r="R628" s="97">
        <f>VLOOKUP($A628+ROUND((COLUMN()-2)/24,5),АТС!$A$41:$F$736,4)+VLOOKUP($A628+ROUND((COLUMN()-2)/24,5),'Расчет сбытовых надбавок'!$B$1537:'Расчет сбытовых надбавок'!$G$2280,3)</f>
        <v>119.28</v>
      </c>
      <c r="S628" s="97">
        <f>VLOOKUP($A628+ROUND((COLUMN()-2)/24,5),АТС!$A$41:$F$736,4)+VLOOKUP($A628+ROUND((COLUMN()-2)/24,5),'Расчет сбытовых надбавок'!$B$1537:'Расчет сбытовых надбавок'!$G$2280,3)</f>
        <v>120.37</v>
      </c>
      <c r="T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U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V628" s="97">
        <f>VLOOKUP($A628+ROUND((COLUMN()-2)/24,5),АТС!$A$41:$F$736,4)+VLOOKUP($A628+ROUND((COLUMN()-2)/24,5),'Расчет сбытовых надбавок'!$B$1537:'Расчет сбытовых надбавок'!$G$2280,3)</f>
        <v>110.05000000000001</v>
      </c>
      <c r="W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7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7">
        <f>VLOOKUP($A628+ROUND((COLUMN()-2)/24,5),АТС!$A$41:$F$736,4)+VLOOKUP($A628+ROUND((COLUMN()-2)/24,5),'Расчет сбытовых надбавок'!$B$1537:'Расчет сбытовых надбавок'!$G$2280,3)</f>
        <v>0.01</v>
      </c>
    </row>
    <row r="629" spans="1:25" x14ac:dyDescent="0.2">
      <c r="A629" s="78">
        <f t="shared" si="18"/>
        <v>42724</v>
      </c>
      <c r="B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7">
        <f>VLOOKUP($A629+ROUND((COLUMN()-2)/24,5),АТС!$A$41:$F$736,4)+VLOOKUP($A629+ROUND((COLUMN()-2)/24,5),'Расчет сбытовых надбавок'!$B$1537:'Расчет сбытовых надбавок'!$G$2280,3)</f>
        <v>9.0000000000000011E-2</v>
      </c>
      <c r="I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J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K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L629" s="97">
        <f>VLOOKUP($A629+ROUND((COLUMN()-2)/24,5),АТС!$A$41:$F$736,4)+VLOOKUP($A629+ROUND((COLUMN()-2)/24,5),'Расчет сбытовых надбавок'!$B$1537:'Расчет сбытовых надбавок'!$G$2280,3)</f>
        <v>148.79000000000002</v>
      </c>
      <c r="M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N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O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P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Q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R629" s="97">
        <f>VLOOKUP($A629+ROUND((COLUMN()-2)/24,5),АТС!$A$41:$F$736,4)+VLOOKUP($A629+ROUND((COLUMN()-2)/24,5),'Расчет сбытовых надбавок'!$B$1537:'Расчет сбытовых надбавок'!$G$2280,3)</f>
        <v>168.45</v>
      </c>
      <c r="S629" s="97">
        <f>VLOOKUP($A629+ROUND((COLUMN()-2)/24,5),АТС!$A$41:$F$736,4)+VLOOKUP($A629+ROUND((COLUMN()-2)/24,5),'Расчет сбытовых надбавок'!$B$1537:'Расчет сбытовых надбавок'!$G$2280,3)</f>
        <v>95.09</v>
      </c>
      <c r="T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U629" s="97">
        <f>VLOOKUP($A629+ROUND((COLUMN()-2)/24,5),АТС!$A$41:$F$736,4)+VLOOKUP($A629+ROUND((COLUMN()-2)/24,5),'Расчет сбытовых надбавок'!$B$1537:'Расчет сбытовых надбавок'!$G$2280,3)</f>
        <v>134.86000000000001</v>
      </c>
      <c r="V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W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X629" s="97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7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8">
        <f t="shared" si="18"/>
        <v>42725</v>
      </c>
      <c r="B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F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I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J630" s="97">
        <f>VLOOKUP($A630+ROUND((COLUMN()-2)/24,5),АТС!$A$41:$F$736,4)+VLOOKUP($A630+ROUND((COLUMN()-2)/24,5),'Расчет сбытовых надбавок'!$B$1537:'Расчет сбытовых надбавок'!$G$2280,3)</f>
        <v>237.61</v>
      </c>
      <c r="K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L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M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N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O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P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Q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R630" s="97">
        <f>VLOOKUP($A630+ROUND((COLUMN()-2)/24,5),АТС!$A$41:$F$736,4)+VLOOKUP($A630+ROUND((COLUMN()-2)/24,5),'Расчет сбытовых надбавок'!$B$1537:'Расчет сбытовых надбавок'!$G$2280,3)</f>
        <v>226.06</v>
      </c>
      <c r="S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7">
        <f>VLOOKUP($A630+ROUND((COLUMN()-2)/24,5),АТС!$A$41:$F$736,4)+VLOOKUP($A630+ROUND((COLUMN()-2)/24,5),'Расчет сбытовых надбавок'!$B$1537:'Расчет сбытовых надбавок'!$G$2280,3)</f>
        <v>0</v>
      </c>
      <c r="U630" s="97">
        <f>VLOOKUP($A630+ROUND((COLUMN()-2)/24,5),АТС!$A$41:$F$736,4)+VLOOKUP($A630+ROUND((COLUMN()-2)/24,5),'Расчет сбытовых надбавок'!$B$1537:'Расчет сбытовых надбавок'!$G$2280,3)</f>
        <v>2.29</v>
      </c>
      <c r="V630" s="97">
        <f>VLOOKUP($A630+ROUND((COLUMN()-2)/24,5),АТС!$A$41:$F$736,4)+VLOOKUP($A630+ROUND((COLUMN()-2)/24,5),'Расчет сбытовых надбавок'!$B$1537:'Расчет сбытовых надбавок'!$G$2280,3)</f>
        <v>3.94</v>
      </c>
      <c r="W630" s="97">
        <f>VLOOKUP($A630+ROUND((COLUMN()-2)/24,5),АТС!$A$41:$F$736,4)+VLOOKUP($A630+ROUND((COLUMN()-2)/24,5),'Расчет сбытовых надбавок'!$B$1537:'Расчет сбытовых надбавок'!$G$2280,3)</f>
        <v>4.7300000000000004</v>
      </c>
      <c r="X630" s="97">
        <f>VLOOKUP($A630+ROUND((COLUMN()-2)/24,5),АТС!$A$41:$F$736,4)+VLOOKUP($A630+ROUND((COLUMN()-2)/24,5),'Расчет сбытовых надбавок'!$B$1537:'Расчет сбытовых надбавок'!$G$2280,3)</f>
        <v>0.01</v>
      </c>
      <c r="Y630" s="97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8">
        <f t="shared" si="18"/>
        <v>42726</v>
      </c>
      <c r="B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E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7">
        <f>VLOOKUP($A631+ROUND((COLUMN()-2)/24,5),АТС!$A$41:$F$736,4)+VLOOKUP($A631+ROUND((COLUMN()-2)/24,5),'Расчет сбытовых надбавок'!$B$1537:'Расчет сбытовых надбавок'!$G$2280,3)</f>
        <v>255.48</v>
      </c>
      <c r="K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L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M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N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O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P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Q631" s="97">
        <f>VLOOKUP($A631+ROUND((COLUMN()-2)/24,5),АТС!$A$41:$F$736,4)+VLOOKUP($A631+ROUND((COLUMN()-2)/24,5),'Расчет сбытовых надбавок'!$B$1537:'Расчет сбытовых надбавок'!$G$2280,3)</f>
        <v>0.01</v>
      </c>
      <c r="R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S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T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U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V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W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7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7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8">
        <f t="shared" si="18"/>
        <v>42727</v>
      </c>
      <c r="B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C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G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H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I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J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K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L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M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N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O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P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Q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R632" s="97">
        <f>VLOOKUP($A632+ROUND((COLUMN()-2)/24,5),АТС!$A$41:$F$736,4)+VLOOKUP($A632+ROUND((COLUMN()-2)/24,5),'Расчет сбытовых надбавок'!$B$1537:'Расчет сбытовых надбавок'!$G$2280,3)</f>
        <v>98.45</v>
      </c>
      <c r="S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7">
        <f>VLOOKUP($A632+ROUND((COLUMN()-2)/24,5),АТС!$A$41:$F$736,4)+VLOOKUP($A632+ROUND((COLUMN()-2)/24,5),'Расчет сбытовых надбавок'!$B$1537:'Расчет сбытовых надбавок'!$G$2280,3)</f>
        <v>0.01</v>
      </c>
      <c r="U632" s="97">
        <f>VLOOKUP($A632+ROUND((COLUMN()-2)/24,5),АТС!$A$41:$F$736,4)+VLOOKUP($A632+ROUND((COLUMN()-2)/24,5),'Расчет сбытовых надбавок'!$B$1537:'Расчет сбытовых надбавок'!$G$2280,3)</f>
        <v>3.71</v>
      </c>
      <c r="V632" s="97">
        <f>VLOOKUP($A632+ROUND((COLUMN()-2)/24,5),АТС!$A$41:$F$736,4)+VLOOKUP($A632+ROUND((COLUMN()-2)/24,5),'Расчет сбытовых надбавок'!$B$1537:'Расчет сбытовых надбавок'!$G$2280,3)</f>
        <v>3.8499999999999996</v>
      </c>
      <c r="W632" s="97">
        <f>VLOOKUP($A632+ROUND((COLUMN()-2)/24,5),АТС!$A$41:$F$736,4)+VLOOKUP($A632+ROUND((COLUMN()-2)/24,5),'Расчет сбытовых надбавок'!$B$1537:'Расчет сбытовых надбавок'!$G$2280,3)</f>
        <v>3.62</v>
      </c>
      <c r="X632" s="97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7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8">
        <f t="shared" si="18"/>
        <v>42728</v>
      </c>
      <c r="B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C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E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F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G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H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I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J633" s="97">
        <f>VLOOKUP($A633+ROUND((COLUMN()-2)/24,5),АТС!$A$41:$F$736,4)+VLOOKUP($A633+ROUND((COLUMN()-2)/24,5),'Расчет сбытовых надбавок'!$B$1537:'Расчет сбытовых надбавок'!$G$2280,3)</f>
        <v>131.88999999999999</v>
      </c>
      <c r="K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L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M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N633" s="97">
        <f>VLOOKUP($A633+ROUND((COLUMN()-2)/24,5),АТС!$A$41:$F$736,4)+VLOOKUP($A633+ROUND((COLUMN()-2)/24,5),'Расчет сбытовых надбавок'!$B$1537:'Расчет сбытовых надбавок'!$G$2280,3)</f>
        <v>208.63</v>
      </c>
      <c r="O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Q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R633" s="97">
        <f>VLOOKUP($A633+ROUND((COLUMN()-2)/24,5),АТС!$A$41:$F$736,4)+VLOOKUP($A633+ROUND((COLUMN()-2)/24,5),'Расчет сбытовых надбавок'!$B$1537:'Расчет сбытовых надбавок'!$G$2280,3)</f>
        <v>1487.51</v>
      </c>
      <c r="S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T633" s="97">
        <f>VLOOKUP($A633+ROUND((COLUMN()-2)/24,5),АТС!$A$41:$F$736,4)+VLOOKUP($A633+ROUND((COLUMN()-2)/24,5),'Расчет сбытовых надбавок'!$B$1537:'Расчет сбытовых надбавок'!$G$2280,3)</f>
        <v>0.01</v>
      </c>
      <c r="U633" s="97">
        <f>VLOOKUP($A633+ROUND((COLUMN()-2)/24,5),АТС!$A$41:$F$736,4)+VLOOKUP($A633+ROUND((COLUMN()-2)/24,5),'Расчет сбытовых надбавок'!$B$1537:'Расчет сбытовых надбавок'!$G$2280,3)</f>
        <v>0.81</v>
      </c>
      <c r="V633" s="97">
        <f>VLOOKUP($A633+ROUND((COLUMN()-2)/24,5),АТС!$A$41:$F$736,4)+VLOOKUP($A633+ROUND((COLUMN()-2)/24,5),'Расчет сбытовых надбавок'!$B$1537:'Расчет сбытовых надбавок'!$G$2280,3)</f>
        <v>4.17</v>
      </c>
      <c r="W633" s="97">
        <f>VLOOKUP($A633+ROUND((COLUMN()-2)/24,5),АТС!$A$41:$F$736,4)+VLOOKUP($A633+ROUND((COLUMN()-2)/24,5),'Расчет сбытовых надбавок'!$B$1537:'Расчет сбытовых надбавок'!$G$2280,3)</f>
        <v>2.5300000000000002</v>
      </c>
      <c r="X633" s="97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7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8">
        <f t="shared" si="18"/>
        <v>42729</v>
      </c>
      <c r="B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C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E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F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  <c r="H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I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7">
        <f>VLOOKUP($A634+ROUND((COLUMN()-2)/24,5),АТС!$A$41:$F$736,4)+VLOOKUP($A634+ROUND((COLUMN()-2)/24,5),'Расчет сбытовых надбавок'!$B$1537:'Расчет сбытовых надбавок'!$G$2280,3)</f>
        <v>397.8</v>
      </c>
      <c r="S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U634" s="97">
        <f>VLOOKUP($A634+ROUND((COLUMN()-2)/24,5),АТС!$A$41:$F$736,4)+VLOOKUP($A634+ROUND((COLUMN()-2)/24,5),'Расчет сбытовых надбавок'!$B$1537:'Расчет сбытовых надбавок'!$G$2280,3)</f>
        <v>168.39000000000001</v>
      </c>
      <c r="V634" s="97">
        <f>VLOOKUP($A634+ROUND((COLUMN()-2)/24,5),АТС!$A$41:$F$736,4)+VLOOKUP($A634+ROUND((COLUMN()-2)/24,5),'Расчет сбытовых надбавок'!$B$1537:'Расчет сбытовых надбавок'!$G$2280,3)</f>
        <v>328.15000000000003</v>
      </c>
      <c r="W634" s="97">
        <f>VLOOKUP($A634+ROUND((COLUMN()-2)/24,5),АТС!$A$41:$F$736,4)+VLOOKUP($A634+ROUND((COLUMN()-2)/24,5),'Расчет сбытовых надбавок'!$B$1537:'Расчет сбытовых надбавок'!$G$2280,3)</f>
        <v>520.62</v>
      </c>
      <c r="X634" s="97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7">
        <f>VLOOKUP($A634+ROUND((COLUMN()-2)/24,5),АТС!$A$41:$F$736,4)+VLOOKUP($A634+ROUND((COLUMN()-2)/24,5),'Расчет сбытовых надбавок'!$B$1537:'Расчет сбытовых надбавок'!$G$2280,3)</f>
        <v>0.01</v>
      </c>
    </row>
    <row r="635" spans="1:25" x14ac:dyDescent="0.2">
      <c r="A635" s="78">
        <f t="shared" si="18"/>
        <v>42730</v>
      </c>
      <c r="B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H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I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L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M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O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P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Q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7">
        <f>VLOOKUP($A635+ROUND((COLUMN()-2)/24,5),АТС!$A$41:$F$736,4)+VLOOKUP($A635+ROUND((COLUMN()-2)/24,5),'Расчет сбытовых надбавок'!$B$1537:'Расчет сбытовых надбавок'!$G$2280,3)</f>
        <v>325.12</v>
      </c>
      <c r="S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7">
        <f>VLOOKUP($A635+ROUND((COLUMN()-2)/24,5),АТС!$A$41:$F$736,4)+VLOOKUP($A635+ROUND((COLUMN()-2)/24,5),'Расчет сбытовых надбавок'!$B$1537:'Расчет сбытовых надбавок'!$G$2280,3)</f>
        <v>0.01</v>
      </c>
      <c r="U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W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7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7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8">
        <f t="shared" si="18"/>
        <v>42731</v>
      </c>
      <c r="B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D636" s="97">
        <f>VLOOKUP($A636+ROUND((COLUMN()-2)/24,5),АТС!$A$41:$F$736,4)+VLOOKUP($A636+ROUND((COLUMN()-2)/24,5),'Расчет сбытовых надбавок'!$B$1537:'Расчет сбытовых надбавок'!$G$2280,3)</f>
        <v>0.01</v>
      </c>
      <c r="E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7">
        <f>VLOOKUP($A636+ROUND((COLUMN()-2)/24,5),АТС!$A$41:$F$736,4)+VLOOKUP($A636+ROUND((COLUMN()-2)/24,5),'Расчет сбытовых надбавок'!$B$1537:'Расчет сбытовых надбавок'!$G$2280,3)</f>
        <v>0.12</v>
      </c>
      <c r="M636" s="97">
        <f>VLOOKUP($A636+ROUND((COLUMN()-2)/24,5),АТС!$A$41:$F$736,4)+VLOOKUP($A636+ROUND((COLUMN()-2)/24,5),'Расчет сбытовых надбавок'!$B$1537:'Расчет сбытовых надбавок'!$G$2280,3)</f>
        <v>2.04</v>
      </c>
      <c r="N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7">
        <f>VLOOKUP($A636+ROUND((COLUMN()-2)/24,5),АТС!$A$41:$F$736,4)+VLOOKUP($A636+ROUND((COLUMN()-2)/24,5),'Расчет сбытовых надбавок'!$B$1537:'Расчет сбытовых надбавок'!$G$2280,3)</f>
        <v>0.24</v>
      </c>
      <c r="P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7">
        <f>VLOOKUP($A636+ROUND((COLUMN()-2)/24,5),АТС!$A$41:$F$736,4)+VLOOKUP($A636+ROUND((COLUMN()-2)/24,5),'Расчет сбытовых надбавок'!$B$1537:'Расчет сбытовых надбавок'!$G$2280,3)</f>
        <v>0</v>
      </c>
      <c r="V636" s="97">
        <f>VLOOKUP($A636+ROUND((COLUMN()-2)/24,5),АТС!$A$41:$F$736,4)+VLOOKUP($A636+ROUND((COLUMN()-2)/24,5),'Расчет сбытовых надбавок'!$B$1537:'Расчет сбытовых надбавок'!$G$2280,3)</f>
        <v>3</v>
      </c>
      <c r="W636" s="97">
        <f>VLOOKUP($A636+ROUND((COLUMN()-2)/24,5),АТС!$A$41:$F$736,4)+VLOOKUP($A636+ROUND((COLUMN()-2)/24,5),'Расчет сбытовых надбавок'!$B$1537:'Расчет сбытовых надбавок'!$G$2280,3)</f>
        <v>3.9499999999999997</v>
      </c>
      <c r="X636" s="97">
        <f>VLOOKUP($A636+ROUND((COLUMN()-2)/24,5),АТС!$A$41:$F$736,4)+VLOOKUP($A636+ROUND((COLUMN()-2)/24,5),'Расчет сбытовых надбавок'!$B$1537:'Расчет сбытовых надбавок'!$G$2280,3)</f>
        <v>0.61</v>
      </c>
      <c r="Y636" s="97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8">
        <f t="shared" si="18"/>
        <v>42732</v>
      </c>
      <c r="B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7">
        <f>VLOOKUP($A637+ROUND((COLUMN()-2)/24,5),АТС!$A$41:$F$736,4)+VLOOKUP($A637+ROUND((COLUMN()-2)/24,5),'Расчет сбытовых надбавок'!$B$1537:'Расчет сбытовых надбавок'!$G$2280,3)</f>
        <v>153.34</v>
      </c>
      <c r="E637" s="97">
        <f>VLOOKUP($A637+ROUND((COLUMN()-2)/24,5),АТС!$A$41:$F$736,4)+VLOOKUP($A637+ROUND((COLUMN()-2)/24,5),'Расчет сбытовых надбавок'!$B$1537:'Расчет сбытовых надбавок'!$G$2280,3)</f>
        <v>159.19</v>
      </c>
      <c r="F637" s="97">
        <f>VLOOKUP($A637+ROUND((COLUMN()-2)/24,5),АТС!$A$41:$F$736,4)+VLOOKUP($A637+ROUND((COLUMN()-2)/24,5),'Расчет сбытовых надбавок'!$B$1537:'Расчет сбытовых надбавок'!$G$2280,3)</f>
        <v>317.93</v>
      </c>
      <c r="G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K637" s="97">
        <f>VLOOKUP($A637+ROUND((COLUMN()-2)/24,5),АТС!$A$41:$F$736,4)+VLOOKUP($A637+ROUND((COLUMN()-2)/24,5),'Расчет сбытовых надбавок'!$B$1537:'Расчет сбытовых надбавок'!$G$2280,3)</f>
        <v>0.01</v>
      </c>
      <c r="L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7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7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8">
        <f t="shared" si="18"/>
        <v>42733</v>
      </c>
      <c r="B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J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Q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R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7">
        <f>VLOOKUP($A638+ROUND((COLUMN()-2)/24,5),АТС!$A$41:$F$736,4)+VLOOKUP($A638+ROUND((COLUMN()-2)/24,5),'Расчет сбытовых надбавок'!$B$1537:'Расчет сбытовых надбавок'!$G$2280,3)</f>
        <v>0.01</v>
      </c>
      <c r="V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7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7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8">
        <f t="shared" si="18"/>
        <v>42734</v>
      </c>
      <c r="B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7">
        <f>VLOOKUP($A639+ROUND((COLUMN()-2)/24,5),АТС!$A$41:$F$760,4)+VLOOKUP($A639+ROUND((COLUMN()-2)/24,5),'Расчет сбытовых надбавок'!$B$1537:'Расчет сбытовых надбавок'!$G$2280,3)</f>
        <v>33.07</v>
      </c>
      <c r="D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F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7">
        <f>VLOOKUP($A639+ROUND((COLUMN()-2)/24,5),АТС!$A$41:$F$760,4)+VLOOKUP($A639+ROUND((COLUMN()-2)/24,5),'Расчет сбытовых надбавок'!$B$1537:'Расчет сбытовых надбавок'!$G$2280,3)</f>
        <v>53.21</v>
      </c>
      <c r="H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7">
        <f>VLOOKUP($A639+ROUND((COLUMN()-2)/24,5),АТС!$A$41:$F$760,4)+VLOOKUP($A639+ROUND((COLUMN()-2)/24,5),'Расчет сбытовых надбавок'!$B$1537:'Расчет сбытовых надбавок'!$G$2280,3)</f>
        <v>0.01</v>
      </c>
      <c r="W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7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7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x14ac:dyDescent="0.2">
      <c r="A640" s="78">
        <f t="shared" si="18"/>
        <v>42735</v>
      </c>
      <c r="B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I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N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Q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R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7">
        <f>VLOOKUP($A640+ROUND((COLUMN()-2)/24,5),АТС!$A$41:$F$784,4)+VLOOKUP($A640+ROUND((COLUMN()-2)/24,5),'Расчет сбытовых надбавок'!$B$1537:'Расчет сбытовых надбавок'!$G$2280,3)</f>
        <v>110.72</v>
      </c>
      <c r="U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7">
        <f>VLOOKUP($A640+ROUND((COLUMN()-2)/24,5),АТС!$A$41:$F$784,4)+VLOOKUP($A640+ROUND((COLUMN()-2)/24,5),'Расчет сбытовых надбавок'!$B$1537:'Расчет сбытовых надбавок'!$G$2280,3)</f>
        <v>0.01</v>
      </c>
      <c r="W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7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7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90"/>
      <c r="B641" s="85"/>
      <c r="C641" s="85"/>
      <c r="D641" s="85"/>
      <c r="E641" s="85"/>
      <c r="F641" s="85"/>
      <c r="G641" s="85"/>
      <c r="H641" s="85"/>
      <c r="I641" s="85"/>
      <c r="J641" s="85"/>
      <c r="K641" s="85"/>
      <c r="L641" s="85"/>
      <c r="M641" s="85"/>
      <c r="N641" s="85"/>
      <c r="O641" s="85"/>
      <c r="P641" s="85"/>
      <c r="Q641" s="85"/>
      <c r="R641" s="85"/>
      <c r="S641" s="85"/>
      <c r="T641" s="85"/>
      <c r="U641" s="85"/>
      <c r="V641" s="85"/>
      <c r="W641" s="85"/>
      <c r="X641" s="85"/>
      <c r="Y641" s="91"/>
    </row>
    <row r="642" spans="1:27" x14ac:dyDescent="0.25">
      <c r="A642" s="86" t="s">
        <v>150</v>
      </c>
      <c r="B642" s="77"/>
      <c r="C642" s="77"/>
      <c r="D642" s="77"/>
    </row>
    <row r="643" spans="1:27" ht="12.75" customHeight="1" x14ac:dyDescent="0.2">
      <c r="A643" s="172" t="s">
        <v>48</v>
      </c>
      <c r="B643" s="183" t="s">
        <v>153</v>
      </c>
      <c r="C643" s="184"/>
      <c r="D643" s="184"/>
      <c r="E643" s="184"/>
      <c r="F643" s="184"/>
      <c r="G643" s="184"/>
      <c r="H643" s="184"/>
      <c r="I643" s="184"/>
      <c r="J643" s="184"/>
      <c r="K643" s="184"/>
      <c r="L643" s="184"/>
      <c r="M643" s="184"/>
      <c r="N643" s="184"/>
      <c r="O643" s="184"/>
      <c r="P643" s="184"/>
      <c r="Q643" s="184"/>
      <c r="R643" s="184"/>
      <c r="S643" s="184"/>
      <c r="T643" s="184"/>
      <c r="U643" s="184"/>
      <c r="V643" s="184"/>
      <c r="W643" s="184"/>
      <c r="X643" s="184"/>
      <c r="Y643" s="185"/>
    </row>
    <row r="644" spans="1:27" ht="12.75" customHeight="1" x14ac:dyDescent="0.2">
      <c r="A644" s="173"/>
      <c r="B644" s="186"/>
      <c r="C644" s="187"/>
      <c r="D644" s="187"/>
      <c r="E644" s="187"/>
      <c r="F644" s="187"/>
      <c r="G644" s="187"/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8"/>
    </row>
    <row r="645" spans="1:27" s="110" customFormat="1" ht="12.75" customHeight="1" x14ac:dyDescent="0.2">
      <c r="A645" s="173"/>
      <c r="B645" s="219" t="s">
        <v>122</v>
      </c>
      <c r="C645" s="207" t="s">
        <v>123</v>
      </c>
      <c r="D645" s="207" t="s">
        <v>124</v>
      </c>
      <c r="E645" s="207" t="s">
        <v>125</v>
      </c>
      <c r="F645" s="207" t="s">
        <v>126</v>
      </c>
      <c r="G645" s="207" t="s">
        <v>127</v>
      </c>
      <c r="H645" s="207" t="s">
        <v>128</v>
      </c>
      <c r="I645" s="207" t="s">
        <v>129</v>
      </c>
      <c r="J645" s="207" t="s">
        <v>130</v>
      </c>
      <c r="K645" s="207" t="s">
        <v>131</v>
      </c>
      <c r="L645" s="207" t="s">
        <v>132</v>
      </c>
      <c r="M645" s="207" t="s">
        <v>133</v>
      </c>
      <c r="N645" s="217" t="s">
        <v>134</v>
      </c>
      <c r="O645" s="207" t="s">
        <v>135</v>
      </c>
      <c r="P645" s="207" t="s">
        <v>136</v>
      </c>
      <c r="Q645" s="207" t="s">
        <v>137</v>
      </c>
      <c r="R645" s="207" t="s">
        <v>138</v>
      </c>
      <c r="S645" s="207" t="s">
        <v>139</v>
      </c>
      <c r="T645" s="207" t="s">
        <v>140</v>
      </c>
      <c r="U645" s="207" t="s">
        <v>141</v>
      </c>
      <c r="V645" s="207" t="s">
        <v>142</v>
      </c>
      <c r="W645" s="207" t="s">
        <v>143</v>
      </c>
      <c r="X645" s="207" t="s">
        <v>144</v>
      </c>
      <c r="Y645" s="207" t="s">
        <v>145</v>
      </c>
    </row>
    <row r="646" spans="1:27" s="110" customFormat="1" ht="11.25" customHeight="1" x14ac:dyDescent="0.2">
      <c r="A646" s="174"/>
      <c r="B646" s="220"/>
      <c r="C646" s="208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1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</row>
    <row r="647" spans="1:27" ht="15.75" customHeight="1" x14ac:dyDescent="0.2">
      <c r="A647" s="78">
        <f>A610</f>
        <v>42705</v>
      </c>
      <c r="B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C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D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H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J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K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L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R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T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U647" s="97">
        <f>VLOOKUP($A647+ROUND((COLUMN()-2)/24,5),АТС!$A$41:$F$736,4)+VLOOKUP($A647+ROUND((COLUMN()-2)/24,5),'Расчет сбытовых надбавок'!$B$1537:'Расчет сбытовых надбавок'!$G$2280,4)</f>
        <v>0.01</v>
      </c>
      <c r="V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7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9"/>
    </row>
    <row r="648" spans="1:27" x14ac:dyDescent="0.2">
      <c r="A648" s="78">
        <f>A647+1</f>
        <v>42706</v>
      </c>
      <c r="B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C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F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G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H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I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J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K648" s="97">
        <f>VLOOKUP($A648+ROUND((COLUMN()-2)/24,5),АТС!$A$41:$F$736,4)+VLOOKUP($A648+ROUND((COLUMN()-2)/24,5),'Расчет сбытовых надбавок'!$B$1537:'Расчет сбытовых надбавок'!$G$2280,4)</f>
        <v>66.2</v>
      </c>
      <c r="L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M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N648" s="97">
        <f>VLOOKUP($A648+ROUND((COLUMN()-2)/24,5),АТС!$A$41:$F$736,4)+VLOOKUP($A648+ROUND((COLUMN()-2)/24,5),'Расчет сбытовых надбавок'!$B$1537:'Расчет сбытовых надбавок'!$G$2280,4)</f>
        <v>58.36</v>
      </c>
      <c r="O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P648" s="97">
        <f>VLOOKUP($A648+ROUND((COLUMN()-2)/24,5),АТС!$A$41:$F$736,4)+VLOOKUP($A648+ROUND((COLUMN()-2)/24,5),'Расчет сбытовых надбавок'!$B$1537:'Расчет сбытовых надбавок'!$G$2280,4)</f>
        <v>70.31</v>
      </c>
      <c r="Q648" s="97">
        <f>VLOOKUP($A648+ROUND((COLUMN()-2)/24,5),АТС!$A$41:$F$736,4)+VLOOKUP($A648+ROUND((COLUMN()-2)/24,5),'Расчет сбытовых надбавок'!$B$1537:'Расчет сбытовых надбавок'!$G$2280,4)</f>
        <v>76.98</v>
      </c>
      <c r="R648" s="97">
        <f>VLOOKUP($A648+ROUND((COLUMN()-2)/24,5),АТС!$A$41:$F$736,4)+VLOOKUP($A648+ROUND((COLUMN()-2)/24,5),'Расчет сбытовых надбавок'!$B$1537:'Расчет сбытовых надбавок'!$G$2280,4)</f>
        <v>201.04</v>
      </c>
      <c r="S648" s="97">
        <f>VLOOKUP($A648+ROUND((COLUMN()-2)/24,5),АТС!$A$41:$F$736,4)+VLOOKUP($A648+ROUND((COLUMN()-2)/24,5),'Расчет сбытовых надбавок'!$B$1537:'Расчет сбытовых надбавок'!$G$2280,4)</f>
        <v>0.01</v>
      </c>
      <c r="T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U648" s="97">
        <f>VLOOKUP($A648+ROUND((COLUMN()-2)/24,5),АТС!$A$41:$F$736,4)+VLOOKUP($A648+ROUND((COLUMN()-2)/24,5),'Расчет сбытовых надбавок'!$B$1537:'Расчет сбытовых надбавок'!$G$2280,4)</f>
        <v>48.11</v>
      </c>
      <c r="V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W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X648" s="97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7">
        <f>VLOOKUP($A648+ROUND((COLUMN()-2)/24,5),АТС!$A$41:$F$736,4)+VLOOKUP($A648+ROUND((COLUMN()-2)/24,5),'Расчет сбытовых надбавок'!$B$1537:'Расчет сбытовых надбавок'!$G$2280,4)</f>
        <v>0</v>
      </c>
    </row>
    <row r="649" spans="1:27" x14ac:dyDescent="0.2">
      <c r="A649" s="78">
        <f t="shared" ref="A649:A677" si="19">A648+1</f>
        <v>42707</v>
      </c>
      <c r="B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D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E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I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J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K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O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P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R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7">
        <f>VLOOKUP($A649+ROUND((COLUMN()-2)/24,5),АТС!$A$41:$F$736,4)+VLOOKUP($A649+ROUND((COLUMN()-2)/24,5),'Расчет сбытовых надбавок'!$B$1537:'Расчет сбытовых надбавок'!$G$2280,4)</f>
        <v>0.01</v>
      </c>
      <c r="U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7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7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8">
        <f t="shared" si="19"/>
        <v>42708</v>
      </c>
      <c r="B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G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H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J650" s="97">
        <f>VLOOKUP($A650+ROUND((COLUMN()-2)/24,5),АТС!$A$41:$F$736,4)+VLOOKUP($A650+ROUND((COLUMN()-2)/24,5),'Расчет сбытовых надбавок'!$B$1537:'Расчет сбытовых надбавок'!$G$2280,4)</f>
        <v>19.809999999999999</v>
      </c>
      <c r="K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L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N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P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S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7">
        <f>VLOOKUP($A650+ROUND((COLUMN()-2)/24,5),АТС!$A$41:$F$736,4)+VLOOKUP($A650+ROUND((COLUMN()-2)/24,5),'Расчет сбытовых надбавок'!$B$1537:'Расчет сбытовых надбавок'!$G$2280,4)</f>
        <v>0.01</v>
      </c>
      <c r="U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7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7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8">
        <f t="shared" si="19"/>
        <v>42709</v>
      </c>
      <c r="B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D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F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G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H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I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J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L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7">
        <f>VLOOKUP($A651+ROUND((COLUMN()-2)/24,5),АТС!$A$41:$F$736,4)+VLOOKUP($A651+ROUND((COLUMN()-2)/24,5),'Расчет сбытовых надбавок'!$B$1537:'Расчет сбытовых надбавок'!$G$2280,4)</f>
        <v>0.01</v>
      </c>
      <c r="R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V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7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7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8">
        <f t="shared" si="19"/>
        <v>42710</v>
      </c>
      <c r="B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7">
        <f>VLOOKUP($A652+ROUND((COLUMN()-2)/24,5),АТС!$A$41:$F$736,4)+VLOOKUP($A652+ROUND((COLUMN()-2)/24,5),'Расчет сбытовых надбавок'!$B$1537:'Расчет сбытовых надбавок'!$G$2280,4)</f>
        <v>74.14</v>
      </c>
      <c r="H652" s="97">
        <f>VLOOKUP($A652+ROUND((COLUMN()-2)/24,5),АТС!$A$41:$F$736,4)+VLOOKUP($A652+ROUND((COLUMN()-2)/24,5),'Расчет сбытовых надбавок'!$B$1537:'Расчет сбытовых надбавок'!$G$2280,4)</f>
        <v>118.67</v>
      </c>
      <c r="I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7">
        <f>VLOOKUP($A652+ROUND((COLUMN()-2)/24,5),АТС!$A$41:$F$736,4)+VLOOKUP($A652+ROUND((COLUMN()-2)/24,5),'Расчет сбытовых надбавок'!$B$1537:'Расчет сбытовых надбавок'!$G$2280,4)</f>
        <v>36.409999999999997</v>
      </c>
      <c r="K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L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M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7">
        <f>VLOOKUP($A652+ROUND((COLUMN()-2)/24,5),АТС!$A$41:$F$736,4)+VLOOKUP($A652+ROUND((COLUMN()-2)/24,5),'Расчет сбытовых надбавок'!$B$1537:'Расчет сбытовых надбавок'!$G$2280,4)</f>
        <v>9.620000000000001</v>
      </c>
      <c r="Q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7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7">
        <f>VLOOKUP($A652+ROUND((COLUMN()-2)/24,5),АТС!$A$41:$F$736,4)+VLOOKUP($A652+ROUND((COLUMN()-2)/24,5),'Расчет сбытовых надбавок'!$B$1537:'Расчет сбытовых надбавок'!$G$2280,4)</f>
        <v>0.01</v>
      </c>
      <c r="Y652" s="97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8">
        <f t="shared" si="19"/>
        <v>42711</v>
      </c>
      <c r="B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E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F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7">
        <f>VLOOKUP($A653+ROUND((COLUMN()-2)/24,5),АТС!$A$41:$F$736,4)+VLOOKUP($A653+ROUND((COLUMN()-2)/24,5),'Расчет сбытовых надбавок'!$B$1537:'Расчет сбытовых надбавок'!$G$2280,4)</f>
        <v>85.15</v>
      </c>
      <c r="H653" s="97">
        <f>VLOOKUP($A653+ROUND((COLUMN()-2)/24,5),АТС!$A$41:$F$736,4)+VLOOKUP($A653+ROUND((COLUMN()-2)/24,5),'Расчет сбытовых надбавок'!$B$1537:'Расчет сбытовых надбавок'!$G$2280,4)</f>
        <v>342.92</v>
      </c>
      <c r="I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7">
        <f>VLOOKUP($A653+ROUND((COLUMN()-2)/24,5),АТС!$A$41:$F$736,4)+VLOOKUP($A653+ROUND((COLUMN()-2)/24,5),'Расчет сбытовых надбавок'!$B$1537:'Расчет сбытовых надбавок'!$G$2280,4)</f>
        <v>0.01</v>
      </c>
      <c r="L653" s="97">
        <f>VLOOKUP($A653+ROUND((COLUMN()-2)/24,5),АТС!$A$41:$F$736,4)+VLOOKUP($A653+ROUND((COLUMN()-2)/24,5),'Расчет сбытовых надбавок'!$B$1537:'Расчет сбытовых надбавок'!$G$2280,4)</f>
        <v>116.12</v>
      </c>
      <c r="M653" s="97">
        <f>VLOOKUP($A653+ROUND((COLUMN()-2)/24,5),АТС!$A$41:$F$736,4)+VLOOKUP($A653+ROUND((COLUMN()-2)/24,5),'Расчет сбытовых надбавок'!$B$1537:'Расчет сбытовых надбавок'!$G$2280,4)</f>
        <v>56.660000000000004</v>
      </c>
      <c r="N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Q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7">
        <f>VLOOKUP($A653+ROUND((COLUMN()-2)/24,5),АТС!$A$41:$F$736,4)+VLOOKUP($A653+ROUND((COLUMN()-2)/24,5),'Расчет сбытовых надбавок'!$B$1537:'Расчет сбытовых надбавок'!$G$2280,4)</f>
        <v>32.549999999999997</v>
      </c>
      <c r="S653" s="97">
        <f>VLOOKUP($A653+ROUND((COLUMN()-2)/24,5),АТС!$A$41:$F$736,4)+VLOOKUP($A653+ROUND((COLUMN()-2)/24,5),'Расчет сбытовых надбавок'!$B$1537:'Расчет сбытовых надбавок'!$G$2280,4)</f>
        <v>377.59</v>
      </c>
      <c r="T653" s="97">
        <f>VLOOKUP($A653+ROUND((COLUMN()-2)/24,5),АТС!$A$41:$F$736,4)+VLOOKUP($A653+ROUND((COLUMN()-2)/24,5),'Расчет сбытовых надбавок'!$B$1537:'Расчет сбытовых надбавок'!$G$2280,4)</f>
        <v>550.06000000000006</v>
      </c>
      <c r="U653" s="97">
        <f>VLOOKUP($A653+ROUND((COLUMN()-2)/24,5),АТС!$A$41:$F$736,4)+VLOOKUP($A653+ROUND((COLUMN()-2)/24,5),'Расчет сбытовых надбавок'!$B$1537:'Расчет сбытовых надбавок'!$G$2280,4)</f>
        <v>232.81</v>
      </c>
      <c r="V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7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7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8">
        <f t="shared" si="19"/>
        <v>42712</v>
      </c>
      <c r="B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7">
        <f>VLOOKUP($A654+ROUND((COLUMN()-2)/24,5),АТС!$A$41:$F$736,4)+VLOOKUP($A654+ROUND((COLUMN()-2)/24,5),'Расчет сбытовых надбавок'!$B$1537:'Расчет сбытовых надбавок'!$G$2280,4)</f>
        <v>15.7</v>
      </c>
      <c r="G654" s="97">
        <f>VLOOKUP($A654+ROUND((COLUMN()-2)/24,5),АТС!$A$41:$F$736,4)+VLOOKUP($A654+ROUND((COLUMN()-2)/24,5),'Расчет сбытовых надбавок'!$B$1537:'Расчет сбытовых надбавок'!$G$2280,4)</f>
        <v>143.4</v>
      </c>
      <c r="H654" s="97">
        <f>VLOOKUP($A654+ROUND((COLUMN()-2)/24,5),АТС!$A$41:$F$736,4)+VLOOKUP($A654+ROUND((COLUMN()-2)/24,5),'Расчет сбытовых надбавок'!$B$1537:'Расчет сбытовых надбавок'!$G$2280,4)</f>
        <v>129.13</v>
      </c>
      <c r="I654" s="97">
        <f>VLOOKUP($A654+ROUND((COLUMN()-2)/24,5),АТС!$A$41:$F$736,4)+VLOOKUP($A654+ROUND((COLUMN()-2)/24,5),'Расчет сбытовых надбавок'!$B$1537:'Расчет сбытовых надбавок'!$G$2280,4)</f>
        <v>380.97</v>
      </c>
      <c r="J654" s="97">
        <f>VLOOKUP($A654+ROUND((COLUMN()-2)/24,5),АТС!$A$41:$F$736,4)+VLOOKUP($A654+ROUND((COLUMN()-2)/24,5),'Расчет сбытовых надбавок'!$B$1537:'Расчет сбытовых надбавок'!$G$2280,4)</f>
        <v>2.84</v>
      </c>
      <c r="K654" s="97">
        <f>VLOOKUP($A654+ROUND((COLUMN()-2)/24,5),АТС!$A$41:$F$736,4)+VLOOKUP($A654+ROUND((COLUMN()-2)/24,5),'Расчет сбытовых надбавок'!$B$1537:'Расчет сбытовых надбавок'!$G$2280,4)</f>
        <v>143.65</v>
      </c>
      <c r="L654" s="97">
        <f>VLOOKUP($A654+ROUND((COLUMN()-2)/24,5),АТС!$A$41:$F$736,4)+VLOOKUP($A654+ROUND((COLUMN()-2)/24,5),'Расчет сбытовых надбавок'!$B$1537:'Расчет сбытовых надбавок'!$G$2280,4)</f>
        <v>113.76</v>
      </c>
      <c r="M654" s="97">
        <f>VLOOKUP($A654+ROUND((COLUMN()-2)/24,5),АТС!$A$41:$F$736,4)+VLOOKUP($A654+ROUND((COLUMN()-2)/24,5),'Расчет сбытовых надбавок'!$B$1537:'Расчет сбытовых надбавок'!$G$2280,4)</f>
        <v>394.33000000000004</v>
      </c>
      <c r="N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7">
        <f>VLOOKUP($A654+ROUND((COLUMN()-2)/24,5),АТС!$A$41:$F$736,4)+VLOOKUP($A654+ROUND((COLUMN()-2)/24,5),'Расчет сбытовых надбавок'!$B$1537:'Расчет сбытовых надбавок'!$G$2280,4)</f>
        <v>228.55</v>
      </c>
      <c r="R654" s="97">
        <f>VLOOKUP($A654+ROUND((COLUMN()-2)/24,5),АТС!$A$41:$F$736,4)+VLOOKUP($A654+ROUND((COLUMN()-2)/24,5),'Расчет сбытовых надбавок'!$B$1537:'Расчет сбытовых надбавок'!$G$2280,4)</f>
        <v>286.06</v>
      </c>
      <c r="S654" s="97">
        <f>VLOOKUP($A654+ROUND((COLUMN()-2)/24,5),АТС!$A$41:$F$736,4)+VLOOKUP($A654+ROUND((COLUMN()-2)/24,5),'Расчет сбытовых надбавок'!$B$1537:'Расчет сбытовых надбавок'!$G$2280,4)</f>
        <v>271.5</v>
      </c>
      <c r="T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7">
        <f>VLOOKUP($A654+ROUND((COLUMN()-2)/24,5),АТС!$A$41:$F$736,4)+VLOOKUP($A654+ROUND((COLUMN()-2)/24,5),'Расчет сбытовых надбавок'!$B$1537:'Расчет сбытовых надбавок'!$G$2280,4)</f>
        <v>237.57</v>
      </c>
      <c r="V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W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7">
        <f>VLOOKUP($A654+ROUND((COLUMN()-2)/24,5),АТС!$A$41:$F$736,4)+VLOOKUP($A654+ROUND((COLUMN()-2)/24,5),'Расчет сбытовых надбавок'!$B$1537:'Расчет сбытовых надбавок'!$G$2280,4)</f>
        <v>0</v>
      </c>
      <c r="Y654" s="97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8">
        <f t="shared" si="19"/>
        <v>42713</v>
      </c>
      <c r="B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7">
        <f>VLOOKUP($A655+ROUND((COLUMN()-2)/24,5),АТС!$A$41:$F$736,4)+VLOOKUP($A655+ROUND((COLUMN()-2)/24,5),'Расчет сбытовых надбавок'!$B$1537:'Расчет сбытовых надбавок'!$G$2280,4)</f>
        <v>232.91</v>
      </c>
      <c r="H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I655" s="97">
        <f>VLOOKUP($A655+ROUND((COLUMN()-2)/24,5),АТС!$A$41:$F$736,4)+VLOOKUP($A655+ROUND((COLUMN()-2)/24,5),'Расчет сбытовых надбавок'!$B$1537:'Расчет сбытовых надбавок'!$G$2280,4)</f>
        <v>14.79</v>
      </c>
      <c r="J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L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M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7">
        <f>VLOOKUP($A655+ROUND((COLUMN()-2)/24,5),АТС!$A$41:$F$736,4)+VLOOKUP($A655+ROUND((COLUMN()-2)/24,5),'Расчет сбытовых надбавок'!$B$1537:'Расчет сбытовых надбавок'!$G$2280,4)</f>
        <v>0.01</v>
      </c>
      <c r="P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7">
        <f>VLOOKUP($A655+ROUND((COLUMN()-2)/24,5),АТС!$A$41:$F$736,4)+VLOOKUP($A655+ROUND((COLUMN()-2)/24,5),'Расчет сбытовых надбавок'!$B$1537:'Расчет сбытовых надбавок'!$G$2280,4)</f>
        <v>209.5</v>
      </c>
      <c r="R655" s="97">
        <f>VLOOKUP($A655+ROUND((COLUMN()-2)/24,5),АТС!$A$41:$F$736,4)+VLOOKUP($A655+ROUND((COLUMN()-2)/24,5),'Расчет сбытовых надбавок'!$B$1537:'Расчет сбытовых надбавок'!$G$2280,4)</f>
        <v>228.52</v>
      </c>
      <c r="S655" s="97">
        <f>VLOOKUP($A655+ROUND((COLUMN()-2)/24,5),АТС!$A$41:$F$736,4)+VLOOKUP($A655+ROUND((COLUMN()-2)/24,5),'Расчет сбытовых надбавок'!$B$1537:'Расчет сбытовых надбавок'!$G$2280,4)</f>
        <v>149.24</v>
      </c>
      <c r="T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U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V655" s="97">
        <f>VLOOKUP($A655+ROUND((COLUMN()-2)/24,5),АТС!$A$41:$F$736,4)+VLOOKUP($A655+ROUND((COLUMN()-2)/24,5),'Расчет сбытовых надбавок'!$B$1537:'Расчет сбытовых надбавок'!$G$2280,4)</f>
        <v>148.97999999999999</v>
      </c>
      <c r="W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7">
        <f>VLOOKUP($A655+ROUND((COLUMN()-2)/24,5),АТС!$A$41:$F$736,4)+VLOOKUP($A655+ROUND((COLUMN()-2)/24,5),'Расчет сбытовых надбавок'!$B$1537:'Расчет сбытовых надбавок'!$G$2280,4)</f>
        <v>0</v>
      </c>
      <c r="Y655" s="97">
        <f>VLOOKUP($A655+ROUND((COLUMN()-2)/24,5),АТС!$A$41:$F$736,4)+VLOOKUP($A655+ROUND((COLUMN()-2)/24,5),'Расчет сбытовых надбавок'!$B$1537:'Расчет сбытовых надбавок'!$G$2280,4)</f>
        <v>0</v>
      </c>
    </row>
    <row r="656" spans="1:27" x14ac:dyDescent="0.2">
      <c r="A656" s="78">
        <f t="shared" si="19"/>
        <v>42714</v>
      </c>
      <c r="B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C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G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H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J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K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O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Q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  <c r="S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U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V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7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7">
        <f>VLOOKUP($A656+ROUND((COLUMN()-2)/24,5),АТС!$A$41:$F$736,4)+VLOOKUP($A656+ROUND((COLUMN()-2)/24,5),'Расчет сбытовых надбавок'!$B$1537:'Расчет сбытовых надбавок'!$G$2280,4)</f>
        <v>0.01</v>
      </c>
    </row>
    <row r="657" spans="1:25" x14ac:dyDescent="0.2">
      <c r="A657" s="78">
        <f t="shared" si="19"/>
        <v>42715</v>
      </c>
      <c r="B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D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G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I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K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L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N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Q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U657" s="97">
        <f>VLOOKUP($A657+ROUND((COLUMN()-2)/24,5),АТС!$A$41:$F$736,4)+VLOOKUP($A657+ROUND((COLUMN()-2)/24,5),'Расчет сбытовых надбавок'!$B$1537:'Расчет сбытовых надбавок'!$G$2280,4)</f>
        <v>0.01</v>
      </c>
      <c r="V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7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7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8">
        <f t="shared" si="19"/>
        <v>42716</v>
      </c>
      <c r="B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D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G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H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I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J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K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L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M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N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O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P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Q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R658" s="97">
        <f>VLOOKUP($A658+ROUND((COLUMN()-2)/24,5),АТС!$A$41:$F$736,4)+VLOOKUP($A658+ROUND((COLUMN()-2)/24,5),'Расчет сбытовых надбавок'!$B$1537:'Расчет сбытовых надбавок'!$G$2280,4)</f>
        <v>169.98000000000002</v>
      </c>
      <c r="S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T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U658" s="97">
        <f>VLOOKUP($A658+ROUND((COLUMN()-2)/24,5),АТС!$A$41:$F$736,4)+VLOOKUP($A658+ROUND((COLUMN()-2)/24,5),'Расчет сбытовых надбавок'!$B$1537:'Расчет сбытовых надбавок'!$G$2280,4)</f>
        <v>0.01</v>
      </c>
      <c r="V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W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X658" s="97">
        <f>VLOOKUP($A658+ROUND((COLUMN()-2)/24,5),АТС!$A$41:$F$736,4)+VLOOKUP($A658+ROUND((COLUMN()-2)/24,5),'Расчет сбытовых надбавок'!$B$1537:'Расчет сбытовых надбавок'!$G$2280,4)</f>
        <v>0</v>
      </c>
      <c r="Y658" s="97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8">
        <f t="shared" si="19"/>
        <v>42717</v>
      </c>
      <c r="B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F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7">
        <f>VLOOKUP($A659+ROUND((COLUMN()-2)/24,5),АТС!$A$41:$F$736,4)+VLOOKUP($A659+ROUND((COLUMN()-2)/24,5),'Расчет сбытовых надбавок'!$B$1537:'Расчет сбытовых надбавок'!$G$2280,4)</f>
        <v>0.22999999999999998</v>
      </c>
      <c r="H659" s="97">
        <f>VLOOKUP($A659+ROUND((COLUMN()-2)/24,5),АТС!$A$41:$F$736,4)+VLOOKUP($A659+ROUND((COLUMN()-2)/24,5),'Расчет сбытовых надбавок'!$B$1537:'Расчет сбытовых надбавок'!$G$2280,4)</f>
        <v>82.87</v>
      </c>
      <c r="I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7">
        <f>VLOOKUP($A659+ROUND((COLUMN()-2)/24,5),АТС!$A$41:$F$736,4)+VLOOKUP($A659+ROUND((COLUMN()-2)/24,5),'Расчет сбытовых надбавок'!$B$1537:'Расчет сбытовых надбавок'!$G$2280,4)</f>
        <v>0.01</v>
      </c>
      <c r="K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7">
        <f>VLOOKUP($A659+ROUND((COLUMN()-2)/24,5),АТС!$A$41:$F$736,4)+VLOOKUP($A659+ROUND((COLUMN()-2)/24,5),'Расчет сбытовых надбавок'!$B$1537:'Расчет сбытовых надбавок'!$G$2280,4)</f>
        <v>192.5</v>
      </c>
      <c r="S659" s="97">
        <f>VLOOKUP($A659+ROUND((COLUMN()-2)/24,5),АТС!$A$41:$F$736,4)+VLOOKUP($A659+ROUND((COLUMN()-2)/24,5),'Расчет сбытовых надбавок'!$B$1537:'Расчет сбытовых надбавок'!$G$2280,4)</f>
        <v>118.98</v>
      </c>
      <c r="T659" s="97">
        <f>VLOOKUP($A659+ROUND((COLUMN()-2)/24,5),АТС!$A$41:$F$736,4)+VLOOKUP($A659+ROUND((COLUMN()-2)/24,5),'Расчет сбытовых надбавок'!$B$1537:'Расчет сбытовых надбавок'!$G$2280,4)</f>
        <v>8.85</v>
      </c>
      <c r="U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7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7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8">
        <f t="shared" si="19"/>
        <v>42718</v>
      </c>
      <c r="B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C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E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F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G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H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I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J660" s="97">
        <f>VLOOKUP($A660+ROUND((COLUMN()-2)/24,5),АТС!$A$41:$F$736,4)+VLOOKUP($A660+ROUND((COLUMN()-2)/24,5),'Расчет сбытовых надбавок'!$B$1537:'Расчет сбытовых надбавок'!$G$2280,4)</f>
        <v>227.63</v>
      </c>
      <c r="K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L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Q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7">
        <f>VLOOKUP($A660+ROUND((COLUMN()-2)/24,5),АТС!$A$41:$F$736,4)+VLOOKUP($A660+ROUND((COLUMN()-2)/24,5),'Расчет сбытовых надбавок'!$B$1537:'Расчет сбытовых надбавок'!$G$2280,4)</f>
        <v>16.73</v>
      </c>
      <c r="S660" s="97">
        <f>VLOOKUP($A660+ROUND((COLUMN()-2)/24,5),АТС!$A$41:$F$736,4)+VLOOKUP($A660+ROUND((COLUMN()-2)/24,5),'Расчет сбытовых надбавок'!$B$1537:'Расчет сбытовых надбавок'!$G$2280,4)</f>
        <v>338.8</v>
      </c>
      <c r="T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7">
        <f>VLOOKUP($A660+ROUND((COLUMN()-2)/24,5),АТС!$A$41:$F$736,4)+VLOOKUP($A660+ROUND((COLUMN()-2)/24,5),'Расчет сбытовых надбавок'!$B$1537:'Расчет сбытовых надбавок'!$G$2280,4)</f>
        <v>0.01</v>
      </c>
      <c r="V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7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7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8">
        <f t="shared" si="19"/>
        <v>42719</v>
      </c>
      <c r="B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E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  <c r="F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G661" s="97">
        <f>VLOOKUP($A661+ROUND((COLUMN()-2)/24,5),АТС!$A$41:$F$736,4)+VLOOKUP($A661+ROUND((COLUMN()-2)/24,5),'Расчет сбытовых надбавок'!$B$1537:'Расчет сбытовых надбавок'!$G$2280,4)</f>
        <v>48.180000000000007</v>
      </c>
      <c r="H661" s="97">
        <f>VLOOKUP($A661+ROUND((COLUMN()-2)/24,5),АТС!$A$41:$F$736,4)+VLOOKUP($A661+ROUND((COLUMN()-2)/24,5),'Расчет сбытовых надбавок'!$B$1537:'Расчет сбытовых надбавок'!$G$2280,4)</f>
        <v>75.570000000000007</v>
      </c>
      <c r="I661" s="97">
        <f>VLOOKUP($A661+ROUND((COLUMN()-2)/24,5),АТС!$A$41:$F$736,4)+VLOOKUP($A661+ROUND((COLUMN()-2)/24,5),'Расчет сбытовых надбавок'!$B$1537:'Расчет сбытовых надбавок'!$G$2280,4)</f>
        <v>192.21</v>
      </c>
      <c r="J661" s="97">
        <f>VLOOKUP($A661+ROUND((COLUMN()-2)/24,5),АТС!$A$41:$F$736,4)+VLOOKUP($A661+ROUND((COLUMN()-2)/24,5),'Расчет сбытовых надбавок'!$B$1537:'Расчет сбытовых надбавок'!$G$2280,4)</f>
        <v>768.18</v>
      </c>
      <c r="K661" s="97">
        <f>VLOOKUP($A661+ROUND((COLUMN()-2)/24,5),АТС!$A$41:$F$736,4)+VLOOKUP($A661+ROUND((COLUMN()-2)/24,5),'Расчет сбытовых надбавок'!$B$1537:'Расчет сбытовых надбавок'!$G$2280,4)</f>
        <v>263.76</v>
      </c>
      <c r="L661" s="97">
        <f>VLOOKUP($A661+ROUND((COLUMN()-2)/24,5),АТС!$A$41:$F$736,4)+VLOOKUP($A661+ROUND((COLUMN()-2)/24,5),'Расчет сбытовых надбавок'!$B$1537:'Расчет сбытовых надбавок'!$G$2280,4)</f>
        <v>190.32</v>
      </c>
      <c r="M661" s="97">
        <f>VLOOKUP($A661+ROUND((COLUMN()-2)/24,5),АТС!$A$41:$F$736,4)+VLOOKUP($A661+ROUND((COLUMN()-2)/24,5),'Расчет сбытовых надбавок'!$B$1537:'Расчет сбытовых надбавок'!$G$2280,4)</f>
        <v>135.03</v>
      </c>
      <c r="N661" s="97">
        <f>VLOOKUP($A661+ROUND((COLUMN()-2)/24,5),АТС!$A$41:$F$736,4)+VLOOKUP($A661+ROUND((COLUMN()-2)/24,5),'Расчет сбытовых надбавок'!$B$1537:'Расчет сбытовых надбавок'!$G$2280,4)</f>
        <v>134.5</v>
      </c>
      <c r="O661" s="97">
        <f>VLOOKUP($A661+ROUND((COLUMN()-2)/24,5),АТС!$A$41:$F$736,4)+VLOOKUP($A661+ROUND((COLUMN()-2)/24,5),'Расчет сбытовых надбавок'!$B$1537:'Расчет сбытовых надбавок'!$G$2280,4)</f>
        <v>155.87</v>
      </c>
      <c r="P661" s="97">
        <f>VLOOKUP($A661+ROUND((COLUMN()-2)/24,5),АТС!$A$41:$F$736,4)+VLOOKUP($A661+ROUND((COLUMN()-2)/24,5),'Расчет сбытовых надбавок'!$B$1537:'Расчет сбытовых надбавок'!$G$2280,4)</f>
        <v>166.07</v>
      </c>
      <c r="Q661" s="97">
        <f>VLOOKUP($A661+ROUND((COLUMN()-2)/24,5),АТС!$A$41:$F$736,4)+VLOOKUP($A661+ROUND((COLUMN()-2)/24,5),'Расчет сбытовых надбавок'!$B$1537:'Расчет сбытовых надбавок'!$G$2280,4)</f>
        <v>164.83</v>
      </c>
      <c r="R661" s="97">
        <f>VLOOKUP($A661+ROUND((COLUMN()-2)/24,5),АТС!$A$41:$F$736,4)+VLOOKUP($A661+ROUND((COLUMN()-2)/24,5),'Расчет сбытовых надбавок'!$B$1537:'Расчет сбытовых надбавок'!$G$2280,4)</f>
        <v>236.16</v>
      </c>
      <c r="S661" s="97">
        <f>VLOOKUP($A661+ROUND((COLUMN()-2)/24,5),АТС!$A$41:$F$736,4)+VLOOKUP($A661+ROUND((COLUMN()-2)/24,5),'Расчет сбытовых надбавок'!$B$1537:'Расчет сбытовых надбавок'!$G$2280,4)</f>
        <v>236.81</v>
      </c>
      <c r="T661" s="97">
        <f>VLOOKUP($A661+ROUND((COLUMN()-2)/24,5),АТС!$A$41:$F$736,4)+VLOOKUP($A661+ROUND((COLUMN()-2)/24,5),'Расчет сбытовых надбавок'!$B$1537:'Расчет сбытовых надбавок'!$G$2280,4)</f>
        <v>206.46</v>
      </c>
      <c r="U661" s="97">
        <f>VLOOKUP($A661+ROUND((COLUMN()-2)/24,5),АТС!$A$41:$F$736,4)+VLOOKUP($A661+ROUND((COLUMN()-2)/24,5),'Расчет сбытовых надбавок'!$B$1537:'Расчет сбытовых надбавок'!$G$2280,4)</f>
        <v>123.09</v>
      </c>
      <c r="V661" s="97">
        <f>VLOOKUP($A661+ROUND((COLUMN()-2)/24,5),АТС!$A$41:$F$736,4)+VLOOKUP($A661+ROUND((COLUMN()-2)/24,5),'Расчет сбытовых надбавок'!$B$1537:'Расчет сбытовых надбавок'!$G$2280,4)</f>
        <v>76.64</v>
      </c>
      <c r="W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7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7">
        <f>VLOOKUP($A661+ROUND((COLUMN()-2)/24,5),АТС!$A$41:$F$736,4)+VLOOKUP($A661+ROUND((COLUMN()-2)/24,5),'Расчет сбытовых надбавок'!$B$1537:'Расчет сбытовых надбавок'!$G$2280,4)</f>
        <v>0.01</v>
      </c>
    </row>
    <row r="662" spans="1:25" x14ac:dyDescent="0.2">
      <c r="A662" s="78">
        <f t="shared" si="19"/>
        <v>42720</v>
      </c>
      <c r="B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F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H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I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J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K662" s="97">
        <f>VLOOKUP($A662+ROUND((COLUMN()-2)/24,5),АТС!$A$41:$F$736,4)+VLOOKUP($A662+ROUND((COLUMN()-2)/24,5),'Расчет сбытовых надбавок'!$B$1537:'Расчет сбытовых надбавок'!$G$2280,4)</f>
        <v>240.43</v>
      </c>
      <c r="L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M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7">
        <f>VLOOKUP($A662+ROUND((COLUMN()-2)/24,5),АТС!$A$41:$F$736,4)+VLOOKUP($A662+ROUND((COLUMN()-2)/24,5),'Расчет сбытовых надбавок'!$B$1537:'Расчет сбытовых надбавок'!$G$2280,4)</f>
        <v>0.01</v>
      </c>
      <c r="R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7">
        <f>VLOOKUP($A662+ROUND((COLUMN()-2)/24,5),АТС!$A$41:$F$736,4)+VLOOKUP($A662+ROUND((COLUMN()-2)/24,5),'Расчет сбытовых надбавок'!$B$1537:'Расчет сбытовых надбавок'!$G$2280,4)</f>
        <v>218.60999999999999</v>
      </c>
      <c r="T662" s="97">
        <f>VLOOKUP($A662+ROUND((COLUMN()-2)/24,5),АТС!$A$41:$F$736,4)+VLOOKUP($A662+ROUND((COLUMN()-2)/24,5),'Расчет сбытовых надбавок'!$B$1537:'Расчет сбытовых надбавок'!$G$2280,4)</f>
        <v>216.48</v>
      </c>
      <c r="U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V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7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7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8">
        <f t="shared" si="19"/>
        <v>42721</v>
      </c>
      <c r="B663" s="97">
        <f>VLOOKUP($A663+ROUND((COLUMN()-2)/24,5),АТС!$A$41:$F$736,4)+VLOOKUP($A663+ROUND((COLUMN()-2)/24,5),'Расчет сбытовых надбавок'!$B$1537:'Расчет сбытовых надбавок'!$G$2280,4)</f>
        <v>0.01</v>
      </c>
      <c r="C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H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I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7">
        <f>VLOOKUP($A663+ROUND((COLUMN()-2)/24,5),АТС!$A$41:$F$736,4)+VLOOKUP($A663+ROUND((COLUMN()-2)/24,5),'Расчет сбытовых надбавок'!$B$1537:'Расчет сбытовых надбавок'!$G$2280,4)</f>
        <v>171.76</v>
      </c>
      <c r="L663" s="97">
        <f>VLOOKUP($A663+ROUND((COLUMN()-2)/24,5),АТС!$A$41:$F$736,4)+VLOOKUP($A663+ROUND((COLUMN()-2)/24,5),'Расчет сбытовых надбавок'!$B$1537:'Расчет сбытовых надбавок'!$G$2280,4)</f>
        <v>159.99</v>
      </c>
      <c r="M663" s="97">
        <f>VLOOKUP($A663+ROUND((COLUMN()-2)/24,5),АТС!$A$41:$F$736,4)+VLOOKUP($A663+ROUND((COLUMN()-2)/24,5),'Расчет сбытовых надбавок'!$B$1537:'Расчет сбытовых надбавок'!$G$2280,4)</f>
        <v>158.93</v>
      </c>
      <c r="N663" s="97">
        <f>VLOOKUP($A663+ROUND((COLUMN()-2)/24,5),АТС!$A$41:$F$736,4)+VLOOKUP($A663+ROUND((COLUMN()-2)/24,5),'Расчет сбытовых надбавок'!$B$1537:'Расчет сбытовых надбавок'!$G$2280,4)</f>
        <v>167.63</v>
      </c>
      <c r="O663" s="97">
        <f>VLOOKUP($A663+ROUND((COLUMN()-2)/24,5),АТС!$A$41:$F$736,4)+VLOOKUP($A663+ROUND((COLUMN()-2)/24,5),'Расчет сбытовых надбавок'!$B$1537:'Расчет сбытовых надбавок'!$G$2280,4)</f>
        <v>165.77</v>
      </c>
      <c r="P663" s="97">
        <f>VLOOKUP($A663+ROUND((COLUMN()-2)/24,5),АТС!$A$41:$F$736,4)+VLOOKUP($A663+ROUND((COLUMN()-2)/24,5),'Расчет сбытовых надбавок'!$B$1537:'Расчет сбытовых надбавок'!$G$2280,4)</f>
        <v>586.85</v>
      </c>
      <c r="Q663" s="97">
        <f>VLOOKUP($A663+ROUND((COLUMN()-2)/24,5),АТС!$A$41:$F$736,4)+VLOOKUP($A663+ROUND((COLUMN()-2)/24,5),'Расчет сбытовых надбавок'!$B$1537:'Расчет сбытовых надбавок'!$G$2280,4)</f>
        <v>160.56</v>
      </c>
      <c r="R663" s="97">
        <f>VLOOKUP($A663+ROUND((COLUMN()-2)/24,5),АТС!$A$41:$F$736,4)+VLOOKUP($A663+ROUND((COLUMN()-2)/24,5),'Расчет сбытовых надбавок'!$B$1537:'Расчет сбытовых надбавок'!$G$2280,4)</f>
        <v>145.1</v>
      </c>
      <c r="S663" s="97">
        <f>VLOOKUP($A663+ROUND((COLUMN()-2)/24,5),АТС!$A$41:$F$736,4)+VLOOKUP($A663+ROUND((COLUMN()-2)/24,5),'Расчет сбытовых надбавок'!$B$1537:'Расчет сбытовых надбавок'!$G$2280,4)</f>
        <v>169.76</v>
      </c>
      <c r="T663" s="97">
        <f>VLOOKUP($A663+ROUND((COLUMN()-2)/24,5),АТС!$A$41:$F$736,4)+VLOOKUP($A663+ROUND((COLUMN()-2)/24,5),'Расчет сбытовых надбавок'!$B$1537:'Расчет сбытовых надбавок'!$G$2280,4)</f>
        <v>90.580000000000013</v>
      </c>
      <c r="U663" s="97">
        <f>VLOOKUP($A663+ROUND((COLUMN()-2)/24,5),АТС!$A$41:$F$736,4)+VLOOKUP($A663+ROUND((COLUMN()-2)/24,5),'Расчет сбытовых надбавок'!$B$1537:'Расчет сбытовых надбавок'!$G$2280,4)</f>
        <v>143.9</v>
      </c>
      <c r="V663" s="97">
        <f>VLOOKUP($A663+ROUND((COLUMN()-2)/24,5),АТС!$A$41:$F$736,4)+VLOOKUP($A663+ROUND((COLUMN()-2)/24,5),'Расчет сбытовых надбавок'!$B$1537:'Расчет сбытовых надбавок'!$G$2280,4)</f>
        <v>178.67</v>
      </c>
      <c r="W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7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7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8">
        <f t="shared" si="19"/>
        <v>42722</v>
      </c>
      <c r="B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G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H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I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J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K664" s="97">
        <f>VLOOKUP($A664+ROUND((COLUMN()-2)/24,5),АТС!$A$41:$F$736,4)+VLOOKUP($A664+ROUND((COLUMN()-2)/24,5),'Расчет сбытовых надбавок'!$B$1537:'Расчет сбытовых надбавок'!$G$2280,4)</f>
        <v>240.37</v>
      </c>
      <c r="L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O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7">
        <f>VLOOKUP($A664+ROUND((COLUMN()-2)/24,5),АТС!$A$41:$F$736,4)+VLOOKUP($A664+ROUND((COLUMN()-2)/24,5),'Расчет сбытовых надбавок'!$B$1537:'Расчет сбытовых надбавок'!$G$2280,4)</f>
        <v>171.92</v>
      </c>
      <c r="Q664" s="97">
        <f>VLOOKUP($A664+ROUND((COLUMN()-2)/24,5),АТС!$A$41:$F$736,4)+VLOOKUP($A664+ROUND((COLUMN()-2)/24,5),'Расчет сбытовых надбавок'!$B$1537:'Расчет сбытовых надбавок'!$G$2280,4)</f>
        <v>190.88</v>
      </c>
      <c r="R664" s="97">
        <f>VLOOKUP($A664+ROUND((COLUMN()-2)/24,5),АТС!$A$41:$F$736,4)+VLOOKUP($A664+ROUND((COLUMN()-2)/24,5),'Расчет сбытовых надбавок'!$B$1537:'Расчет сбытовых надбавок'!$G$2280,4)</f>
        <v>226.21</v>
      </c>
      <c r="S664" s="97">
        <f>VLOOKUP($A664+ROUND((COLUMN()-2)/24,5),АТС!$A$41:$F$736,4)+VLOOKUP($A664+ROUND((COLUMN()-2)/24,5),'Расчет сбытовых надбавок'!$B$1537:'Расчет сбытовых надбавок'!$G$2280,4)</f>
        <v>286.03999999999996</v>
      </c>
      <c r="T664" s="97">
        <f>VLOOKUP($A664+ROUND((COLUMN()-2)/24,5),АТС!$A$41:$F$736,4)+VLOOKUP($A664+ROUND((COLUMN()-2)/24,5),'Расчет сбытовых надбавок'!$B$1537:'Расчет сбытовых надбавок'!$G$2280,4)</f>
        <v>254.16000000000003</v>
      </c>
      <c r="U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V664" s="97">
        <f>VLOOKUP($A664+ROUND((COLUMN()-2)/24,5),АТС!$A$41:$F$736,4)+VLOOKUP($A664+ROUND((COLUMN()-2)/24,5),'Расчет сбытовых надбавок'!$B$1537:'Расчет сбытовых надбавок'!$G$2280,4)</f>
        <v>0.01</v>
      </c>
      <c r="W664" s="97">
        <f>VLOOKUP($A664+ROUND((COLUMN()-2)/24,5),АТС!$A$41:$F$736,4)+VLOOKUP($A664+ROUND((COLUMN()-2)/24,5),'Расчет сбытовых надбавок'!$B$1537:'Расчет сбытовых надбавок'!$G$2280,4)</f>
        <v>184.28</v>
      </c>
      <c r="X664" s="97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7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8">
        <f t="shared" si="19"/>
        <v>42723</v>
      </c>
      <c r="B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F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H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I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J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K665" s="97">
        <f>VLOOKUP($A665+ROUND((COLUMN()-2)/24,5),АТС!$A$41:$F$736,4)+VLOOKUP($A665+ROUND((COLUMN()-2)/24,5),'Расчет сбытовых надбавок'!$B$1537:'Расчет сбытовых надбавок'!$G$2280,4)</f>
        <v>150.24</v>
      </c>
      <c r="L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7">
        <f>VLOOKUP($A665+ROUND((COLUMN()-2)/24,5),АТС!$A$41:$F$736,4)+VLOOKUP($A665+ROUND((COLUMN()-2)/24,5),'Расчет сбытовых надбавок'!$B$1537:'Расчет сбытовых надбавок'!$G$2280,4)</f>
        <v>113.14999999999999</v>
      </c>
      <c r="N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7">
        <f>VLOOKUP($A665+ROUND((COLUMN()-2)/24,5),АТС!$A$41:$F$736,4)+VLOOKUP($A665+ROUND((COLUMN()-2)/24,5),'Расчет сбытовых надбавок'!$B$1537:'Расчет сбытовых надбавок'!$G$2280,4)</f>
        <v>140.16</v>
      </c>
      <c r="Q665" s="97">
        <f>VLOOKUP($A665+ROUND((COLUMN()-2)/24,5),АТС!$A$41:$F$736,4)+VLOOKUP($A665+ROUND((COLUMN()-2)/24,5),'Расчет сбытовых надбавок'!$B$1537:'Расчет сбытовых надбавок'!$G$2280,4)</f>
        <v>131.59</v>
      </c>
      <c r="R665" s="97">
        <f>VLOOKUP($A665+ROUND((COLUMN()-2)/24,5),АТС!$A$41:$F$736,4)+VLOOKUP($A665+ROUND((COLUMN()-2)/24,5),'Расчет сбытовых надбавок'!$B$1537:'Расчет сбытовых надбавок'!$G$2280,4)</f>
        <v>117.18</v>
      </c>
      <c r="S665" s="97">
        <f>VLOOKUP($A665+ROUND((COLUMN()-2)/24,5),АТС!$A$41:$F$736,4)+VLOOKUP($A665+ROUND((COLUMN()-2)/24,5),'Расчет сбытовых надбавок'!$B$1537:'Расчет сбытовых надбавок'!$G$2280,4)</f>
        <v>118.24</v>
      </c>
      <c r="T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U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V665" s="97">
        <f>VLOOKUP($A665+ROUND((COLUMN()-2)/24,5),АТС!$A$41:$F$736,4)+VLOOKUP($A665+ROUND((COLUMN()-2)/24,5),'Расчет сбытовых надбавок'!$B$1537:'Расчет сбытовых надбавок'!$G$2280,4)</f>
        <v>108.11</v>
      </c>
      <c r="W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7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7">
        <f>VLOOKUP($A665+ROUND((COLUMN()-2)/24,5),АТС!$A$41:$F$736,4)+VLOOKUP($A665+ROUND((COLUMN()-2)/24,5),'Расчет сбытовых надбавок'!$B$1537:'Расчет сбытовых надбавок'!$G$2280,4)</f>
        <v>0.01</v>
      </c>
    </row>
    <row r="666" spans="1:25" x14ac:dyDescent="0.2">
      <c r="A666" s="78">
        <f t="shared" si="19"/>
        <v>42724</v>
      </c>
      <c r="B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7">
        <f>VLOOKUP($A666+ROUND((COLUMN()-2)/24,5),АТС!$A$41:$F$736,4)+VLOOKUP($A666+ROUND((COLUMN()-2)/24,5),'Расчет сбытовых надбавок'!$B$1537:'Расчет сбытовых надбавок'!$G$2280,4)</f>
        <v>9.0000000000000011E-2</v>
      </c>
      <c r="I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J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K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L666" s="97">
        <f>VLOOKUP($A666+ROUND((COLUMN()-2)/24,5),АТС!$A$41:$F$736,4)+VLOOKUP($A666+ROUND((COLUMN()-2)/24,5),'Расчет сбытовых надбавок'!$B$1537:'Расчет сбытовых надбавок'!$G$2280,4)</f>
        <v>146.16</v>
      </c>
      <c r="M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N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O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P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Q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R666" s="97">
        <f>VLOOKUP($A666+ROUND((COLUMN()-2)/24,5),АТС!$A$41:$F$736,4)+VLOOKUP($A666+ROUND((COLUMN()-2)/24,5),'Расчет сбытовых надбавок'!$B$1537:'Расчет сбытовых надбавок'!$G$2280,4)</f>
        <v>165.48</v>
      </c>
      <c r="S666" s="97">
        <f>VLOOKUP($A666+ROUND((COLUMN()-2)/24,5),АТС!$A$41:$F$736,4)+VLOOKUP($A666+ROUND((COLUMN()-2)/24,5),'Расчет сбытовых надбавок'!$B$1537:'Расчет сбытовых надбавок'!$G$2280,4)</f>
        <v>93.41</v>
      </c>
      <c r="T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U666" s="97">
        <f>VLOOKUP($A666+ROUND((COLUMN()-2)/24,5),АТС!$A$41:$F$736,4)+VLOOKUP($A666+ROUND((COLUMN()-2)/24,5),'Расчет сбытовых надбавок'!$B$1537:'Расчет сбытовых надбавок'!$G$2280,4)</f>
        <v>132.47999999999999</v>
      </c>
      <c r="V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W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X666" s="97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7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8">
        <f t="shared" si="19"/>
        <v>42725</v>
      </c>
      <c r="B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F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I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J667" s="97">
        <f>VLOOKUP($A667+ROUND((COLUMN()-2)/24,5),АТС!$A$41:$F$736,4)+VLOOKUP($A667+ROUND((COLUMN()-2)/24,5),'Расчет сбытовых надбавок'!$B$1537:'Расчет сбытовых надбавок'!$G$2280,4)</f>
        <v>233.43</v>
      </c>
      <c r="K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L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M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N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O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P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Q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R667" s="97">
        <f>VLOOKUP($A667+ROUND((COLUMN()-2)/24,5),АТС!$A$41:$F$736,4)+VLOOKUP($A667+ROUND((COLUMN()-2)/24,5),'Расчет сбытовых надбавок'!$B$1537:'Расчет сбытовых надбавок'!$G$2280,4)</f>
        <v>222.08</v>
      </c>
      <c r="S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7">
        <f>VLOOKUP($A667+ROUND((COLUMN()-2)/24,5),АТС!$A$41:$F$736,4)+VLOOKUP($A667+ROUND((COLUMN()-2)/24,5),'Расчет сбытовых надбавок'!$B$1537:'Расчет сбытовых надбавок'!$G$2280,4)</f>
        <v>0</v>
      </c>
      <c r="U667" s="97">
        <f>VLOOKUP($A667+ROUND((COLUMN()-2)/24,5),АТС!$A$41:$F$736,4)+VLOOKUP($A667+ROUND((COLUMN()-2)/24,5),'Расчет сбытовых надбавок'!$B$1537:'Расчет сбытовых надбавок'!$G$2280,4)</f>
        <v>2.25</v>
      </c>
      <c r="V667" s="97">
        <f>VLOOKUP($A667+ROUND((COLUMN()-2)/24,5),АТС!$A$41:$F$736,4)+VLOOKUP($A667+ROUND((COLUMN()-2)/24,5),'Расчет сбытовых надбавок'!$B$1537:'Расчет сбытовых надбавок'!$G$2280,4)</f>
        <v>3.87</v>
      </c>
      <c r="W667" s="97">
        <f>VLOOKUP($A667+ROUND((COLUMN()-2)/24,5),АТС!$A$41:$F$736,4)+VLOOKUP($A667+ROUND((COLUMN()-2)/24,5),'Расчет сбытовых надбавок'!$B$1537:'Расчет сбытовых надбавок'!$G$2280,4)</f>
        <v>4.6400000000000006</v>
      </c>
      <c r="X667" s="97">
        <f>VLOOKUP($A667+ROUND((COLUMN()-2)/24,5),АТС!$A$41:$F$736,4)+VLOOKUP($A667+ROUND((COLUMN()-2)/24,5),'Расчет сбытовых надбавок'!$B$1537:'Расчет сбытовых надбавок'!$G$2280,4)</f>
        <v>0.01</v>
      </c>
      <c r="Y667" s="97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8">
        <f t="shared" si="19"/>
        <v>42726</v>
      </c>
      <c r="B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E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7">
        <f>VLOOKUP($A668+ROUND((COLUMN()-2)/24,5),АТС!$A$41:$F$736,4)+VLOOKUP($A668+ROUND((COLUMN()-2)/24,5),'Расчет сбытовых надбавок'!$B$1537:'Расчет сбытовых надбавок'!$G$2280,4)</f>
        <v>250.98</v>
      </c>
      <c r="K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L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M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N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O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P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Q668" s="97">
        <f>VLOOKUP($A668+ROUND((COLUMN()-2)/24,5),АТС!$A$41:$F$736,4)+VLOOKUP($A668+ROUND((COLUMN()-2)/24,5),'Расчет сбытовых надбавок'!$B$1537:'Расчет сбытовых надбавок'!$G$2280,4)</f>
        <v>0.01</v>
      </c>
      <c r="R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S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T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U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V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W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7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7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8">
        <f t="shared" si="19"/>
        <v>42727</v>
      </c>
      <c r="B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C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G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H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I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J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K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L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M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N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O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P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Q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R669" s="97">
        <f>VLOOKUP($A669+ROUND((COLUMN()-2)/24,5),АТС!$A$41:$F$736,4)+VLOOKUP($A669+ROUND((COLUMN()-2)/24,5),'Расчет сбытовых надбавок'!$B$1537:'Расчет сбытовых надбавок'!$G$2280,4)</f>
        <v>96.710000000000008</v>
      </c>
      <c r="S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7">
        <f>VLOOKUP($A669+ROUND((COLUMN()-2)/24,5),АТС!$A$41:$F$736,4)+VLOOKUP($A669+ROUND((COLUMN()-2)/24,5),'Расчет сбытовых надбавок'!$B$1537:'Расчет сбытовых надбавок'!$G$2280,4)</f>
        <v>0.01</v>
      </c>
      <c r="U669" s="97">
        <f>VLOOKUP($A669+ROUND((COLUMN()-2)/24,5),АТС!$A$41:$F$736,4)+VLOOKUP($A669+ROUND((COLUMN()-2)/24,5),'Расчет сбытовых надбавок'!$B$1537:'Расчет сбытовых надбавок'!$G$2280,4)</f>
        <v>3.6399999999999997</v>
      </c>
      <c r="V669" s="97">
        <f>VLOOKUP($A669+ROUND((COLUMN()-2)/24,5),АТС!$A$41:$F$736,4)+VLOOKUP($A669+ROUND((COLUMN()-2)/24,5),'Расчет сбытовых надбавок'!$B$1537:'Расчет сбытовых надбавок'!$G$2280,4)</f>
        <v>3.78</v>
      </c>
      <c r="W669" s="97">
        <f>VLOOKUP($A669+ROUND((COLUMN()-2)/24,5),АТС!$A$41:$F$736,4)+VLOOKUP($A669+ROUND((COLUMN()-2)/24,5),'Расчет сбытовых надбавок'!$B$1537:'Расчет сбытовых надбавок'!$G$2280,4)</f>
        <v>3.55</v>
      </c>
      <c r="X669" s="97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7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8">
        <f t="shared" si="19"/>
        <v>42728</v>
      </c>
      <c r="B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C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E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F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G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H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I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J670" s="97">
        <f>VLOOKUP($A670+ROUND((COLUMN()-2)/24,5),АТС!$A$41:$F$736,4)+VLOOKUP($A670+ROUND((COLUMN()-2)/24,5),'Расчет сбытовых надбавок'!$B$1537:'Расчет сбытовых надбавок'!$G$2280,4)</f>
        <v>129.57</v>
      </c>
      <c r="K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L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M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N670" s="97">
        <f>VLOOKUP($A670+ROUND((COLUMN()-2)/24,5),АТС!$A$41:$F$736,4)+VLOOKUP($A670+ROUND((COLUMN()-2)/24,5),'Расчет сбытовых надбавок'!$B$1537:'Расчет сбытовых надбавок'!$G$2280,4)</f>
        <v>204.95</v>
      </c>
      <c r="O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Q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R670" s="97">
        <f>VLOOKUP($A670+ROUND((COLUMN()-2)/24,5),АТС!$A$41:$F$736,4)+VLOOKUP($A670+ROUND((COLUMN()-2)/24,5),'Расчет сбытовых надбавок'!$B$1537:'Расчет сбытовых надбавок'!$G$2280,4)</f>
        <v>1461.29</v>
      </c>
      <c r="S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T670" s="97">
        <f>VLOOKUP($A670+ROUND((COLUMN()-2)/24,5),АТС!$A$41:$F$736,4)+VLOOKUP($A670+ROUND((COLUMN()-2)/24,5),'Расчет сбытовых надбавок'!$B$1537:'Расчет сбытовых надбавок'!$G$2280,4)</f>
        <v>0.01</v>
      </c>
      <c r="U670" s="97">
        <f>VLOOKUP($A670+ROUND((COLUMN()-2)/24,5),АТС!$A$41:$F$736,4)+VLOOKUP($A670+ROUND((COLUMN()-2)/24,5),'Расчет сбытовых надбавок'!$B$1537:'Расчет сбытовых надбавок'!$G$2280,4)</f>
        <v>0.79</v>
      </c>
      <c r="V670" s="97">
        <f>VLOOKUP($A670+ROUND((COLUMN()-2)/24,5),АТС!$A$41:$F$736,4)+VLOOKUP($A670+ROUND((COLUMN()-2)/24,5),'Расчет сбытовых надбавок'!$B$1537:'Расчет сбытовых надбавок'!$G$2280,4)</f>
        <v>4.09</v>
      </c>
      <c r="W670" s="97">
        <f>VLOOKUP($A670+ROUND((COLUMN()-2)/24,5),АТС!$A$41:$F$736,4)+VLOOKUP($A670+ROUND((COLUMN()-2)/24,5),'Расчет сбытовых надбавок'!$B$1537:'Расчет сбытовых надбавок'!$G$2280,4)</f>
        <v>2.4900000000000002</v>
      </c>
      <c r="X670" s="97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7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8">
        <f t="shared" si="19"/>
        <v>42729</v>
      </c>
      <c r="B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C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E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F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  <c r="H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I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7">
        <f>VLOOKUP($A671+ROUND((COLUMN()-2)/24,5),АТС!$A$41:$F$736,4)+VLOOKUP($A671+ROUND((COLUMN()-2)/24,5),'Расчет сбытовых надбавок'!$B$1537:'Расчет сбытовых надбавок'!$G$2280,4)</f>
        <v>390.79</v>
      </c>
      <c r="S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U671" s="97">
        <f>VLOOKUP($A671+ROUND((COLUMN()-2)/24,5),АТС!$A$41:$F$736,4)+VLOOKUP($A671+ROUND((COLUMN()-2)/24,5),'Расчет сбытовых надбавок'!$B$1537:'Расчет сбытовых надбавок'!$G$2280,4)</f>
        <v>165.42000000000002</v>
      </c>
      <c r="V671" s="97">
        <f>VLOOKUP($A671+ROUND((COLUMN()-2)/24,5),АТС!$A$41:$F$736,4)+VLOOKUP($A671+ROUND((COLUMN()-2)/24,5),'Расчет сбытовых надбавок'!$B$1537:'Расчет сбытовых надбавок'!$G$2280,4)</f>
        <v>322.37</v>
      </c>
      <c r="W671" s="97">
        <f>VLOOKUP($A671+ROUND((COLUMN()-2)/24,5),АТС!$A$41:$F$736,4)+VLOOKUP($A671+ROUND((COLUMN()-2)/24,5),'Расчет сбытовых надбавок'!$B$1537:'Расчет сбытовых надбавок'!$G$2280,4)</f>
        <v>511.44</v>
      </c>
      <c r="X671" s="97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7">
        <f>VLOOKUP($A671+ROUND((COLUMN()-2)/24,5),АТС!$A$41:$F$736,4)+VLOOKUP($A671+ROUND((COLUMN()-2)/24,5),'Расчет сбытовых надбавок'!$B$1537:'Расчет сбытовых надбавок'!$G$2280,4)</f>
        <v>0.01</v>
      </c>
    </row>
    <row r="672" spans="1:25" x14ac:dyDescent="0.2">
      <c r="A672" s="78">
        <f t="shared" si="19"/>
        <v>42730</v>
      </c>
      <c r="B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H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I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L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M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O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P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Q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7">
        <f>VLOOKUP($A672+ROUND((COLUMN()-2)/24,5),АТС!$A$41:$F$736,4)+VLOOKUP($A672+ROUND((COLUMN()-2)/24,5),'Расчет сбытовых надбавок'!$B$1537:'Расчет сбытовых надбавок'!$G$2280,4)</f>
        <v>319.39</v>
      </c>
      <c r="S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7">
        <f>VLOOKUP($A672+ROUND((COLUMN()-2)/24,5),АТС!$A$41:$F$736,4)+VLOOKUP($A672+ROUND((COLUMN()-2)/24,5),'Расчет сбытовых надбавок'!$B$1537:'Расчет сбытовых надбавок'!$G$2280,4)</f>
        <v>0.01</v>
      </c>
      <c r="U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W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7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7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8">
        <f t="shared" si="19"/>
        <v>42731</v>
      </c>
      <c r="B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D673" s="97">
        <f>VLOOKUP($A673+ROUND((COLUMN()-2)/24,5),АТС!$A$41:$F$736,4)+VLOOKUP($A673+ROUND((COLUMN()-2)/24,5),'Расчет сбытовых надбавок'!$B$1537:'Расчет сбытовых надбавок'!$G$2280,4)</f>
        <v>0.01</v>
      </c>
      <c r="E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7">
        <f>VLOOKUP($A673+ROUND((COLUMN()-2)/24,5),АТС!$A$41:$F$736,4)+VLOOKUP($A673+ROUND((COLUMN()-2)/24,5),'Расчет сбытовых надбавок'!$B$1537:'Расчет сбытовых надбавок'!$G$2280,4)</f>
        <v>0.11</v>
      </c>
      <c r="M673" s="97">
        <f>VLOOKUP($A673+ROUND((COLUMN()-2)/24,5),АТС!$A$41:$F$736,4)+VLOOKUP($A673+ROUND((COLUMN()-2)/24,5),'Расчет сбытовых надбавок'!$B$1537:'Расчет сбытовых надбавок'!$G$2280,4)</f>
        <v>2.0100000000000002</v>
      </c>
      <c r="N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7">
        <f>VLOOKUP($A673+ROUND((COLUMN()-2)/24,5),АТС!$A$41:$F$736,4)+VLOOKUP($A673+ROUND((COLUMN()-2)/24,5),'Расчет сбытовых надбавок'!$B$1537:'Расчет сбытовых надбавок'!$G$2280,4)</f>
        <v>0.24</v>
      </c>
      <c r="P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7">
        <f>VLOOKUP($A673+ROUND((COLUMN()-2)/24,5),АТС!$A$41:$F$736,4)+VLOOKUP($A673+ROUND((COLUMN()-2)/24,5),'Расчет сбытовых надбавок'!$B$1537:'Расчет сбытовых надбавок'!$G$2280,4)</f>
        <v>0</v>
      </c>
      <c r="V673" s="97">
        <f>VLOOKUP($A673+ROUND((COLUMN()-2)/24,5),АТС!$A$41:$F$736,4)+VLOOKUP($A673+ROUND((COLUMN()-2)/24,5),'Расчет сбытовых надбавок'!$B$1537:'Расчет сбытовых надбавок'!$G$2280,4)</f>
        <v>2.95</v>
      </c>
      <c r="W673" s="97">
        <f>VLOOKUP($A673+ROUND((COLUMN()-2)/24,5),АТС!$A$41:$F$736,4)+VLOOKUP($A673+ROUND((COLUMN()-2)/24,5),'Расчет сбытовых надбавок'!$B$1537:'Расчет сбытовых надбавок'!$G$2280,4)</f>
        <v>3.88</v>
      </c>
      <c r="X673" s="97">
        <f>VLOOKUP($A673+ROUND((COLUMN()-2)/24,5),АТС!$A$41:$F$736,4)+VLOOKUP($A673+ROUND((COLUMN()-2)/24,5),'Расчет сбытовых надбавок'!$B$1537:'Расчет сбытовых надбавок'!$G$2280,4)</f>
        <v>0.6</v>
      </c>
      <c r="Y673" s="97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8">
        <f t="shared" si="19"/>
        <v>42732</v>
      </c>
      <c r="B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7">
        <f>VLOOKUP($A674+ROUND((COLUMN()-2)/24,5),АТС!$A$41:$F$736,4)+VLOOKUP($A674+ROUND((COLUMN()-2)/24,5),'Расчет сбытовых надбавок'!$B$1537:'Расчет сбытовых надбавок'!$G$2280,4)</f>
        <v>150.63</v>
      </c>
      <c r="E674" s="97">
        <f>VLOOKUP($A674+ROUND((COLUMN()-2)/24,5),АТС!$A$41:$F$736,4)+VLOOKUP($A674+ROUND((COLUMN()-2)/24,5),'Расчет сбытовых надбавок'!$B$1537:'Расчет сбытовых надбавок'!$G$2280,4)</f>
        <v>156.38</v>
      </c>
      <c r="F674" s="97">
        <f>VLOOKUP($A674+ROUND((COLUMN()-2)/24,5),АТС!$A$41:$F$736,4)+VLOOKUP($A674+ROUND((COLUMN()-2)/24,5),'Расчет сбытовых надбавок'!$B$1537:'Расчет сбытовых надбавок'!$G$2280,4)</f>
        <v>312.33</v>
      </c>
      <c r="G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K674" s="97">
        <f>VLOOKUP($A674+ROUND((COLUMN()-2)/24,5),АТС!$A$41:$F$736,4)+VLOOKUP($A674+ROUND((COLUMN()-2)/24,5),'Расчет сбытовых надбавок'!$B$1537:'Расчет сбытовых надбавок'!$G$2280,4)</f>
        <v>0.01</v>
      </c>
      <c r="L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7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7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8">
        <f t="shared" si="19"/>
        <v>42733</v>
      </c>
      <c r="B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J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Q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R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7">
        <f>VLOOKUP($A675+ROUND((COLUMN()-2)/24,5),АТС!$A$41:$F$736,4)+VLOOKUP($A675+ROUND((COLUMN()-2)/24,5),'Расчет сбытовых надбавок'!$B$1537:'Расчет сбытовых надбавок'!$G$2280,4)</f>
        <v>0.01</v>
      </c>
      <c r="V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7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7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8">
        <f t="shared" si="19"/>
        <v>42734</v>
      </c>
      <c r="B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7">
        <f>VLOOKUP($A676+ROUND((COLUMN()-2)/24,5),АТС!$A$41:$F$760,4)+VLOOKUP($A676+ROUND((COLUMN()-2)/24,5),'Расчет сбытовых надбавок'!$B$1537:'Расчет сбытовых надбавок'!$G$2280,4)</f>
        <v>32.49</v>
      </c>
      <c r="D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F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7">
        <f>VLOOKUP($A676+ROUND((COLUMN()-2)/24,5),АТС!$A$41:$F$760,4)+VLOOKUP($A676+ROUND((COLUMN()-2)/24,5),'Расчет сбытовых надбавок'!$B$1537:'Расчет сбытовых надбавок'!$G$2280,4)</f>
        <v>52.27</v>
      </c>
      <c r="H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7">
        <f>VLOOKUP($A676+ROUND((COLUMN()-2)/24,5),АТС!$A$41:$F$760,4)+VLOOKUP($A676+ROUND((COLUMN()-2)/24,5),'Расчет сбытовых надбавок'!$B$1537:'Расчет сбытовых надбавок'!$G$2280,4)</f>
        <v>0.01</v>
      </c>
      <c r="W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7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7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x14ac:dyDescent="0.2">
      <c r="A677" s="78">
        <f t="shared" si="19"/>
        <v>42735</v>
      </c>
      <c r="B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I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N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Q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R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7">
        <f>VLOOKUP($A677+ROUND((COLUMN()-2)/24,5),АТС!$A$41:$F$784,4)+VLOOKUP($A677+ROUND((COLUMN()-2)/24,5),'Расчет сбытовых надбавок'!$B$1537:'Расчет сбытовых надбавок'!$G$2280,4)</f>
        <v>108.77</v>
      </c>
      <c r="U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7">
        <f>VLOOKUP($A677+ROUND((COLUMN()-2)/24,5),АТС!$A$41:$F$784,4)+VLOOKUP($A677+ROUND((COLUMN()-2)/24,5),'Расчет сбытовых надбавок'!$B$1537:'Расчет сбытовых надбавок'!$G$2280,4)</f>
        <v>0.01</v>
      </c>
      <c r="W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7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7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92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4"/>
    </row>
    <row r="679" spans="1:27" x14ac:dyDescent="0.25">
      <c r="A679" s="86" t="s">
        <v>151</v>
      </c>
      <c r="B679" s="77"/>
      <c r="C679" s="77"/>
      <c r="D679" s="77"/>
    </row>
    <row r="680" spans="1:27" ht="12.75" customHeight="1" x14ac:dyDescent="0.2">
      <c r="A680" s="172" t="s">
        <v>48</v>
      </c>
      <c r="B680" s="183" t="s">
        <v>153</v>
      </c>
      <c r="C680" s="184"/>
      <c r="D680" s="184"/>
      <c r="E680" s="184"/>
      <c r="F680" s="184"/>
      <c r="G680" s="184"/>
      <c r="H680" s="184"/>
      <c r="I680" s="184"/>
      <c r="J680" s="184"/>
      <c r="K680" s="184"/>
      <c r="L680" s="184"/>
      <c r="M680" s="184"/>
      <c r="N680" s="184"/>
      <c r="O680" s="184"/>
      <c r="P680" s="184"/>
      <c r="Q680" s="184"/>
      <c r="R680" s="184"/>
      <c r="S680" s="184"/>
      <c r="T680" s="184"/>
      <c r="U680" s="184"/>
      <c r="V680" s="184"/>
      <c r="W680" s="184"/>
      <c r="X680" s="184"/>
      <c r="Y680" s="185"/>
    </row>
    <row r="681" spans="1:27" ht="12.75" customHeight="1" x14ac:dyDescent="0.2">
      <c r="A681" s="173"/>
      <c r="B681" s="186"/>
      <c r="C681" s="187"/>
      <c r="D681" s="187"/>
      <c r="E681" s="187"/>
      <c r="F681" s="187"/>
      <c r="G681" s="187"/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8"/>
    </row>
    <row r="682" spans="1:27" s="110" customFormat="1" ht="12.75" customHeight="1" x14ac:dyDescent="0.2">
      <c r="A682" s="173"/>
      <c r="B682" s="219" t="s">
        <v>122</v>
      </c>
      <c r="C682" s="207" t="s">
        <v>123</v>
      </c>
      <c r="D682" s="207" t="s">
        <v>124</v>
      </c>
      <c r="E682" s="207" t="s">
        <v>125</v>
      </c>
      <c r="F682" s="207" t="s">
        <v>126</v>
      </c>
      <c r="G682" s="207" t="s">
        <v>127</v>
      </c>
      <c r="H682" s="207" t="s">
        <v>128</v>
      </c>
      <c r="I682" s="207" t="s">
        <v>129</v>
      </c>
      <c r="J682" s="207" t="s">
        <v>130</v>
      </c>
      <c r="K682" s="207" t="s">
        <v>131</v>
      </c>
      <c r="L682" s="207" t="s">
        <v>132</v>
      </c>
      <c r="M682" s="207" t="s">
        <v>133</v>
      </c>
      <c r="N682" s="217" t="s">
        <v>134</v>
      </c>
      <c r="O682" s="207" t="s">
        <v>135</v>
      </c>
      <c r="P682" s="207" t="s">
        <v>136</v>
      </c>
      <c r="Q682" s="207" t="s">
        <v>137</v>
      </c>
      <c r="R682" s="207" t="s">
        <v>138</v>
      </c>
      <c r="S682" s="207" t="s">
        <v>139</v>
      </c>
      <c r="T682" s="207" t="s">
        <v>140</v>
      </c>
      <c r="U682" s="207" t="s">
        <v>141</v>
      </c>
      <c r="V682" s="207" t="s">
        <v>142</v>
      </c>
      <c r="W682" s="207" t="s">
        <v>143</v>
      </c>
      <c r="X682" s="207" t="s">
        <v>144</v>
      </c>
      <c r="Y682" s="207" t="s">
        <v>145</v>
      </c>
    </row>
    <row r="683" spans="1:27" s="110" customFormat="1" ht="11.25" customHeight="1" x14ac:dyDescent="0.2">
      <c r="A683" s="174"/>
      <c r="B683" s="220"/>
      <c r="C683" s="208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1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</row>
    <row r="684" spans="1:27" ht="15.75" customHeight="1" x14ac:dyDescent="0.2">
      <c r="A684" s="78">
        <f>A647</f>
        <v>42705</v>
      </c>
      <c r="B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C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D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H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J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K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L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R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T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U684" s="97">
        <f>VLOOKUP($A684+ROUND((COLUMN()-2)/24,5),АТС!$A$41:$F$736,4)+VLOOKUP($A684+ROUND((COLUMN()-2)/24,5),'Расчет сбытовых надбавок'!$B$1537:'Расчет сбытовых надбавок'!$G$2280,5)</f>
        <v>0.01</v>
      </c>
      <c r="V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7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9"/>
    </row>
    <row r="685" spans="1:27" x14ac:dyDescent="0.2">
      <c r="A685" s="78">
        <f>A684+1</f>
        <v>42706</v>
      </c>
      <c r="B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C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F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G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H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I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J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K685" s="97">
        <f>VLOOKUP($A685+ROUND((COLUMN()-2)/24,5),АТС!$A$41:$F$736,4)+VLOOKUP($A685+ROUND((COLUMN()-2)/24,5),'Расчет сбытовых надбавок'!$B$1537:'Расчет сбытовых надбавок'!$G$2280,5)</f>
        <v>61.9</v>
      </c>
      <c r="L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M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N685" s="97">
        <f>VLOOKUP($A685+ROUND((COLUMN()-2)/24,5),АТС!$A$41:$F$736,4)+VLOOKUP($A685+ROUND((COLUMN()-2)/24,5),'Расчет сбытовых надбавок'!$B$1537:'Расчет сбытовых надбавок'!$G$2280,5)</f>
        <v>54.57</v>
      </c>
      <c r="O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P685" s="97">
        <f>VLOOKUP($A685+ROUND((COLUMN()-2)/24,5),АТС!$A$41:$F$736,4)+VLOOKUP($A685+ROUND((COLUMN()-2)/24,5),'Расчет сбытовых надбавок'!$B$1537:'Расчет сбытовых надбавок'!$G$2280,5)</f>
        <v>65.75</v>
      </c>
      <c r="Q685" s="97">
        <f>VLOOKUP($A685+ROUND((COLUMN()-2)/24,5),АТС!$A$41:$F$736,4)+VLOOKUP($A685+ROUND((COLUMN()-2)/24,5),'Расчет сбытовых надбавок'!$B$1537:'Расчет сбытовых надбавок'!$G$2280,5)</f>
        <v>71.98</v>
      </c>
      <c r="R685" s="97">
        <f>VLOOKUP($A685+ROUND((COLUMN()-2)/24,5),АТС!$A$41:$F$736,4)+VLOOKUP($A685+ROUND((COLUMN()-2)/24,5),'Расчет сбытовых надбавок'!$B$1537:'Расчет сбытовых надбавок'!$G$2280,5)</f>
        <v>187.98</v>
      </c>
      <c r="S685" s="97">
        <f>VLOOKUP($A685+ROUND((COLUMN()-2)/24,5),АТС!$A$41:$F$736,4)+VLOOKUP($A685+ROUND((COLUMN()-2)/24,5),'Расчет сбытовых надбавок'!$B$1537:'Расчет сбытовых надбавок'!$G$2280,5)</f>
        <v>0.01</v>
      </c>
      <c r="T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U685" s="97">
        <f>VLOOKUP($A685+ROUND((COLUMN()-2)/24,5),АТС!$A$41:$F$736,4)+VLOOKUP($A685+ROUND((COLUMN()-2)/24,5),'Расчет сбытовых надбавок'!$B$1537:'Расчет сбытовых надбавок'!$G$2280,5)</f>
        <v>44.980000000000004</v>
      </c>
      <c r="V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W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X685" s="97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7">
        <f>VLOOKUP($A685+ROUND((COLUMN()-2)/24,5),АТС!$A$41:$F$736,4)+VLOOKUP($A685+ROUND((COLUMN()-2)/24,5),'Расчет сбытовых надбавок'!$B$1537:'Расчет сбытовых надбавок'!$G$2280,5)</f>
        <v>0</v>
      </c>
    </row>
    <row r="686" spans="1:27" x14ac:dyDescent="0.2">
      <c r="A686" s="78">
        <f t="shared" ref="A686:A714" si="20">A685+1</f>
        <v>42707</v>
      </c>
      <c r="B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D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E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I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J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K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O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P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R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7">
        <f>VLOOKUP($A686+ROUND((COLUMN()-2)/24,5),АТС!$A$41:$F$736,4)+VLOOKUP($A686+ROUND((COLUMN()-2)/24,5),'Расчет сбытовых надбавок'!$B$1537:'Расчет сбытовых надбавок'!$G$2280,5)</f>
        <v>0.01</v>
      </c>
      <c r="U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7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7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8">
        <f t="shared" si="20"/>
        <v>42708</v>
      </c>
      <c r="B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G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H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J687" s="97">
        <f>VLOOKUP($A687+ROUND((COLUMN()-2)/24,5),АТС!$A$41:$F$736,4)+VLOOKUP($A687+ROUND((COLUMN()-2)/24,5),'Расчет сбытовых надбавок'!$B$1537:'Расчет сбытовых надбавок'!$G$2280,5)</f>
        <v>18.52</v>
      </c>
      <c r="K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L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N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P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S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7">
        <f>VLOOKUP($A687+ROUND((COLUMN()-2)/24,5),АТС!$A$41:$F$736,4)+VLOOKUP($A687+ROUND((COLUMN()-2)/24,5),'Расчет сбытовых надбавок'!$B$1537:'Расчет сбытовых надбавок'!$G$2280,5)</f>
        <v>0.01</v>
      </c>
      <c r="U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7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7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8">
        <f t="shared" si="20"/>
        <v>42709</v>
      </c>
      <c r="B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D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F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G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H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I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J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L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7">
        <f>VLOOKUP($A688+ROUND((COLUMN()-2)/24,5),АТС!$A$41:$F$736,4)+VLOOKUP($A688+ROUND((COLUMN()-2)/24,5),'Расчет сбытовых надбавок'!$B$1537:'Расчет сбытовых надбавок'!$G$2280,5)</f>
        <v>0.01</v>
      </c>
      <c r="R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V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7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7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8">
        <f t="shared" si="20"/>
        <v>42710</v>
      </c>
      <c r="B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7">
        <f>VLOOKUP($A689+ROUND((COLUMN()-2)/24,5),АТС!$A$41:$F$736,4)+VLOOKUP($A689+ROUND((COLUMN()-2)/24,5),'Расчет сбытовых надбавок'!$B$1537:'Расчет сбытовых надбавок'!$G$2280,5)</f>
        <v>69.33</v>
      </c>
      <c r="H689" s="97">
        <f>VLOOKUP($A689+ROUND((COLUMN()-2)/24,5),АТС!$A$41:$F$736,4)+VLOOKUP($A689+ROUND((COLUMN()-2)/24,5),'Расчет сбытовых надбавок'!$B$1537:'Расчет сбытовых надбавок'!$G$2280,5)</f>
        <v>110.97</v>
      </c>
      <c r="I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7">
        <f>VLOOKUP($A689+ROUND((COLUMN()-2)/24,5),АТС!$A$41:$F$736,4)+VLOOKUP($A689+ROUND((COLUMN()-2)/24,5),'Расчет сбытовых надбавок'!$B$1537:'Расчет сбытовых надбавок'!$G$2280,5)</f>
        <v>34.04</v>
      </c>
      <c r="K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L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M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7">
        <f>VLOOKUP($A689+ROUND((COLUMN()-2)/24,5),АТС!$A$41:$F$736,4)+VLOOKUP($A689+ROUND((COLUMN()-2)/24,5),'Расчет сбытовых надбавок'!$B$1537:'Расчет сбытовых надбавок'!$G$2280,5)</f>
        <v>8.99</v>
      </c>
      <c r="Q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7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7">
        <f>VLOOKUP($A689+ROUND((COLUMN()-2)/24,5),АТС!$A$41:$F$736,4)+VLOOKUP($A689+ROUND((COLUMN()-2)/24,5),'Расчет сбытовых надбавок'!$B$1537:'Расчет сбытовых надбавок'!$G$2280,5)</f>
        <v>0.01</v>
      </c>
      <c r="Y689" s="97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8">
        <f t="shared" si="20"/>
        <v>42711</v>
      </c>
      <c r="B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E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F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7">
        <f>VLOOKUP($A690+ROUND((COLUMN()-2)/24,5),АТС!$A$41:$F$736,4)+VLOOKUP($A690+ROUND((COLUMN()-2)/24,5),'Расчет сбытовых надбавок'!$B$1537:'Расчет сбытовых надбавок'!$G$2280,5)</f>
        <v>79.62</v>
      </c>
      <c r="H690" s="97">
        <f>VLOOKUP($A690+ROUND((COLUMN()-2)/24,5),АТС!$A$41:$F$736,4)+VLOOKUP($A690+ROUND((COLUMN()-2)/24,5),'Расчет сбытовых надбавок'!$B$1537:'Расчет сбытовых надбавок'!$G$2280,5)</f>
        <v>320.66000000000003</v>
      </c>
      <c r="I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7">
        <f>VLOOKUP($A690+ROUND((COLUMN()-2)/24,5),АТС!$A$41:$F$736,4)+VLOOKUP($A690+ROUND((COLUMN()-2)/24,5),'Расчет сбытовых надбавок'!$B$1537:'Расчет сбытовых надбавок'!$G$2280,5)</f>
        <v>0.01</v>
      </c>
      <c r="L690" s="97">
        <f>VLOOKUP($A690+ROUND((COLUMN()-2)/24,5),АТС!$A$41:$F$736,4)+VLOOKUP($A690+ROUND((COLUMN()-2)/24,5),'Расчет сбытовых надбавок'!$B$1537:'Расчет сбытовых надбавок'!$G$2280,5)</f>
        <v>108.58</v>
      </c>
      <c r="M690" s="97">
        <f>VLOOKUP($A690+ROUND((COLUMN()-2)/24,5),АТС!$A$41:$F$736,4)+VLOOKUP($A690+ROUND((COLUMN()-2)/24,5),'Расчет сбытовых надбавок'!$B$1537:'Расчет сбытовых надбавок'!$G$2280,5)</f>
        <v>52.980000000000004</v>
      </c>
      <c r="N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Q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7">
        <f>VLOOKUP($A690+ROUND((COLUMN()-2)/24,5),АТС!$A$41:$F$736,4)+VLOOKUP($A690+ROUND((COLUMN()-2)/24,5),'Расчет сбытовых надбавок'!$B$1537:'Расчет сбытовых надбавок'!$G$2280,5)</f>
        <v>30.439999999999998</v>
      </c>
      <c r="S690" s="97">
        <f>VLOOKUP($A690+ROUND((COLUMN()-2)/24,5),АТС!$A$41:$F$736,4)+VLOOKUP($A690+ROUND((COLUMN()-2)/24,5),'Расчет сбытовых надбавок'!$B$1537:'Расчет сбытовых надбавок'!$G$2280,5)</f>
        <v>353.08</v>
      </c>
      <c r="T690" s="97">
        <f>VLOOKUP($A690+ROUND((COLUMN()-2)/24,5),АТС!$A$41:$F$736,4)+VLOOKUP($A690+ROUND((COLUMN()-2)/24,5),'Расчет сбытовых надбавок'!$B$1537:'Расчет сбытовых надбавок'!$G$2280,5)</f>
        <v>514.35</v>
      </c>
      <c r="U690" s="97">
        <f>VLOOKUP($A690+ROUND((COLUMN()-2)/24,5),АТС!$A$41:$F$736,4)+VLOOKUP($A690+ROUND((COLUMN()-2)/24,5),'Расчет сбытовых надбавок'!$B$1537:'Расчет сбытовых надбавок'!$G$2280,5)</f>
        <v>217.7</v>
      </c>
      <c r="V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7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7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8">
        <f t="shared" si="20"/>
        <v>42712</v>
      </c>
      <c r="B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7">
        <f>VLOOKUP($A691+ROUND((COLUMN()-2)/24,5),АТС!$A$41:$F$736,4)+VLOOKUP($A691+ROUND((COLUMN()-2)/24,5),'Расчет сбытовых надбавок'!$B$1537:'Расчет сбытовых надбавок'!$G$2280,5)</f>
        <v>14.69</v>
      </c>
      <c r="G691" s="97">
        <f>VLOOKUP($A691+ROUND((COLUMN()-2)/24,5),АТС!$A$41:$F$736,4)+VLOOKUP($A691+ROUND((COLUMN()-2)/24,5),'Расчет сбытовых надбавок'!$B$1537:'Расчет сбытовых надбавок'!$G$2280,5)</f>
        <v>134.09</v>
      </c>
      <c r="H691" s="97">
        <f>VLOOKUP($A691+ROUND((COLUMN()-2)/24,5),АТС!$A$41:$F$736,4)+VLOOKUP($A691+ROUND((COLUMN()-2)/24,5),'Расчет сбытовых надбавок'!$B$1537:'Расчет сбытовых надбавок'!$G$2280,5)</f>
        <v>120.74</v>
      </c>
      <c r="I691" s="97">
        <f>VLOOKUP($A691+ROUND((COLUMN()-2)/24,5),АТС!$A$41:$F$736,4)+VLOOKUP($A691+ROUND((COLUMN()-2)/24,5),'Расчет сбытовых надбавок'!$B$1537:'Расчет сбытовых надбавок'!$G$2280,5)</f>
        <v>356.24</v>
      </c>
      <c r="J691" s="97">
        <f>VLOOKUP($A691+ROUND((COLUMN()-2)/24,5),АТС!$A$41:$F$736,4)+VLOOKUP($A691+ROUND((COLUMN()-2)/24,5),'Расчет сбытовых надбавок'!$B$1537:'Расчет сбытовых надбавок'!$G$2280,5)</f>
        <v>2.65</v>
      </c>
      <c r="K691" s="97">
        <f>VLOOKUP($A691+ROUND((COLUMN()-2)/24,5),АТС!$A$41:$F$736,4)+VLOOKUP($A691+ROUND((COLUMN()-2)/24,5),'Расчет сбытовых надбавок'!$B$1537:'Расчет сбытовых надбавок'!$G$2280,5)</f>
        <v>134.33000000000001</v>
      </c>
      <c r="L691" s="97">
        <f>VLOOKUP($A691+ROUND((COLUMN()-2)/24,5),АТС!$A$41:$F$736,4)+VLOOKUP($A691+ROUND((COLUMN()-2)/24,5),'Расчет сбытовых надбавок'!$B$1537:'Расчет сбытовых надбавок'!$G$2280,5)</f>
        <v>106.38000000000001</v>
      </c>
      <c r="M691" s="97">
        <f>VLOOKUP($A691+ROUND((COLUMN()-2)/24,5),АТС!$A$41:$F$736,4)+VLOOKUP($A691+ROUND((COLUMN()-2)/24,5),'Расчет сбытовых надбавок'!$B$1537:'Расчет сбытовых надбавок'!$G$2280,5)</f>
        <v>368.73</v>
      </c>
      <c r="N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7">
        <f>VLOOKUP($A691+ROUND((COLUMN()-2)/24,5),АТС!$A$41:$F$736,4)+VLOOKUP($A691+ROUND((COLUMN()-2)/24,5),'Расчет сбытовых надбавок'!$B$1537:'Расчет сбытовых надбавок'!$G$2280,5)</f>
        <v>213.72</v>
      </c>
      <c r="R691" s="97">
        <f>VLOOKUP($A691+ROUND((COLUMN()-2)/24,5),АТС!$A$41:$F$736,4)+VLOOKUP($A691+ROUND((COLUMN()-2)/24,5),'Расчет сбытовых надбавок'!$B$1537:'Расчет сбытовых надбавок'!$G$2280,5)</f>
        <v>267.49</v>
      </c>
      <c r="S691" s="97">
        <f>VLOOKUP($A691+ROUND((COLUMN()-2)/24,5),АТС!$A$41:$F$736,4)+VLOOKUP($A691+ROUND((COLUMN()-2)/24,5),'Расчет сбытовых надбавок'!$B$1537:'Расчет сбытовых надбавок'!$G$2280,5)</f>
        <v>253.87</v>
      </c>
      <c r="T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7">
        <f>VLOOKUP($A691+ROUND((COLUMN()-2)/24,5),АТС!$A$41:$F$736,4)+VLOOKUP($A691+ROUND((COLUMN()-2)/24,5),'Расчет сбытовых надбавок'!$B$1537:'Расчет сбытовых надбавок'!$G$2280,5)</f>
        <v>222.14000000000001</v>
      </c>
      <c r="V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W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7">
        <f>VLOOKUP($A691+ROUND((COLUMN()-2)/24,5),АТС!$A$41:$F$736,4)+VLOOKUP($A691+ROUND((COLUMN()-2)/24,5),'Расчет сбытовых надбавок'!$B$1537:'Расчет сбытовых надбавок'!$G$2280,5)</f>
        <v>0</v>
      </c>
      <c r="Y691" s="97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8">
        <f t="shared" si="20"/>
        <v>42713</v>
      </c>
      <c r="B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7">
        <f>VLOOKUP($A692+ROUND((COLUMN()-2)/24,5),АТС!$A$41:$F$736,4)+VLOOKUP($A692+ROUND((COLUMN()-2)/24,5),'Расчет сбытовых надбавок'!$B$1537:'Расчет сбытовых надбавок'!$G$2280,5)</f>
        <v>217.79</v>
      </c>
      <c r="H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I692" s="97">
        <f>VLOOKUP($A692+ROUND((COLUMN()-2)/24,5),АТС!$A$41:$F$736,4)+VLOOKUP($A692+ROUND((COLUMN()-2)/24,5),'Расчет сбытовых надбавок'!$B$1537:'Расчет сбытовых надбавок'!$G$2280,5)</f>
        <v>13.829999999999998</v>
      </c>
      <c r="J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L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M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7">
        <f>VLOOKUP($A692+ROUND((COLUMN()-2)/24,5),АТС!$A$41:$F$736,4)+VLOOKUP($A692+ROUND((COLUMN()-2)/24,5),'Расчет сбытовых надбавок'!$B$1537:'Расчет сбытовых надбавок'!$G$2280,5)</f>
        <v>0.01</v>
      </c>
      <c r="P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7">
        <f>VLOOKUP($A692+ROUND((COLUMN()-2)/24,5),АТС!$A$41:$F$736,4)+VLOOKUP($A692+ROUND((COLUMN()-2)/24,5),'Расчет сбытовых надбавок'!$B$1537:'Расчет сбытовых надбавок'!$G$2280,5)</f>
        <v>195.9</v>
      </c>
      <c r="R692" s="97">
        <f>VLOOKUP($A692+ROUND((COLUMN()-2)/24,5),АТС!$A$41:$F$736,4)+VLOOKUP($A692+ROUND((COLUMN()-2)/24,5),'Расчет сбытовых надбавок'!$B$1537:'Расчет сбытовых надбавок'!$G$2280,5)</f>
        <v>213.68</v>
      </c>
      <c r="S692" s="97">
        <f>VLOOKUP($A692+ROUND((COLUMN()-2)/24,5),АТС!$A$41:$F$736,4)+VLOOKUP($A692+ROUND((COLUMN()-2)/24,5),'Расчет сбытовых надбавок'!$B$1537:'Расчет сбытовых надбавок'!$G$2280,5)</f>
        <v>139.55000000000001</v>
      </c>
      <c r="T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U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V692" s="97">
        <f>VLOOKUP($A692+ROUND((COLUMN()-2)/24,5),АТС!$A$41:$F$736,4)+VLOOKUP($A692+ROUND((COLUMN()-2)/24,5),'Расчет сбытовых надбавок'!$B$1537:'Расчет сбытовых надбавок'!$G$2280,5)</f>
        <v>139.30000000000001</v>
      </c>
      <c r="W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7">
        <f>VLOOKUP($A692+ROUND((COLUMN()-2)/24,5),АТС!$A$41:$F$736,4)+VLOOKUP($A692+ROUND((COLUMN()-2)/24,5),'Расчет сбытовых надбавок'!$B$1537:'Расчет сбытовых надбавок'!$G$2280,5)</f>
        <v>0</v>
      </c>
      <c r="Y692" s="97">
        <f>VLOOKUP($A692+ROUND((COLUMN()-2)/24,5),АТС!$A$41:$F$736,4)+VLOOKUP($A692+ROUND((COLUMN()-2)/24,5),'Расчет сбытовых надбавок'!$B$1537:'Расчет сбытовых надбавок'!$G$2280,5)</f>
        <v>0</v>
      </c>
    </row>
    <row r="693" spans="1:25" x14ac:dyDescent="0.2">
      <c r="A693" s="78">
        <f t="shared" si="20"/>
        <v>42714</v>
      </c>
      <c r="B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C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G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H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J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K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O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Q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  <c r="S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U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V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7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7">
        <f>VLOOKUP($A693+ROUND((COLUMN()-2)/24,5),АТС!$A$41:$F$736,4)+VLOOKUP($A693+ROUND((COLUMN()-2)/24,5),'Расчет сбытовых надбавок'!$B$1537:'Расчет сбытовых надбавок'!$G$2280,5)</f>
        <v>0.01</v>
      </c>
    </row>
    <row r="694" spans="1:25" x14ac:dyDescent="0.2">
      <c r="A694" s="78">
        <f t="shared" si="20"/>
        <v>42715</v>
      </c>
      <c r="B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D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G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I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K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L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N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Q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U694" s="97">
        <f>VLOOKUP($A694+ROUND((COLUMN()-2)/24,5),АТС!$A$41:$F$736,4)+VLOOKUP($A694+ROUND((COLUMN()-2)/24,5),'Расчет сбытовых надбавок'!$B$1537:'Расчет сбытовых надбавок'!$G$2280,5)</f>
        <v>0.01</v>
      </c>
      <c r="V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7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7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8">
        <f t="shared" si="20"/>
        <v>42716</v>
      </c>
      <c r="B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D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G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H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I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J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K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L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M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N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O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P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Q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R695" s="97">
        <f>VLOOKUP($A695+ROUND((COLUMN()-2)/24,5),АТС!$A$41:$F$736,4)+VLOOKUP($A695+ROUND((COLUMN()-2)/24,5),'Расчет сбытовых надбавок'!$B$1537:'Расчет сбытовых надбавок'!$G$2280,5)</f>
        <v>158.94</v>
      </c>
      <c r="S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T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U695" s="97">
        <f>VLOOKUP($A695+ROUND((COLUMN()-2)/24,5),АТС!$A$41:$F$736,4)+VLOOKUP($A695+ROUND((COLUMN()-2)/24,5),'Расчет сбытовых надбавок'!$B$1537:'Расчет сбытовых надбавок'!$G$2280,5)</f>
        <v>0.01</v>
      </c>
      <c r="V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W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X695" s="97">
        <f>VLOOKUP($A695+ROUND((COLUMN()-2)/24,5),АТС!$A$41:$F$736,4)+VLOOKUP($A695+ROUND((COLUMN()-2)/24,5),'Расчет сбытовых надбавок'!$B$1537:'Расчет сбытовых надбавок'!$G$2280,5)</f>
        <v>0</v>
      </c>
      <c r="Y695" s="97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8">
        <f t="shared" si="20"/>
        <v>42717</v>
      </c>
      <c r="B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F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7">
        <f>VLOOKUP($A696+ROUND((COLUMN()-2)/24,5),АТС!$A$41:$F$736,4)+VLOOKUP($A696+ROUND((COLUMN()-2)/24,5),'Расчет сбытовых надбавок'!$B$1537:'Расчет сбытовых надбавок'!$G$2280,5)</f>
        <v>0.21</v>
      </c>
      <c r="H696" s="97">
        <f>VLOOKUP($A696+ROUND((COLUMN()-2)/24,5),АТС!$A$41:$F$736,4)+VLOOKUP($A696+ROUND((COLUMN()-2)/24,5),'Расчет сбытовых надбавок'!$B$1537:'Расчет сбытовых надбавок'!$G$2280,5)</f>
        <v>77.490000000000009</v>
      </c>
      <c r="I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7">
        <f>VLOOKUP($A696+ROUND((COLUMN()-2)/24,5),АТС!$A$41:$F$736,4)+VLOOKUP($A696+ROUND((COLUMN()-2)/24,5),'Расчет сбытовых надбавок'!$B$1537:'Расчет сбытовых надбавок'!$G$2280,5)</f>
        <v>0.01</v>
      </c>
      <c r="K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7">
        <f>VLOOKUP($A696+ROUND((COLUMN()-2)/24,5),АТС!$A$41:$F$736,4)+VLOOKUP($A696+ROUND((COLUMN()-2)/24,5),'Расчет сбытовых надбавок'!$B$1537:'Расчет сбытовых надбавок'!$G$2280,5)</f>
        <v>180</v>
      </c>
      <c r="S696" s="97">
        <f>VLOOKUP($A696+ROUND((COLUMN()-2)/24,5),АТС!$A$41:$F$736,4)+VLOOKUP($A696+ROUND((COLUMN()-2)/24,5),'Расчет сбытовых надбавок'!$B$1537:'Расчет сбытовых надбавок'!$G$2280,5)</f>
        <v>111.26</v>
      </c>
      <c r="T696" s="97">
        <f>VLOOKUP($A696+ROUND((COLUMN()-2)/24,5),АТС!$A$41:$F$736,4)+VLOOKUP($A696+ROUND((COLUMN()-2)/24,5),'Расчет сбытовых надбавок'!$B$1537:'Расчет сбытовых надбавок'!$G$2280,5)</f>
        <v>8.2799999999999994</v>
      </c>
      <c r="U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7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7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8">
        <f t="shared" si="20"/>
        <v>42718</v>
      </c>
      <c r="B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C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E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F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G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H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I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J697" s="97">
        <f>VLOOKUP($A697+ROUND((COLUMN()-2)/24,5),АТС!$A$41:$F$736,4)+VLOOKUP($A697+ROUND((COLUMN()-2)/24,5),'Расчет сбытовых надбавок'!$B$1537:'Расчет сбытовых надбавок'!$G$2280,5)</f>
        <v>212.85</v>
      </c>
      <c r="K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L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Q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7">
        <f>VLOOKUP($A697+ROUND((COLUMN()-2)/24,5),АТС!$A$41:$F$736,4)+VLOOKUP($A697+ROUND((COLUMN()-2)/24,5),'Расчет сбытовых надбавок'!$B$1537:'Расчет сбытовых надбавок'!$G$2280,5)</f>
        <v>15.65</v>
      </c>
      <c r="S697" s="97">
        <f>VLOOKUP($A697+ROUND((COLUMN()-2)/24,5),АТС!$A$41:$F$736,4)+VLOOKUP($A697+ROUND((COLUMN()-2)/24,5),'Расчет сбытовых надбавок'!$B$1537:'Расчет сбытовых надбавок'!$G$2280,5)</f>
        <v>316.81</v>
      </c>
      <c r="T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7">
        <f>VLOOKUP($A697+ROUND((COLUMN()-2)/24,5),АТС!$A$41:$F$736,4)+VLOOKUP($A697+ROUND((COLUMN()-2)/24,5),'Расчет сбытовых надбавок'!$B$1537:'Расчет сбытовых надбавок'!$G$2280,5)</f>
        <v>0.01</v>
      </c>
      <c r="V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7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7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8">
        <f t="shared" si="20"/>
        <v>42719</v>
      </c>
      <c r="B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E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  <c r="F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G698" s="97">
        <f>VLOOKUP($A698+ROUND((COLUMN()-2)/24,5),АТС!$A$41:$F$736,4)+VLOOKUP($A698+ROUND((COLUMN()-2)/24,5),'Расчет сбытовых надбавок'!$B$1537:'Расчет сбытовых надбавок'!$G$2280,5)</f>
        <v>45.050000000000004</v>
      </c>
      <c r="H698" s="97">
        <f>VLOOKUP($A698+ROUND((COLUMN()-2)/24,5),АТС!$A$41:$F$736,4)+VLOOKUP($A698+ROUND((COLUMN()-2)/24,5),'Расчет сбытовых надбавок'!$B$1537:'Расчет сбытовых надбавок'!$G$2280,5)</f>
        <v>70.67</v>
      </c>
      <c r="I698" s="97">
        <f>VLOOKUP($A698+ROUND((COLUMN()-2)/24,5),АТС!$A$41:$F$736,4)+VLOOKUP($A698+ROUND((COLUMN()-2)/24,5),'Расчет сбытовых надбавок'!$B$1537:'Расчет сбытовых надбавок'!$G$2280,5)</f>
        <v>179.73000000000002</v>
      </c>
      <c r="J698" s="97">
        <f>VLOOKUP($A698+ROUND((COLUMN()-2)/24,5),АТС!$A$41:$F$736,4)+VLOOKUP($A698+ROUND((COLUMN()-2)/24,5),'Расчет сбытовых надбавок'!$B$1537:'Расчет сбытовых надбавок'!$G$2280,5)</f>
        <v>718.31</v>
      </c>
      <c r="K698" s="97">
        <f>VLOOKUP($A698+ROUND((COLUMN()-2)/24,5),АТС!$A$41:$F$736,4)+VLOOKUP($A698+ROUND((COLUMN()-2)/24,5),'Расчет сбытовых надбавок'!$B$1537:'Расчет сбытовых надбавок'!$G$2280,5)</f>
        <v>246.63</v>
      </c>
      <c r="L698" s="97">
        <f>VLOOKUP($A698+ROUND((COLUMN()-2)/24,5),АТС!$A$41:$F$736,4)+VLOOKUP($A698+ROUND((COLUMN()-2)/24,5),'Расчет сбытовых надбавок'!$B$1537:'Расчет сбытовых надбавок'!$G$2280,5)</f>
        <v>177.95999999999998</v>
      </c>
      <c r="M698" s="97">
        <f>VLOOKUP($A698+ROUND((COLUMN()-2)/24,5),АТС!$A$41:$F$736,4)+VLOOKUP($A698+ROUND((COLUMN()-2)/24,5),'Расчет сбытовых надбавок'!$B$1537:'Расчет сбытовых надбавок'!$G$2280,5)</f>
        <v>126.26</v>
      </c>
      <c r="N698" s="97">
        <f>VLOOKUP($A698+ROUND((COLUMN()-2)/24,5),АТС!$A$41:$F$736,4)+VLOOKUP($A698+ROUND((COLUMN()-2)/24,5),'Расчет сбытовых надбавок'!$B$1537:'Расчет сбытовых надбавок'!$G$2280,5)</f>
        <v>125.77</v>
      </c>
      <c r="O698" s="97">
        <f>VLOOKUP($A698+ROUND((COLUMN()-2)/24,5),АТС!$A$41:$F$736,4)+VLOOKUP($A698+ROUND((COLUMN()-2)/24,5),'Расчет сбытовых надбавок'!$B$1537:'Расчет сбытовых надбавок'!$G$2280,5)</f>
        <v>145.75</v>
      </c>
      <c r="P698" s="97">
        <f>VLOOKUP($A698+ROUND((COLUMN()-2)/24,5),АТС!$A$41:$F$736,4)+VLOOKUP($A698+ROUND((COLUMN()-2)/24,5),'Расчет сбытовых надбавок'!$B$1537:'Расчет сбытовых надбавок'!$G$2280,5)</f>
        <v>155.29</v>
      </c>
      <c r="Q698" s="97">
        <f>VLOOKUP($A698+ROUND((COLUMN()-2)/24,5),АТС!$A$41:$F$736,4)+VLOOKUP($A698+ROUND((COLUMN()-2)/24,5),'Расчет сбытовых надбавок'!$B$1537:'Расчет сбытовых надбавок'!$G$2280,5)</f>
        <v>154.13</v>
      </c>
      <c r="R698" s="97">
        <f>VLOOKUP($A698+ROUND((COLUMN()-2)/24,5),АТС!$A$41:$F$736,4)+VLOOKUP($A698+ROUND((COLUMN()-2)/24,5),'Расчет сбытовых надбавок'!$B$1537:'Расчет сбытовых надбавок'!$G$2280,5)</f>
        <v>220.83</v>
      </c>
      <c r="S698" s="97">
        <f>VLOOKUP($A698+ROUND((COLUMN()-2)/24,5),АТС!$A$41:$F$736,4)+VLOOKUP($A698+ROUND((COLUMN()-2)/24,5),'Расчет сбытовых надбавок'!$B$1537:'Расчет сбытовых надбавок'!$G$2280,5)</f>
        <v>221.44</v>
      </c>
      <c r="T698" s="97">
        <f>VLOOKUP($A698+ROUND((COLUMN()-2)/24,5),АТС!$A$41:$F$736,4)+VLOOKUP($A698+ROUND((COLUMN()-2)/24,5),'Расчет сбытовых надбавок'!$B$1537:'Расчет сбытовых надбавок'!$G$2280,5)</f>
        <v>193.06</v>
      </c>
      <c r="U698" s="97">
        <f>VLOOKUP($A698+ROUND((COLUMN()-2)/24,5),АТС!$A$41:$F$736,4)+VLOOKUP($A698+ROUND((COLUMN()-2)/24,5),'Расчет сбытовых надбавок'!$B$1537:'Расчет сбытовых надбавок'!$G$2280,5)</f>
        <v>115.1</v>
      </c>
      <c r="V698" s="97">
        <f>VLOOKUP($A698+ROUND((COLUMN()-2)/24,5),АТС!$A$41:$F$736,4)+VLOOKUP($A698+ROUND((COLUMN()-2)/24,5),'Расчет сбытовых надбавок'!$B$1537:'Расчет сбытовых надбавок'!$G$2280,5)</f>
        <v>71.67</v>
      </c>
      <c r="W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7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7">
        <f>VLOOKUP($A698+ROUND((COLUMN()-2)/24,5),АТС!$A$41:$F$736,4)+VLOOKUP($A698+ROUND((COLUMN()-2)/24,5),'Расчет сбытовых надбавок'!$B$1537:'Расчет сбытовых надбавок'!$G$2280,5)</f>
        <v>0.01</v>
      </c>
    </row>
    <row r="699" spans="1:25" x14ac:dyDescent="0.2">
      <c r="A699" s="78">
        <f t="shared" si="20"/>
        <v>42720</v>
      </c>
      <c r="B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F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H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I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J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K699" s="97">
        <f>VLOOKUP($A699+ROUND((COLUMN()-2)/24,5),АТС!$A$41:$F$736,4)+VLOOKUP($A699+ROUND((COLUMN()-2)/24,5),'Расчет сбытовых надбавок'!$B$1537:'Расчет сбытовых надбавок'!$G$2280,5)</f>
        <v>224.82</v>
      </c>
      <c r="L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M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7">
        <f>VLOOKUP($A699+ROUND((COLUMN()-2)/24,5),АТС!$A$41:$F$736,4)+VLOOKUP($A699+ROUND((COLUMN()-2)/24,5),'Расчет сбытовых надбавок'!$B$1537:'Расчет сбытовых надбавок'!$G$2280,5)</f>
        <v>0.01</v>
      </c>
      <c r="R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7">
        <f>VLOOKUP($A699+ROUND((COLUMN()-2)/24,5),АТС!$A$41:$F$736,4)+VLOOKUP($A699+ROUND((COLUMN()-2)/24,5),'Расчет сбытовых надбавок'!$B$1537:'Расчет сбытовых надбавок'!$G$2280,5)</f>
        <v>204.42</v>
      </c>
      <c r="T699" s="97">
        <f>VLOOKUP($A699+ROUND((COLUMN()-2)/24,5),АТС!$A$41:$F$736,4)+VLOOKUP($A699+ROUND((COLUMN()-2)/24,5),'Расчет сбытовых надбавок'!$B$1537:'Расчет сбытовых надбавок'!$G$2280,5)</f>
        <v>202.42</v>
      </c>
      <c r="U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V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7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7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8">
        <f t="shared" si="20"/>
        <v>42721</v>
      </c>
      <c r="B700" s="97">
        <f>VLOOKUP($A700+ROUND((COLUMN()-2)/24,5),АТС!$A$41:$F$736,4)+VLOOKUP($A700+ROUND((COLUMN()-2)/24,5),'Расчет сбытовых надбавок'!$B$1537:'Расчет сбытовых надбавок'!$G$2280,5)</f>
        <v>0.01</v>
      </c>
      <c r="C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H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I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7">
        <f>VLOOKUP($A700+ROUND((COLUMN()-2)/24,5),АТС!$A$41:$F$736,4)+VLOOKUP($A700+ROUND((COLUMN()-2)/24,5),'Расчет сбытовых надбавок'!$B$1537:'Расчет сбытовых надбавок'!$G$2280,5)</f>
        <v>160.60999999999999</v>
      </c>
      <c r="L700" s="97">
        <f>VLOOKUP($A700+ROUND((COLUMN()-2)/24,5),АТС!$A$41:$F$736,4)+VLOOKUP($A700+ROUND((COLUMN()-2)/24,5),'Расчет сбытовых надбавок'!$B$1537:'Расчет сбытовых надбавок'!$G$2280,5)</f>
        <v>149.6</v>
      </c>
      <c r="M700" s="97">
        <f>VLOOKUP($A700+ROUND((COLUMN()-2)/24,5),АТС!$A$41:$F$736,4)+VLOOKUP($A700+ROUND((COLUMN()-2)/24,5),'Расчет сбытовых надбавок'!$B$1537:'Расчет сбытовых надбавок'!$G$2280,5)</f>
        <v>148.60999999999999</v>
      </c>
      <c r="N700" s="97">
        <f>VLOOKUP($A700+ROUND((COLUMN()-2)/24,5),АТС!$A$41:$F$736,4)+VLOOKUP($A700+ROUND((COLUMN()-2)/24,5),'Расчет сбытовых надбавок'!$B$1537:'Расчет сбытовых надбавок'!$G$2280,5)</f>
        <v>156.75</v>
      </c>
      <c r="O700" s="97">
        <f>VLOOKUP($A700+ROUND((COLUMN()-2)/24,5),АТС!$A$41:$F$736,4)+VLOOKUP($A700+ROUND((COLUMN()-2)/24,5),'Расчет сбытовых надбавок'!$B$1537:'Расчет сбытовых надбавок'!$G$2280,5)</f>
        <v>155.01000000000002</v>
      </c>
      <c r="P700" s="97">
        <f>VLOOKUP($A700+ROUND((COLUMN()-2)/24,5),АТС!$A$41:$F$736,4)+VLOOKUP($A700+ROUND((COLUMN()-2)/24,5),'Расчет сбытовых надбавок'!$B$1537:'Расчет сбытовых надбавок'!$G$2280,5)</f>
        <v>548.75</v>
      </c>
      <c r="Q700" s="97">
        <f>VLOOKUP($A700+ROUND((COLUMN()-2)/24,5),АТС!$A$41:$F$736,4)+VLOOKUP($A700+ROUND((COLUMN()-2)/24,5),'Расчет сбытовых надбавок'!$B$1537:'Расчет сбытовых надбавок'!$G$2280,5)</f>
        <v>150.14000000000001</v>
      </c>
      <c r="R700" s="97">
        <f>VLOOKUP($A700+ROUND((COLUMN()-2)/24,5),АТС!$A$41:$F$736,4)+VLOOKUP($A700+ROUND((COLUMN()-2)/24,5),'Расчет сбытовых надбавок'!$B$1537:'Расчет сбытовых надбавок'!$G$2280,5)</f>
        <v>135.68</v>
      </c>
      <c r="S700" s="97">
        <f>VLOOKUP($A700+ROUND((COLUMN()-2)/24,5),АТС!$A$41:$F$736,4)+VLOOKUP($A700+ROUND((COLUMN()-2)/24,5),'Расчет сбытовых надбавок'!$B$1537:'Расчет сбытовых надбавок'!$G$2280,5)</f>
        <v>158.73999999999998</v>
      </c>
      <c r="T700" s="97">
        <f>VLOOKUP($A700+ROUND((COLUMN()-2)/24,5),АТС!$A$41:$F$736,4)+VLOOKUP($A700+ROUND((COLUMN()-2)/24,5),'Расчет сбытовых надбавок'!$B$1537:'Расчет сбытовых надбавок'!$G$2280,5)</f>
        <v>84.7</v>
      </c>
      <c r="U700" s="97">
        <f>VLOOKUP($A700+ROUND((COLUMN()-2)/24,5),АТС!$A$41:$F$736,4)+VLOOKUP($A700+ROUND((COLUMN()-2)/24,5),'Расчет сбытовых надбавок'!$B$1537:'Расчет сбытовых надбавок'!$G$2280,5)</f>
        <v>134.56</v>
      </c>
      <c r="V700" s="97">
        <f>VLOOKUP($A700+ROUND((COLUMN()-2)/24,5),АТС!$A$41:$F$736,4)+VLOOKUP($A700+ROUND((COLUMN()-2)/24,5),'Расчет сбытовых надбавок'!$B$1537:'Расчет сбытовых надбавок'!$G$2280,5)</f>
        <v>167.07</v>
      </c>
      <c r="W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7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7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8">
        <f t="shared" si="20"/>
        <v>42722</v>
      </c>
      <c r="B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G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H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I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J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K701" s="97">
        <f>VLOOKUP($A701+ROUND((COLUMN()-2)/24,5),АТС!$A$41:$F$736,4)+VLOOKUP($A701+ROUND((COLUMN()-2)/24,5),'Расчет сбытовых надбавок'!$B$1537:'Расчет сбытовых надбавок'!$G$2280,5)</f>
        <v>224.76</v>
      </c>
      <c r="L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O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7">
        <f>VLOOKUP($A701+ROUND((COLUMN()-2)/24,5),АТС!$A$41:$F$736,4)+VLOOKUP($A701+ROUND((COLUMN()-2)/24,5),'Расчет сбытовых надбавок'!$B$1537:'Расчет сбытовых надбавок'!$G$2280,5)</f>
        <v>160.76</v>
      </c>
      <c r="Q701" s="97">
        <f>VLOOKUP($A701+ROUND((COLUMN()-2)/24,5),АТС!$A$41:$F$736,4)+VLOOKUP($A701+ROUND((COLUMN()-2)/24,5),'Расчет сбытовых надбавок'!$B$1537:'Расчет сбытовых надбавок'!$G$2280,5)</f>
        <v>178.49</v>
      </c>
      <c r="R701" s="97">
        <f>VLOOKUP($A701+ROUND((COLUMN()-2)/24,5),АТС!$A$41:$F$736,4)+VLOOKUP($A701+ROUND((COLUMN()-2)/24,5),'Расчет сбытовых надбавок'!$B$1537:'Расчет сбытовых надбавок'!$G$2280,5)</f>
        <v>211.51999999999998</v>
      </c>
      <c r="S701" s="97">
        <f>VLOOKUP($A701+ROUND((COLUMN()-2)/24,5),АТС!$A$41:$F$736,4)+VLOOKUP($A701+ROUND((COLUMN()-2)/24,5),'Расчет сбытовых надбавок'!$B$1537:'Расчет сбытовых надбавок'!$G$2280,5)</f>
        <v>267.46999999999997</v>
      </c>
      <c r="T701" s="97">
        <f>VLOOKUP($A701+ROUND((COLUMN()-2)/24,5),АТС!$A$41:$F$736,4)+VLOOKUP($A701+ROUND((COLUMN()-2)/24,5),'Расчет сбытовых надбавок'!$B$1537:'Расчет сбытовых надбавок'!$G$2280,5)</f>
        <v>237.66000000000003</v>
      </c>
      <c r="U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V701" s="97">
        <f>VLOOKUP($A701+ROUND((COLUMN()-2)/24,5),АТС!$A$41:$F$736,4)+VLOOKUP($A701+ROUND((COLUMN()-2)/24,5),'Расчет сбытовых надбавок'!$B$1537:'Расчет сбытовых надбавок'!$G$2280,5)</f>
        <v>0.01</v>
      </c>
      <c r="W701" s="97">
        <f>VLOOKUP($A701+ROUND((COLUMN()-2)/24,5),АТС!$A$41:$F$736,4)+VLOOKUP($A701+ROUND((COLUMN()-2)/24,5),'Расчет сбытовых надбавок'!$B$1537:'Расчет сбытовых надбавок'!$G$2280,5)</f>
        <v>172.31</v>
      </c>
      <c r="X701" s="97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7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8">
        <f t="shared" si="20"/>
        <v>42723</v>
      </c>
      <c r="B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F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H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I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J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K702" s="97">
        <f>VLOOKUP($A702+ROUND((COLUMN()-2)/24,5),АТС!$A$41:$F$736,4)+VLOOKUP($A702+ROUND((COLUMN()-2)/24,5),'Расчет сбытовых надбавок'!$B$1537:'Расчет сбытовых надбавок'!$G$2280,5)</f>
        <v>140.49</v>
      </c>
      <c r="L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7">
        <f>VLOOKUP($A702+ROUND((COLUMN()-2)/24,5),АТС!$A$41:$F$736,4)+VLOOKUP($A702+ROUND((COLUMN()-2)/24,5),'Расчет сбытовых надбавок'!$B$1537:'Расчет сбытовых надбавок'!$G$2280,5)</f>
        <v>105.8</v>
      </c>
      <c r="N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7">
        <f>VLOOKUP($A702+ROUND((COLUMN()-2)/24,5),АТС!$A$41:$F$736,4)+VLOOKUP($A702+ROUND((COLUMN()-2)/24,5),'Расчет сбытовых надбавок'!$B$1537:'Расчет сбытовых надбавок'!$G$2280,5)</f>
        <v>131.06</v>
      </c>
      <c r="Q702" s="97">
        <f>VLOOKUP($A702+ROUND((COLUMN()-2)/24,5),АТС!$A$41:$F$736,4)+VLOOKUP($A702+ROUND((COLUMN()-2)/24,5),'Расчет сбытовых надбавок'!$B$1537:'Расчет сбытовых надбавок'!$G$2280,5)</f>
        <v>123.05</v>
      </c>
      <c r="R702" s="97">
        <f>VLOOKUP($A702+ROUND((COLUMN()-2)/24,5),АТС!$A$41:$F$736,4)+VLOOKUP($A702+ROUND((COLUMN()-2)/24,5),'Расчет сбытовых надбавок'!$B$1537:'Расчет сбытовых надбавок'!$G$2280,5)</f>
        <v>109.57000000000001</v>
      </c>
      <c r="S702" s="97">
        <f>VLOOKUP($A702+ROUND((COLUMN()-2)/24,5),АТС!$A$41:$F$736,4)+VLOOKUP($A702+ROUND((COLUMN()-2)/24,5),'Расчет сбытовых надбавок'!$B$1537:'Расчет сбытовых надбавок'!$G$2280,5)</f>
        <v>110.57</v>
      </c>
      <c r="T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U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V702" s="97">
        <f>VLOOKUP($A702+ROUND((COLUMN()-2)/24,5),АТС!$A$41:$F$736,4)+VLOOKUP($A702+ROUND((COLUMN()-2)/24,5),'Расчет сбытовых надбавок'!$B$1537:'Расчет сбытовых надбавок'!$G$2280,5)</f>
        <v>101.09</v>
      </c>
      <c r="W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7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7">
        <f>VLOOKUP($A702+ROUND((COLUMN()-2)/24,5),АТС!$A$41:$F$736,4)+VLOOKUP($A702+ROUND((COLUMN()-2)/24,5),'Расчет сбытовых надбавок'!$B$1537:'Расчет сбытовых надбавок'!$G$2280,5)</f>
        <v>0.01</v>
      </c>
    </row>
    <row r="703" spans="1:25" x14ac:dyDescent="0.2">
      <c r="A703" s="78">
        <f t="shared" si="20"/>
        <v>42724</v>
      </c>
      <c r="B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7">
        <f>VLOOKUP($A703+ROUND((COLUMN()-2)/24,5),АТС!$A$41:$F$736,4)+VLOOKUP($A703+ROUND((COLUMN()-2)/24,5),'Расчет сбытовых надбавок'!$B$1537:'Расчет сбытовых надбавок'!$G$2280,5)</f>
        <v>0.08</v>
      </c>
      <c r="I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J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K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L703" s="97">
        <f>VLOOKUP($A703+ROUND((COLUMN()-2)/24,5),АТС!$A$41:$F$736,4)+VLOOKUP($A703+ROUND((COLUMN()-2)/24,5),'Расчет сбытовых надбавок'!$B$1537:'Расчет сбытовых надбавок'!$G$2280,5)</f>
        <v>136.67000000000002</v>
      </c>
      <c r="M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N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O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P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Q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R703" s="97">
        <f>VLOOKUP($A703+ROUND((COLUMN()-2)/24,5),АТС!$A$41:$F$736,4)+VLOOKUP($A703+ROUND((COLUMN()-2)/24,5),'Расчет сбытовых надбавок'!$B$1537:'Расчет сбытовых надбавок'!$G$2280,5)</f>
        <v>154.74</v>
      </c>
      <c r="S703" s="97">
        <f>VLOOKUP($A703+ROUND((COLUMN()-2)/24,5),АТС!$A$41:$F$736,4)+VLOOKUP($A703+ROUND((COLUMN()-2)/24,5),'Расчет сбытовых надбавок'!$B$1537:'Расчет сбытовых надбавок'!$G$2280,5)</f>
        <v>87.35</v>
      </c>
      <c r="T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U703" s="97">
        <f>VLOOKUP($A703+ROUND((COLUMN()-2)/24,5),АТС!$A$41:$F$736,4)+VLOOKUP($A703+ROUND((COLUMN()-2)/24,5),'Расчет сбытовых надбавок'!$B$1537:'Расчет сбытовых надбавок'!$G$2280,5)</f>
        <v>123.88</v>
      </c>
      <c r="V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W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X703" s="97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7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8">
        <f t="shared" si="20"/>
        <v>42725</v>
      </c>
      <c r="B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F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I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J704" s="97">
        <f>VLOOKUP($A704+ROUND((COLUMN()-2)/24,5),АТС!$A$41:$F$736,4)+VLOOKUP($A704+ROUND((COLUMN()-2)/24,5),'Расчет сбытовых надбавок'!$B$1537:'Расчет сбытовых надбавок'!$G$2280,5)</f>
        <v>218.26999999999998</v>
      </c>
      <c r="K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L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M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N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O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P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Q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R704" s="97">
        <f>VLOOKUP($A704+ROUND((COLUMN()-2)/24,5),АТС!$A$41:$F$736,4)+VLOOKUP($A704+ROUND((COLUMN()-2)/24,5),'Расчет сбытовых надбавок'!$B$1537:'Расчет сбытовых надбавок'!$G$2280,5)</f>
        <v>207.66</v>
      </c>
      <c r="S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7">
        <f>VLOOKUP($A704+ROUND((COLUMN()-2)/24,5),АТС!$A$41:$F$736,4)+VLOOKUP($A704+ROUND((COLUMN()-2)/24,5),'Расчет сбытовых надбавок'!$B$1537:'Расчет сбытовых надбавок'!$G$2280,5)</f>
        <v>0</v>
      </c>
      <c r="U704" s="97">
        <f>VLOOKUP($A704+ROUND((COLUMN()-2)/24,5),АТС!$A$41:$F$736,4)+VLOOKUP($A704+ROUND((COLUMN()-2)/24,5),'Расчет сбытовых надбавок'!$B$1537:'Расчет сбытовых надбавок'!$G$2280,5)</f>
        <v>2.1</v>
      </c>
      <c r="V704" s="97">
        <f>VLOOKUP($A704+ROUND((COLUMN()-2)/24,5),АТС!$A$41:$F$736,4)+VLOOKUP($A704+ROUND((COLUMN()-2)/24,5),'Расчет сбытовых надбавок'!$B$1537:'Расчет сбытовых надбавок'!$G$2280,5)</f>
        <v>3.62</v>
      </c>
      <c r="W704" s="97">
        <f>VLOOKUP($A704+ROUND((COLUMN()-2)/24,5),АТС!$A$41:$F$736,4)+VLOOKUP($A704+ROUND((COLUMN()-2)/24,5),'Расчет сбытовых надбавок'!$B$1537:'Расчет сбытовых надбавок'!$G$2280,5)</f>
        <v>4.34</v>
      </c>
      <c r="X704" s="97">
        <f>VLOOKUP($A704+ROUND((COLUMN()-2)/24,5),АТС!$A$41:$F$736,4)+VLOOKUP($A704+ROUND((COLUMN()-2)/24,5),'Расчет сбытовых надбавок'!$B$1537:'Расчет сбытовых надбавок'!$G$2280,5)</f>
        <v>0.01</v>
      </c>
      <c r="Y704" s="97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8">
        <f t="shared" si="20"/>
        <v>42726</v>
      </c>
      <c r="B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E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7">
        <f>VLOOKUP($A705+ROUND((COLUMN()-2)/24,5),АТС!$A$41:$F$736,4)+VLOOKUP($A705+ROUND((COLUMN()-2)/24,5),'Расчет сбытовых надбавок'!$B$1537:'Расчет сбытовых надбавок'!$G$2280,5)</f>
        <v>234.67999999999998</v>
      </c>
      <c r="K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L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M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N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O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P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Q705" s="97">
        <f>VLOOKUP($A705+ROUND((COLUMN()-2)/24,5),АТС!$A$41:$F$736,4)+VLOOKUP($A705+ROUND((COLUMN()-2)/24,5),'Расчет сбытовых надбавок'!$B$1537:'Расчет сбытовых надбавок'!$G$2280,5)</f>
        <v>0.01</v>
      </c>
      <c r="R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S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T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U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V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W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7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7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8">
        <f t="shared" si="20"/>
        <v>42727</v>
      </c>
      <c r="B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C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G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H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I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J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K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L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M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N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O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P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Q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R706" s="97">
        <f>VLOOKUP($A706+ROUND((COLUMN()-2)/24,5),АТС!$A$41:$F$736,4)+VLOOKUP($A706+ROUND((COLUMN()-2)/24,5),'Расчет сбытовых надбавок'!$B$1537:'Расчет сбытовых надбавок'!$G$2280,5)</f>
        <v>90.440000000000012</v>
      </c>
      <c r="S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7">
        <f>VLOOKUP($A706+ROUND((COLUMN()-2)/24,5),АТС!$A$41:$F$736,4)+VLOOKUP($A706+ROUND((COLUMN()-2)/24,5),'Расчет сбытовых надбавок'!$B$1537:'Расчет сбытовых надбавок'!$G$2280,5)</f>
        <v>0.01</v>
      </c>
      <c r="U706" s="97">
        <f>VLOOKUP($A706+ROUND((COLUMN()-2)/24,5),АТС!$A$41:$F$736,4)+VLOOKUP($A706+ROUND((COLUMN()-2)/24,5),'Расчет сбытовых надбавок'!$B$1537:'Расчет сбытовых надбавок'!$G$2280,5)</f>
        <v>3.4</v>
      </c>
      <c r="V706" s="97">
        <f>VLOOKUP($A706+ROUND((COLUMN()-2)/24,5),АТС!$A$41:$F$736,4)+VLOOKUP($A706+ROUND((COLUMN()-2)/24,5),'Расчет сбытовых надбавок'!$B$1537:'Расчет сбытовых надбавок'!$G$2280,5)</f>
        <v>3.53</v>
      </c>
      <c r="W706" s="97">
        <f>VLOOKUP($A706+ROUND((COLUMN()-2)/24,5),АТС!$A$41:$F$736,4)+VLOOKUP($A706+ROUND((COLUMN()-2)/24,5),'Расчет сбытовых надбавок'!$B$1537:'Расчет сбытовых надбавок'!$G$2280,5)</f>
        <v>3.3200000000000003</v>
      </c>
      <c r="X706" s="97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7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8">
        <f t="shared" si="20"/>
        <v>42728</v>
      </c>
      <c r="B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C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E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F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G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H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I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J707" s="97">
        <f>VLOOKUP($A707+ROUND((COLUMN()-2)/24,5),АТС!$A$41:$F$736,4)+VLOOKUP($A707+ROUND((COLUMN()-2)/24,5),'Расчет сбытовых надбавок'!$B$1537:'Расчет сбытовых надбавок'!$G$2280,5)</f>
        <v>121.16</v>
      </c>
      <c r="K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L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M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N707" s="97">
        <f>VLOOKUP($A707+ROUND((COLUMN()-2)/24,5),АТС!$A$41:$F$736,4)+VLOOKUP($A707+ROUND((COLUMN()-2)/24,5),'Расчет сбытовых надбавок'!$B$1537:'Расчет сбытовых надбавок'!$G$2280,5)</f>
        <v>191.64999999999998</v>
      </c>
      <c r="O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Q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R707" s="97">
        <f>VLOOKUP($A707+ROUND((COLUMN()-2)/24,5),АТС!$A$41:$F$736,4)+VLOOKUP($A707+ROUND((COLUMN()-2)/24,5),'Расчет сбытовых надбавок'!$B$1537:'Расчет сбытовых надбавок'!$G$2280,5)</f>
        <v>1366.4099999999999</v>
      </c>
      <c r="S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T707" s="97">
        <f>VLOOKUP($A707+ROUND((COLUMN()-2)/24,5),АТС!$A$41:$F$736,4)+VLOOKUP($A707+ROUND((COLUMN()-2)/24,5),'Расчет сбытовых надбавок'!$B$1537:'Расчет сбытовых надбавок'!$G$2280,5)</f>
        <v>0.01</v>
      </c>
      <c r="U707" s="97">
        <f>VLOOKUP($A707+ROUND((COLUMN()-2)/24,5),АТС!$A$41:$F$736,4)+VLOOKUP($A707+ROUND((COLUMN()-2)/24,5),'Расчет сбытовых надбавок'!$B$1537:'Расчет сбытовых надбавок'!$G$2280,5)</f>
        <v>0.74</v>
      </c>
      <c r="V707" s="97">
        <f>VLOOKUP($A707+ROUND((COLUMN()-2)/24,5),АТС!$A$41:$F$736,4)+VLOOKUP($A707+ROUND((COLUMN()-2)/24,5),'Расчет сбытовых надбавок'!$B$1537:'Расчет сбытовых надбавок'!$G$2280,5)</f>
        <v>3.8299999999999996</v>
      </c>
      <c r="W707" s="97">
        <f>VLOOKUP($A707+ROUND((COLUMN()-2)/24,5),АТС!$A$41:$F$736,4)+VLOOKUP($A707+ROUND((COLUMN()-2)/24,5),'Расчет сбытовых надбавок'!$B$1537:'Расчет сбытовых надбавок'!$G$2280,5)</f>
        <v>2.3199999999999998</v>
      </c>
      <c r="X707" s="97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7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8">
        <f t="shared" si="20"/>
        <v>42729</v>
      </c>
      <c r="B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C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E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F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  <c r="H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I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7">
        <f>VLOOKUP($A708+ROUND((COLUMN()-2)/24,5),АТС!$A$41:$F$736,4)+VLOOKUP($A708+ROUND((COLUMN()-2)/24,5),'Расчет сбытовых надбавок'!$B$1537:'Расчет сбытовых надбавок'!$G$2280,5)</f>
        <v>365.42</v>
      </c>
      <c r="S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U708" s="97">
        <f>VLOOKUP($A708+ROUND((COLUMN()-2)/24,5),АТС!$A$41:$F$736,4)+VLOOKUP($A708+ROUND((COLUMN()-2)/24,5),'Расчет сбытовых надбавок'!$B$1537:'Расчет сбытовых надбавок'!$G$2280,5)</f>
        <v>154.68</v>
      </c>
      <c r="V708" s="97">
        <f>VLOOKUP($A708+ROUND((COLUMN()-2)/24,5),АТС!$A$41:$F$736,4)+VLOOKUP($A708+ROUND((COLUMN()-2)/24,5),'Расчет сбытовых надбавок'!$B$1537:'Расчет сбытовых надбавок'!$G$2280,5)</f>
        <v>301.44</v>
      </c>
      <c r="W708" s="97">
        <f>VLOOKUP($A708+ROUND((COLUMN()-2)/24,5),АТС!$A$41:$F$736,4)+VLOOKUP($A708+ROUND((COLUMN()-2)/24,5),'Расчет сбытовых надбавок'!$B$1537:'Расчет сбытовых надбавок'!$G$2280,5)</f>
        <v>478.24</v>
      </c>
      <c r="X708" s="97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7">
        <f>VLOOKUP($A708+ROUND((COLUMN()-2)/24,5),АТС!$A$41:$F$736,4)+VLOOKUP($A708+ROUND((COLUMN()-2)/24,5),'Расчет сбытовых надбавок'!$B$1537:'Расчет сбытовых надбавок'!$G$2280,5)</f>
        <v>0.01</v>
      </c>
    </row>
    <row r="709" spans="1:25" x14ac:dyDescent="0.2">
      <c r="A709" s="78">
        <f t="shared" si="20"/>
        <v>42730</v>
      </c>
      <c r="B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H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I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L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M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O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P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Q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7">
        <f>VLOOKUP($A709+ROUND((COLUMN()-2)/24,5),АТС!$A$41:$F$736,4)+VLOOKUP($A709+ROUND((COLUMN()-2)/24,5),'Расчет сбытовых надбавок'!$B$1537:'Расчет сбытовых надбавок'!$G$2280,5)</f>
        <v>298.65999999999997</v>
      </c>
      <c r="S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7">
        <f>VLOOKUP($A709+ROUND((COLUMN()-2)/24,5),АТС!$A$41:$F$736,4)+VLOOKUP($A709+ROUND((COLUMN()-2)/24,5),'Расчет сбытовых надбавок'!$B$1537:'Расчет сбытовых надбавок'!$G$2280,5)</f>
        <v>0.01</v>
      </c>
      <c r="U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W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7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7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8">
        <f t="shared" si="20"/>
        <v>42731</v>
      </c>
      <c r="B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D710" s="97">
        <f>VLOOKUP($A710+ROUND((COLUMN()-2)/24,5),АТС!$A$41:$F$736,4)+VLOOKUP($A710+ROUND((COLUMN()-2)/24,5),'Расчет сбытовых надбавок'!$B$1537:'Расчет сбытовых надбавок'!$G$2280,5)</f>
        <v>0.01</v>
      </c>
      <c r="E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7">
        <f>VLOOKUP($A710+ROUND((COLUMN()-2)/24,5),АТС!$A$41:$F$736,4)+VLOOKUP($A710+ROUND((COLUMN()-2)/24,5),'Расчет сбытовых надбавок'!$B$1537:'Расчет сбытовых надбавок'!$G$2280,5)</f>
        <v>0.11</v>
      </c>
      <c r="M710" s="97">
        <f>VLOOKUP($A710+ROUND((COLUMN()-2)/24,5),АТС!$A$41:$F$736,4)+VLOOKUP($A710+ROUND((COLUMN()-2)/24,5),'Расчет сбытовых надбавок'!$B$1537:'Расчет сбытовых надбавок'!$G$2280,5)</f>
        <v>1.8800000000000001</v>
      </c>
      <c r="N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7">
        <f>VLOOKUP($A710+ROUND((COLUMN()-2)/24,5),АТС!$A$41:$F$736,4)+VLOOKUP($A710+ROUND((COLUMN()-2)/24,5),'Расчет сбытовых надбавок'!$B$1537:'Расчет сбытовых надбавок'!$G$2280,5)</f>
        <v>0.22</v>
      </c>
      <c r="P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7">
        <f>VLOOKUP($A710+ROUND((COLUMN()-2)/24,5),АТС!$A$41:$F$736,4)+VLOOKUP($A710+ROUND((COLUMN()-2)/24,5),'Расчет сбытовых надбавок'!$B$1537:'Расчет сбытовых надбавок'!$G$2280,5)</f>
        <v>0</v>
      </c>
      <c r="V710" s="97">
        <f>VLOOKUP($A710+ROUND((COLUMN()-2)/24,5),АТС!$A$41:$F$736,4)+VLOOKUP($A710+ROUND((COLUMN()-2)/24,5),'Расчет сбытовых надбавок'!$B$1537:'Расчет сбытовых надбавок'!$G$2280,5)</f>
        <v>2.7600000000000002</v>
      </c>
      <c r="W710" s="97">
        <f>VLOOKUP($A710+ROUND((COLUMN()-2)/24,5),АТС!$A$41:$F$736,4)+VLOOKUP($A710+ROUND((COLUMN()-2)/24,5),'Расчет сбытовых надбавок'!$B$1537:'Расчет сбытовых надбавок'!$G$2280,5)</f>
        <v>3.63</v>
      </c>
      <c r="X710" s="97">
        <f>VLOOKUP($A710+ROUND((COLUMN()-2)/24,5),АТС!$A$41:$F$736,4)+VLOOKUP($A710+ROUND((COLUMN()-2)/24,5),'Расчет сбытовых надбавок'!$B$1537:'Расчет сбытовых надбавок'!$G$2280,5)</f>
        <v>0.55999999999999994</v>
      </c>
      <c r="Y710" s="97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8">
        <f t="shared" si="20"/>
        <v>42732</v>
      </c>
      <c r="B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7">
        <f>VLOOKUP($A711+ROUND((COLUMN()-2)/24,5),АТС!$A$41:$F$736,4)+VLOOKUP($A711+ROUND((COLUMN()-2)/24,5),'Расчет сбытовых надбавок'!$B$1537:'Расчет сбытовых надбавок'!$G$2280,5)</f>
        <v>140.85</v>
      </c>
      <c r="E711" s="97">
        <f>VLOOKUP($A711+ROUND((COLUMN()-2)/24,5),АТС!$A$41:$F$736,4)+VLOOKUP($A711+ROUND((COLUMN()-2)/24,5),'Расчет сбытовых надбавок'!$B$1537:'Расчет сбытовых надбавок'!$G$2280,5)</f>
        <v>146.22999999999999</v>
      </c>
      <c r="F711" s="97">
        <f>VLOOKUP($A711+ROUND((COLUMN()-2)/24,5),АТС!$A$41:$F$736,4)+VLOOKUP($A711+ROUND((COLUMN()-2)/24,5),'Расчет сбытовых надбавок'!$B$1537:'Расчет сбытовых надбавок'!$G$2280,5)</f>
        <v>292.05</v>
      </c>
      <c r="G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K711" s="97">
        <f>VLOOKUP($A711+ROUND((COLUMN()-2)/24,5),АТС!$A$41:$F$736,4)+VLOOKUP($A711+ROUND((COLUMN()-2)/24,5),'Расчет сбытовых надбавок'!$B$1537:'Расчет сбытовых надбавок'!$G$2280,5)</f>
        <v>0.01</v>
      </c>
      <c r="L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7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7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8">
        <f t="shared" si="20"/>
        <v>42733</v>
      </c>
      <c r="B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J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Q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R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7">
        <f>VLOOKUP($A712+ROUND((COLUMN()-2)/24,5),АТС!$A$41:$F$736,4)+VLOOKUP($A712+ROUND((COLUMN()-2)/24,5),'Расчет сбытовых надбавок'!$B$1537:'Расчет сбытовых надбавок'!$G$2280,5)</f>
        <v>0.01</v>
      </c>
      <c r="V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7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7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8">
        <f t="shared" si="20"/>
        <v>42734</v>
      </c>
      <c r="B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7">
        <f>VLOOKUP($A713+ROUND((COLUMN()-2)/24,5),АТС!$A$41:$F$760,4)+VLOOKUP($A713+ROUND((COLUMN()-2)/24,5),'Расчет сбытовых надбавок'!$B$1537:'Расчет сбытовых надбавок'!$G$2280,5)</f>
        <v>30.38</v>
      </c>
      <c r="D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F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7">
        <f>VLOOKUP($A713+ROUND((COLUMN()-2)/24,5),АТС!$A$41:$F$760,4)+VLOOKUP($A713+ROUND((COLUMN()-2)/24,5),'Расчет сбытовых надбавок'!$B$1537:'Расчет сбытовых надбавок'!$G$2280,5)</f>
        <v>48.88</v>
      </c>
      <c r="H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7">
        <f>VLOOKUP($A713+ROUND((COLUMN()-2)/24,5),АТС!$A$41:$F$760,4)+VLOOKUP($A713+ROUND((COLUMN()-2)/24,5),'Расчет сбытовых надбавок'!$B$1537:'Расчет сбытовых надбавок'!$G$2280,5)</f>
        <v>0.01</v>
      </c>
      <c r="W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7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7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x14ac:dyDescent="0.2">
      <c r="A714" s="78">
        <f t="shared" si="20"/>
        <v>42735</v>
      </c>
      <c r="B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I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N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Q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R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7">
        <f>VLOOKUP($A714+ROUND((COLUMN()-2)/24,5),АТС!$A$41:$F$784,4)+VLOOKUP($A714+ROUND((COLUMN()-2)/24,5),'Расчет сбытовых надбавок'!$B$1537:'Расчет сбытовых надбавок'!$G$2280,5)</f>
        <v>101.7</v>
      </c>
      <c r="U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7">
        <f>VLOOKUP($A714+ROUND((COLUMN()-2)/24,5),АТС!$A$41:$F$784,4)+VLOOKUP($A714+ROUND((COLUMN()-2)/24,5),'Расчет сбытовых надбавок'!$B$1537:'Расчет сбытовых надбавок'!$G$2280,5)</f>
        <v>0.01</v>
      </c>
      <c r="W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7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7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3"/>
      <c r="B715" s="77"/>
      <c r="C715" s="77"/>
      <c r="D715" s="77"/>
    </row>
    <row r="716" spans="1:25" x14ac:dyDescent="0.25">
      <c r="A716" s="86" t="s">
        <v>152</v>
      </c>
      <c r="B716" s="77"/>
      <c r="C716" s="77"/>
      <c r="D716" s="77"/>
    </row>
    <row r="717" spans="1:25" ht="12.75" customHeight="1" x14ac:dyDescent="0.2">
      <c r="A717" s="172" t="s">
        <v>48</v>
      </c>
      <c r="B717" s="183" t="s">
        <v>153</v>
      </c>
      <c r="C717" s="184"/>
      <c r="D717" s="184"/>
      <c r="E717" s="184"/>
      <c r="F717" s="184"/>
      <c r="G717" s="184"/>
      <c r="H717" s="184"/>
      <c r="I717" s="184"/>
      <c r="J717" s="184"/>
      <c r="K717" s="184"/>
      <c r="L717" s="184"/>
      <c r="M717" s="184"/>
      <c r="N717" s="184"/>
      <c r="O717" s="184"/>
      <c r="P717" s="184"/>
      <c r="Q717" s="184"/>
      <c r="R717" s="184"/>
      <c r="S717" s="184"/>
      <c r="T717" s="184"/>
      <c r="U717" s="184"/>
      <c r="V717" s="184"/>
      <c r="W717" s="184"/>
      <c r="X717" s="184"/>
      <c r="Y717" s="185"/>
    </row>
    <row r="718" spans="1:25" ht="12.75" customHeight="1" x14ac:dyDescent="0.2">
      <c r="A718" s="173"/>
      <c r="B718" s="186"/>
      <c r="C718" s="187"/>
      <c r="D718" s="187"/>
      <c r="E718" s="187"/>
      <c r="F718" s="187"/>
      <c r="G718" s="187"/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8"/>
    </row>
    <row r="719" spans="1:25" s="110" customFormat="1" ht="12.75" customHeight="1" x14ac:dyDescent="0.2">
      <c r="A719" s="173"/>
      <c r="B719" s="219" t="s">
        <v>122</v>
      </c>
      <c r="C719" s="207" t="s">
        <v>123</v>
      </c>
      <c r="D719" s="207" t="s">
        <v>124</v>
      </c>
      <c r="E719" s="207" t="s">
        <v>125</v>
      </c>
      <c r="F719" s="207" t="s">
        <v>126</v>
      </c>
      <c r="G719" s="207" t="s">
        <v>127</v>
      </c>
      <c r="H719" s="207" t="s">
        <v>128</v>
      </c>
      <c r="I719" s="207" t="s">
        <v>129</v>
      </c>
      <c r="J719" s="207" t="s">
        <v>130</v>
      </c>
      <c r="K719" s="207" t="s">
        <v>131</v>
      </c>
      <c r="L719" s="207" t="s">
        <v>132</v>
      </c>
      <c r="M719" s="207" t="s">
        <v>133</v>
      </c>
      <c r="N719" s="217" t="s">
        <v>134</v>
      </c>
      <c r="O719" s="207" t="s">
        <v>135</v>
      </c>
      <c r="P719" s="207" t="s">
        <v>136</v>
      </c>
      <c r="Q719" s="207" t="s">
        <v>137</v>
      </c>
      <c r="R719" s="207" t="s">
        <v>138</v>
      </c>
      <c r="S719" s="207" t="s">
        <v>139</v>
      </c>
      <c r="T719" s="207" t="s">
        <v>140</v>
      </c>
      <c r="U719" s="207" t="s">
        <v>141</v>
      </c>
      <c r="V719" s="207" t="s">
        <v>142</v>
      </c>
      <c r="W719" s="207" t="s">
        <v>143</v>
      </c>
      <c r="X719" s="207" t="s">
        <v>144</v>
      </c>
      <c r="Y719" s="207" t="s">
        <v>145</v>
      </c>
    </row>
    <row r="720" spans="1:25" s="110" customFormat="1" ht="11.25" customHeight="1" x14ac:dyDescent="0.2">
      <c r="A720" s="174"/>
      <c r="B720" s="220"/>
      <c r="C720" s="208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1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</row>
    <row r="721" spans="1:27" ht="15.75" customHeight="1" x14ac:dyDescent="0.2">
      <c r="A721" s="78">
        <f>A684</f>
        <v>42705</v>
      </c>
      <c r="B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C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D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H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J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K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L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R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T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U721" s="97">
        <f>VLOOKUP($A721+ROUND((COLUMN()-2)/24,5),АТС!$A$41:$F$736,4)+VLOOKUP($A721+ROUND((COLUMN()-2)/24,5),'Расчет сбытовых надбавок'!$B$1537:'Расчет сбытовых надбавок'!$G$2280,6)</f>
        <v>0.01</v>
      </c>
      <c r="V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7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9"/>
    </row>
    <row r="722" spans="1:27" x14ac:dyDescent="0.2">
      <c r="A722" s="78">
        <f>A721+1</f>
        <v>42706</v>
      </c>
      <c r="B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C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F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G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H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I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J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K722" s="97">
        <f>VLOOKUP($A722+ROUND((COLUMN()-2)/24,5),АТС!$A$41:$F$736,4)+VLOOKUP($A722+ROUND((COLUMN()-2)/24,5),'Расчет сбытовых надбавок'!$B$1537:'Расчет сбытовых надбавок'!$G$2280,6)</f>
        <v>58.099999999999994</v>
      </c>
      <c r="L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M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N722" s="97">
        <f>VLOOKUP($A722+ROUND((COLUMN()-2)/24,5),АТС!$A$41:$F$736,4)+VLOOKUP($A722+ROUND((COLUMN()-2)/24,5),'Расчет сбытовых надбавок'!$B$1537:'Расчет сбытовых надбавок'!$G$2280,6)</f>
        <v>51.22</v>
      </c>
      <c r="O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P722" s="97">
        <f>VLOOKUP($A722+ROUND((COLUMN()-2)/24,5),АТС!$A$41:$F$736,4)+VLOOKUP($A722+ROUND((COLUMN()-2)/24,5),'Расчет сбытовых надбавок'!$B$1537:'Расчет сбытовых надбавок'!$G$2280,6)</f>
        <v>61.71</v>
      </c>
      <c r="Q722" s="97">
        <f>VLOOKUP($A722+ROUND((COLUMN()-2)/24,5),АТС!$A$41:$F$736,4)+VLOOKUP($A722+ROUND((COLUMN()-2)/24,5),'Расчет сбытовых надбавок'!$B$1537:'Расчет сбытовых надбавок'!$G$2280,6)</f>
        <v>67.56</v>
      </c>
      <c r="R722" s="97">
        <f>VLOOKUP($A722+ROUND((COLUMN()-2)/24,5),АТС!$A$41:$F$736,4)+VLOOKUP($A722+ROUND((COLUMN()-2)/24,5),'Расчет сбытовых надбавок'!$B$1537:'Расчет сбытовых надбавок'!$G$2280,6)</f>
        <v>176.44</v>
      </c>
      <c r="S722" s="97">
        <f>VLOOKUP($A722+ROUND((COLUMN()-2)/24,5),АТС!$A$41:$F$736,4)+VLOOKUP($A722+ROUND((COLUMN()-2)/24,5),'Расчет сбытовых надбавок'!$B$1537:'Расчет сбытовых надбавок'!$G$2280,6)</f>
        <v>0.01</v>
      </c>
      <c r="T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U722" s="97">
        <f>VLOOKUP($A722+ROUND((COLUMN()-2)/24,5),АТС!$A$41:$F$736,4)+VLOOKUP($A722+ROUND((COLUMN()-2)/24,5),'Расчет сбытовых надбавок'!$B$1537:'Расчет сбытовых надбавок'!$G$2280,6)</f>
        <v>42.22</v>
      </c>
      <c r="V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W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X722" s="97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7">
        <f>VLOOKUP($A722+ROUND((COLUMN()-2)/24,5),АТС!$A$41:$F$736,4)+VLOOKUP($A722+ROUND((COLUMN()-2)/24,5),'Расчет сбытовых надбавок'!$B$1537:'Расчет сбытовых надбавок'!$G$2280,6)</f>
        <v>0</v>
      </c>
    </row>
    <row r="723" spans="1:27" x14ac:dyDescent="0.2">
      <c r="A723" s="78">
        <f t="shared" ref="A723:A751" si="21">A722+1</f>
        <v>42707</v>
      </c>
      <c r="B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D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E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I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J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K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O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P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R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7">
        <f>VLOOKUP($A723+ROUND((COLUMN()-2)/24,5),АТС!$A$41:$F$736,4)+VLOOKUP($A723+ROUND((COLUMN()-2)/24,5),'Расчет сбытовых надбавок'!$B$1537:'Расчет сбытовых надбавок'!$G$2280,6)</f>
        <v>0.01</v>
      </c>
      <c r="U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7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7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8">
        <f t="shared" si="21"/>
        <v>42708</v>
      </c>
      <c r="B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G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H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J724" s="97">
        <f>VLOOKUP($A724+ROUND((COLUMN()-2)/24,5),АТС!$A$41:$F$736,4)+VLOOKUP($A724+ROUND((COLUMN()-2)/24,5),'Расчет сбытовых надбавок'!$B$1537:'Расчет сбытовых надбавок'!$G$2280,6)</f>
        <v>17.39</v>
      </c>
      <c r="K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L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N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P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S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7">
        <f>VLOOKUP($A724+ROUND((COLUMN()-2)/24,5),АТС!$A$41:$F$736,4)+VLOOKUP($A724+ROUND((COLUMN()-2)/24,5),'Расчет сбытовых надбавок'!$B$1537:'Расчет сбытовых надбавок'!$G$2280,6)</f>
        <v>0.01</v>
      </c>
      <c r="U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7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7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8">
        <f t="shared" si="21"/>
        <v>42709</v>
      </c>
      <c r="B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D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F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G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H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I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J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L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7">
        <f>VLOOKUP($A725+ROUND((COLUMN()-2)/24,5),АТС!$A$41:$F$736,4)+VLOOKUP($A725+ROUND((COLUMN()-2)/24,5),'Расчет сбытовых надбавок'!$B$1537:'Расчет сбытовых надбавок'!$G$2280,6)</f>
        <v>0.01</v>
      </c>
      <c r="R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V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7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7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8">
        <f t="shared" si="21"/>
        <v>42710</v>
      </c>
      <c r="B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7">
        <f>VLOOKUP($A726+ROUND((COLUMN()-2)/24,5),АТС!$A$41:$F$736,4)+VLOOKUP($A726+ROUND((COLUMN()-2)/24,5),'Расчет сбытовых надбавок'!$B$1537:'Расчет сбытовых надбавок'!$G$2280,6)</f>
        <v>65.070000000000007</v>
      </c>
      <c r="H726" s="97">
        <f>VLOOKUP($A726+ROUND((COLUMN()-2)/24,5),АТС!$A$41:$F$736,4)+VLOOKUP($A726+ROUND((COLUMN()-2)/24,5),'Расчет сбытовых надбавок'!$B$1537:'Расчет сбытовых надбавок'!$G$2280,6)</f>
        <v>104.15</v>
      </c>
      <c r="I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7">
        <f>VLOOKUP($A726+ROUND((COLUMN()-2)/24,5),АТС!$A$41:$F$736,4)+VLOOKUP($A726+ROUND((COLUMN()-2)/24,5),'Расчет сбытовых надбавок'!$B$1537:'Расчет сбытовых надбавок'!$G$2280,6)</f>
        <v>31.95</v>
      </c>
      <c r="K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L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M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7">
        <f>VLOOKUP($A726+ROUND((COLUMN()-2)/24,5),АТС!$A$41:$F$736,4)+VLOOKUP($A726+ROUND((COLUMN()-2)/24,5),'Расчет сбытовых надбавок'!$B$1537:'Расчет сбытовых надбавок'!$G$2280,6)</f>
        <v>8.44</v>
      </c>
      <c r="Q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7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7">
        <f>VLOOKUP($A726+ROUND((COLUMN()-2)/24,5),АТС!$A$41:$F$736,4)+VLOOKUP($A726+ROUND((COLUMN()-2)/24,5),'Расчет сбытовых надбавок'!$B$1537:'Расчет сбытовых надбавок'!$G$2280,6)</f>
        <v>0.01</v>
      </c>
      <c r="Y726" s="97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8">
        <f t="shared" si="21"/>
        <v>42711</v>
      </c>
      <c r="B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E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F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7">
        <f>VLOOKUP($A727+ROUND((COLUMN()-2)/24,5),АТС!$A$41:$F$736,4)+VLOOKUP($A727+ROUND((COLUMN()-2)/24,5),'Расчет сбытовых надбавок'!$B$1537:'Расчет сбытовых надбавок'!$G$2280,6)</f>
        <v>74.73</v>
      </c>
      <c r="H727" s="97">
        <f>VLOOKUP($A727+ROUND((COLUMN()-2)/24,5),АТС!$A$41:$F$736,4)+VLOOKUP($A727+ROUND((COLUMN()-2)/24,5),'Расчет сбытовых надбавок'!$B$1537:'Расчет сбытовых надбавок'!$G$2280,6)</f>
        <v>300.96000000000004</v>
      </c>
      <c r="I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7">
        <f>VLOOKUP($A727+ROUND((COLUMN()-2)/24,5),АТС!$A$41:$F$736,4)+VLOOKUP($A727+ROUND((COLUMN()-2)/24,5),'Расчет сбытовых надбавок'!$B$1537:'Расчет сбытовых надбавок'!$G$2280,6)</f>
        <v>0.01</v>
      </c>
      <c r="L727" s="97">
        <f>VLOOKUP($A727+ROUND((COLUMN()-2)/24,5),АТС!$A$41:$F$736,4)+VLOOKUP($A727+ROUND((COLUMN()-2)/24,5),'Расчет сбытовых надбавок'!$B$1537:'Расчет сбытовых надбавок'!$G$2280,6)</f>
        <v>101.91</v>
      </c>
      <c r="M727" s="97">
        <f>VLOOKUP($A727+ROUND((COLUMN()-2)/24,5),АТС!$A$41:$F$736,4)+VLOOKUP($A727+ROUND((COLUMN()-2)/24,5),'Расчет сбытовых надбавок'!$B$1537:'Расчет сбытовых надбавок'!$G$2280,6)</f>
        <v>49.72</v>
      </c>
      <c r="N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Q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7">
        <f>VLOOKUP($A727+ROUND((COLUMN()-2)/24,5),АТС!$A$41:$F$736,4)+VLOOKUP($A727+ROUND((COLUMN()-2)/24,5),'Расчет сбытовых надбавок'!$B$1537:'Расчет сбытовых надбавок'!$G$2280,6)</f>
        <v>28.57</v>
      </c>
      <c r="S727" s="97">
        <f>VLOOKUP($A727+ROUND((COLUMN()-2)/24,5),АТС!$A$41:$F$736,4)+VLOOKUP($A727+ROUND((COLUMN()-2)/24,5),'Расчет сбытовых надбавок'!$B$1537:'Расчет сбытовых надбавок'!$G$2280,6)</f>
        <v>331.39</v>
      </c>
      <c r="T727" s="97">
        <f>VLOOKUP($A727+ROUND((COLUMN()-2)/24,5),АТС!$A$41:$F$736,4)+VLOOKUP($A727+ROUND((COLUMN()-2)/24,5),'Расчет сбытовых надбавок'!$B$1537:'Расчет сбытовых надбавок'!$G$2280,6)</f>
        <v>482.75</v>
      </c>
      <c r="U727" s="97">
        <f>VLOOKUP($A727+ROUND((COLUMN()-2)/24,5),АТС!$A$41:$F$736,4)+VLOOKUP($A727+ROUND((COLUMN()-2)/24,5),'Расчет сбытовых надбавок'!$B$1537:'Расчет сбытовых надбавок'!$G$2280,6)</f>
        <v>204.32</v>
      </c>
      <c r="V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7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7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8">
        <f t="shared" si="21"/>
        <v>42712</v>
      </c>
      <c r="B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7">
        <f>VLOOKUP($A728+ROUND((COLUMN()-2)/24,5),АТС!$A$41:$F$736,4)+VLOOKUP($A728+ROUND((COLUMN()-2)/24,5),'Расчет сбытовых надбавок'!$B$1537:'Расчет сбытовых надбавок'!$G$2280,6)</f>
        <v>13.78</v>
      </c>
      <c r="G728" s="97">
        <f>VLOOKUP($A728+ROUND((COLUMN()-2)/24,5),АТС!$A$41:$F$736,4)+VLOOKUP($A728+ROUND((COLUMN()-2)/24,5),'Расчет сбытовых надбавок'!$B$1537:'Расчет сбытовых надбавок'!$G$2280,6)</f>
        <v>125.85000000000001</v>
      </c>
      <c r="H728" s="97">
        <f>VLOOKUP($A728+ROUND((COLUMN()-2)/24,5),АТС!$A$41:$F$736,4)+VLOOKUP($A728+ROUND((COLUMN()-2)/24,5),'Расчет сбытовых надбавок'!$B$1537:'Расчет сбытовых надбавок'!$G$2280,6)</f>
        <v>113.33</v>
      </c>
      <c r="I728" s="97">
        <f>VLOOKUP($A728+ROUND((COLUMN()-2)/24,5),АТС!$A$41:$F$736,4)+VLOOKUP($A728+ROUND((COLUMN()-2)/24,5),'Расчет сбытовых надбавок'!$B$1537:'Расчет сбытовых надбавок'!$G$2280,6)</f>
        <v>334.35</v>
      </c>
      <c r="J728" s="97">
        <f>VLOOKUP($A728+ROUND((COLUMN()-2)/24,5),АТС!$A$41:$F$736,4)+VLOOKUP($A728+ROUND((COLUMN()-2)/24,5),'Расчет сбытовых надбавок'!$B$1537:'Расчет сбытовых надбавок'!$G$2280,6)</f>
        <v>2.4899999999999998</v>
      </c>
      <c r="K728" s="97">
        <f>VLOOKUP($A728+ROUND((COLUMN()-2)/24,5),АТС!$A$41:$F$736,4)+VLOOKUP($A728+ROUND((COLUMN()-2)/24,5),'Расчет сбытовых надбавок'!$B$1537:'Расчет сбытовых надбавок'!$G$2280,6)</f>
        <v>126.08000000000001</v>
      </c>
      <c r="L728" s="97">
        <f>VLOOKUP($A728+ROUND((COLUMN()-2)/24,5),АТС!$A$41:$F$736,4)+VLOOKUP($A728+ROUND((COLUMN()-2)/24,5),'Расчет сбытовых надбавок'!$B$1537:'Расчет сбытовых надбавок'!$G$2280,6)</f>
        <v>99.84</v>
      </c>
      <c r="M728" s="97">
        <f>VLOOKUP($A728+ROUND((COLUMN()-2)/24,5),АТС!$A$41:$F$736,4)+VLOOKUP($A728+ROUND((COLUMN()-2)/24,5),'Расчет сбытовых надбавок'!$B$1537:'Расчет сбытовых надбавок'!$G$2280,6)</f>
        <v>346.08000000000004</v>
      </c>
      <c r="N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7">
        <f>VLOOKUP($A728+ROUND((COLUMN()-2)/24,5),АТС!$A$41:$F$736,4)+VLOOKUP($A728+ROUND((COLUMN()-2)/24,5),'Расчет сбытовых надбавок'!$B$1537:'Расчет сбытовых надбавок'!$G$2280,6)</f>
        <v>200.59</v>
      </c>
      <c r="R728" s="97">
        <f>VLOOKUP($A728+ROUND((COLUMN()-2)/24,5),АТС!$A$41:$F$736,4)+VLOOKUP($A728+ROUND((COLUMN()-2)/24,5),'Расчет сбытовых надбавок'!$B$1537:'Расчет сбытовых надбавок'!$G$2280,6)</f>
        <v>251.06</v>
      </c>
      <c r="S728" s="97">
        <f>VLOOKUP($A728+ROUND((COLUMN()-2)/24,5),АТС!$A$41:$F$736,4)+VLOOKUP($A728+ROUND((COLUMN()-2)/24,5),'Расчет сбытовых надбавок'!$B$1537:'Расчет сбытовых надбавок'!$G$2280,6)</f>
        <v>238.28</v>
      </c>
      <c r="T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7">
        <f>VLOOKUP($A728+ROUND((COLUMN()-2)/24,5),АТС!$A$41:$F$736,4)+VLOOKUP($A728+ROUND((COLUMN()-2)/24,5),'Расчет сбытовых надбавок'!$B$1537:'Расчет сбытовых надбавок'!$G$2280,6)</f>
        <v>208.5</v>
      </c>
      <c r="V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W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7">
        <f>VLOOKUP($A728+ROUND((COLUMN()-2)/24,5),АТС!$A$41:$F$736,4)+VLOOKUP($A728+ROUND((COLUMN()-2)/24,5),'Расчет сбытовых надбавок'!$B$1537:'Расчет сбытовых надбавок'!$G$2280,6)</f>
        <v>0</v>
      </c>
      <c r="Y728" s="97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8">
        <f t="shared" si="21"/>
        <v>42713</v>
      </c>
      <c r="B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7">
        <f>VLOOKUP($A729+ROUND((COLUMN()-2)/24,5),АТС!$A$41:$F$736,4)+VLOOKUP($A729+ROUND((COLUMN()-2)/24,5),'Расчет сбытовых надбавок'!$B$1537:'Расчет сбытовых надбавок'!$G$2280,6)</f>
        <v>204.41</v>
      </c>
      <c r="H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I729" s="97">
        <f>VLOOKUP($A729+ROUND((COLUMN()-2)/24,5),АТС!$A$41:$F$736,4)+VLOOKUP($A729+ROUND((COLUMN()-2)/24,5),'Расчет сбытовых надбавок'!$B$1537:'Расчет сбытовых надбавок'!$G$2280,6)</f>
        <v>12.979999999999999</v>
      </c>
      <c r="J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L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M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7">
        <f>VLOOKUP($A729+ROUND((COLUMN()-2)/24,5),АТС!$A$41:$F$736,4)+VLOOKUP($A729+ROUND((COLUMN()-2)/24,5),'Расчет сбытовых надбавок'!$B$1537:'Расчет сбытовых надбавок'!$G$2280,6)</f>
        <v>0.01</v>
      </c>
      <c r="P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7">
        <f>VLOOKUP($A729+ROUND((COLUMN()-2)/24,5),АТС!$A$41:$F$736,4)+VLOOKUP($A729+ROUND((COLUMN()-2)/24,5),'Расчет сбытовых надбавок'!$B$1537:'Расчет сбытовых надбавок'!$G$2280,6)</f>
        <v>183.85999999999999</v>
      </c>
      <c r="R729" s="97">
        <f>VLOOKUP($A729+ROUND((COLUMN()-2)/24,5),АТС!$A$41:$F$736,4)+VLOOKUP($A729+ROUND((COLUMN()-2)/24,5),'Расчет сбытовых надбавок'!$B$1537:'Расчет сбытовых надбавок'!$G$2280,6)</f>
        <v>200.55</v>
      </c>
      <c r="S729" s="97">
        <f>VLOOKUP($A729+ROUND((COLUMN()-2)/24,5),АТС!$A$41:$F$736,4)+VLOOKUP($A729+ROUND((COLUMN()-2)/24,5),'Расчет сбытовых надбавок'!$B$1537:'Расчет сбытовых надбавок'!$G$2280,6)</f>
        <v>130.97999999999999</v>
      </c>
      <c r="T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U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V729" s="97">
        <f>VLOOKUP($A729+ROUND((COLUMN()-2)/24,5),АТС!$A$41:$F$736,4)+VLOOKUP($A729+ROUND((COLUMN()-2)/24,5),'Расчет сбытовых надбавок'!$B$1537:'Расчет сбытовых надбавок'!$G$2280,6)</f>
        <v>130.75</v>
      </c>
      <c r="W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7">
        <f>VLOOKUP($A729+ROUND((COLUMN()-2)/24,5),АТС!$A$41:$F$736,4)+VLOOKUP($A729+ROUND((COLUMN()-2)/24,5),'Расчет сбытовых надбавок'!$B$1537:'Расчет сбытовых надбавок'!$G$2280,6)</f>
        <v>0</v>
      </c>
      <c r="Y729" s="97">
        <f>VLOOKUP($A729+ROUND((COLUMN()-2)/24,5),АТС!$A$41:$F$736,4)+VLOOKUP($A729+ROUND((COLUMN()-2)/24,5),'Расчет сбытовых надбавок'!$B$1537:'Расчет сбытовых надбавок'!$G$2280,6)</f>
        <v>0</v>
      </c>
    </row>
    <row r="730" spans="1:27" x14ac:dyDescent="0.2">
      <c r="A730" s="78">
        <f t="shared" si="21"/>
        <v>42714</v>
      </c>
      <c r="B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C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G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H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J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K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O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Q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  <c r="S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U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V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7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7">
        <f>VLOOKUP($A730+ROUND((COLUMN()-2)/24,5),АТС!$A$41:$F$736,4)+VLOOKUP($A730+ROUND((COLUMN()-2)/24,5),'Расчет сбытовых надбавок'!$B$1537:'Расчет сбытовых надбавок'!$G$2280,6)</f>
        <v>0.01</v>
      </c>
    </row>
    <row r="731" spans="1:27" x14ac:dyDescent="0.2">
      <c r="A731" s="78">
        <f t="shared" si="21"/>
        <v>42715</v>
      </c>
      <c r="B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D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G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I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K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L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N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Q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U731" s="97">
        <f>VLOOKUP($A731+ROUND((COLUMN()-2)/24,5),АТС!$A$41:$F$736,4)+VLOOKUP($A731+ROUND((COLUMN()-2)/24,5),'Расчет сбытовых надбавок'!$B$1537:'Расчет сбытовых надбавок'!$G$2280,6)</f>
        <v>0.01</v>
      </c>
      <c r="V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7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7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8">
        <f t="shared" si="21"/>
        <v>42716</v>
      </c>
      <c r="B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D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G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H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I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J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K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L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M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N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O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P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Q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R732" s="97">
        <f>VLOOKUP($A732+ROUND((COLUMN()-2)/24,5),АТС!$A$41:$F$736,4)+VLOOKUP($A732+ROUND((COLUMN()-2)/24,5),'Расчет сбытовых надбавок'!$B$1537:'Расчет сбытовых надбавок'!$G$2280,6)</f>
        <v>149.18</v>
      </c>
      <c r="S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T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U732" s="97">
        <f>VLOOKUP($A732+ROUND((COLUMN()-2)/24,5),АТС!$A$41:$F$736,4)+VLOOKUP($A732+ROUND((COLUMN()-2)/24,5),'Расчет сбытовых надбавок'!$B$1537:'Расчет сбытовых надбавок'!$G$2280,6)</f>
        <v>0.01</v>
      </c>
      <c r="V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W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X732" s="97">
        <f>VLOOKUP($A732+ROUND((COLUMN()-2)/24,5),АТС!$A$41:$F$736,4)+VLOOKUP($A732+ROUND((COLUMN()-2)/24,5),'Расчет сбытовых надбавок'!$B$1537:'Расчет сбытовых надбавок'!$G$2280,6)</f>
        <v>0</v>
      </c>
      <c r="Y732" s="97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8">
        <f t="shared" si="21"/>
        <v>42717</v>
      </c>
      <c r="B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F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7">
        <f>VLOOKUP($A733+ROUND((COLUMN()-2)/24,5),АТС!$A$41:$F$736,4)+VLOOKUP($A733+ROUND((COLUMN()-2)/24,5),'Расчет сбытовых надбавок'!$B$1537:'Расчет сбытовых надбавок'!$G$2280,6)</f>
        <v>0.19999999999999998</v>
      </c>
      <c r="H733" s="97">
        <f>VLOOKUP($A733+ROUND((COLUMN()-2)/24,5),АТС!$A$41:$F$736,4)+VLOOKUP($A733+ROUND((COLUMN()-2)/24,5),'Расчет сбытовых надбавок'!$B$1537:'Расчет сбытовых надбавок'!$G$2280,6)</f>
        <v>72.73</v>
      </c>
      <c r="I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7">
        <f>VLOOKUP($A733+ROUND((COLUMN()-2)/24,5),АТС!$A$41:$F$736,4)+VLOOKUP($A733+ROUND((COLUMN()-2)/24,5),'Расчет сбытовых надбавок'!$B$1537:'Расчет сбытовых надбавок'!$G$2280,6)</f>
        <v>0.01</v>
      </c>
      <c r="K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7">
        <f>VLOOKUP($A733+ROUND((COLUMN()-2)/24,5),АТС!$A$41:$F$736,4)+VLOOKUP($A733+ROUND((COLUMN()-2)/24,5),'Расчет сбытовых надбавок'!$B$1537:'Расчет сбытовых надбавок'!$G$2280,6)</f>
        <v>168.94</v>
      </c>
      <c r="S733" s="97">
        <f>VLOOKUP($A733+ROUND((COLUMN()-2)/24,5),АТС!$A$41:$F$736,4)+VLOOKUP($A733+ROUND((COLUMN()-2)/24,5),'Расчет сбытовых надбавок'!$B$1537:'Расчет сбытовых надбавок'!$G$2280,6)</f>
        <v>104.43</v>
      </c>
      <c r="T733" s="97">
        <f>VLOOKUP($A733+ROUND((COLUMN()-2)/24,5),АТС!$A$41:$F$736,4)+VLOOKUP($A733+ROUND((COLUMN()-2)/24,5),'Расчет сбытовых надбавок'!$B$1537:'Расчет сбытовых надбавок'!$G$2280,6)</f>
        <v>7.77</v>
      </c>
      <c r="U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7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7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8">
        <f t="shared" si="21"/>
        <v>42718</v>
      </c>
      <c r="B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C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E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F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G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H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I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J734" s="97">
        <f>VLOOKUP($A734+ROUND((COLUMN()-2)/24,5),АТС!$A$41:$F$736,4)+VLOOKUP($A734+ROUND((COLUMN()-2)/24,5),'Расчет сбытовых надбавок'!$B$1537:'Расчет сбытовых надбавок'!$G$2280,6)</f>
        <v>199.76999999999998</v>
      </c>
      <c r="K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L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Q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7">
        <f>VLOOKUP($A734+ROUND((COLUMN()-2)/24,5),АТС!$A$41:$F$736,4)+VLOOKUP($A734+ROUND((COLUMN()-2)/24,5),'Расчет сбытовых надбавок'!$B$1537:'Расчет сбытовых надбавок'!$G$2280,6)</f>
        <v>14.69</v>
      </c>
      <c r="S734" s="97">
        <f>VLOOKUP($A734+ROUND((COLUMN()-2)/24,5),АТС!$A$41:$F$736,4)+VLOOKUP($A734+ROUND((COLUMN()-2)/24,5),'Расчет сбытовых надбавок'!$B$1537:'Расчет сбытовых надбавок'!$G$2280,6)</f>
        <v>297.33999999999997</v>
      </c>
      <c r="T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7">
        <f>VLOOKUP($A734+ROUND((COLUMN()-2)/24,5),АТС!$A$41:$F$736,4)+VLOOKUP($A734+ROUND((COLUMN()-2)/24,5),'Расчет сбытовых надбавок'!$B$1537:'Расчет сбытовых надбавок'!$G$2280,6)</f>
        <v>0.01</v>
      </c>
      <c r="V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7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7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8">
        <f t="shared" si="21"/>
        <v>42719</v>
      </c>
      <c r="B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E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  <c r="F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G735" s="97">
        <f>VLOOKUP($A735+ROUND((COLUMN()-2)/24,5),АТС!$A$41:$F$736,4)+VLOOKUP($A735+ROUND((COLUMN()-2)/24,5),'Расчет сбытовых надбавок'!$B$1537:'Расчет сбытовых надбавок'!$G$2280,6)</f>
        <v>42.290000000000006</v>
      </c>
      <c r="H735" s="97">
        <f>VLOOKUP($A735+ROUND((COLUMN()-2)/24,5),АТС!$A$41:$F$736,4)+VLOOKUP($A735+ROUND((COLUMN()-2)/24,5),'Расчет сбытовых надбавок'!$B$1537:'Расчет сбытовых надбавок'!$G$2280,6)</f>
        <v>66.33</v>
      </c>
      <c r="I735" s="97">
        <f>VLOOKUP($A735+ROUND((COLUMN()-2)/24,5),АТС!$A$41:$F$736,4)+VLOOKUP($A735+ROUND((COLUMN()-2)/24,5),'Расчет сбытовых надбавок'!$B$1537:'Расчет сбытовых надбавок'!$G$2280,6)</f>
        <v>168.69000000000003</v>
      </c>
      <c r="J735" s="97">
        <f>VLOOKUP($A735+ROUND((COLUMN()-2)/24,5),АТС!$A$41:$F$736,4)+VLOOKUP($A735+ROUND((COLUMN()-2)/24,5),'Расчет сбытовых надбавок'!$B$1537:'Расчет сбытовых надбавок'!$G$2280,6)</f>
        <v>674.18</v>
      </c>
      <c r="K735" s="97">
        <f>VLOOKUP($A735+ROUND((COLUMN()-2)/24,5),АТС!$A$41:$F$736,4)+VLOOKUP($A735+ROUND((COLUMN()-2)/24,5),'Расчет сбытовых надбавок'!$B$1537:'Расчет сбытовых надбавок'!$G$2280,6)</f>
        <v>231.48</v>
      </c>
      <c r="L735" s="97">
        <f>VLOOKUP($A735+ROUND((COLUMN()-2)/24,5),АТС!$A$41:$F$736,4)+VLOOKUP($A735+ROUND((COLUMN()-2)/24,5),'Расчет сбытовых надбавок'!$B$1537:'Расчет сбытовых надбавок'!$G$2280,6)</f>
        <v>167.03</v>
      </c>
      <c r="M735" s="97">
        <f>VLOOKUP($A735+ROUND((COLUMN()-2)/24,5),АТС!$A$41:$F$736,4)+VLOOKUP($A735+ROUND((COLUMN()-2)/24,5),'Расчет сбытовых надбавок'!$B$1537:'Расчет сбытовых надбавок'!$G$2280,6)</f>
        <v>118.51</v>
      </c>
      <c r="N735" s="97">
        <f>VLOOKUP($A735+ROUND((COLUMN()-2)/24,5),АТС!$A$41:$F$736,4)+VLOOKUP($A735+ROUND((COLUMN()-2)/24,5),'Расчет сбытовых надбавок'!$B$1537:'Расчет сбытовых надбавок'!$G$2280,6)</f>
        <v>118.04</v>
      </c>
      <c r="O735" s="97">
        <f>VLOOKUP($A735+ROUND((COLUMN()-2)/24,5),АТС!$A$41:$F$736,4)+VLOOKUP($A735+ROUND((COLUMN()-2)/24,5),'Расчет сбытовых надбавок'!$B$1537:'Расчет сбытовых надбавок'!$G$2280,6)</f>
        <v>136.80000000000001</v>
      </c>
      <c r="P735" s="97">
        <f>VLOOKUP($A735+ROUND((COLUMN()-2)/24,5),АТС!$A$41:$F$736,4)+VLOOKUP($A735+ROUND((COLUMN()-2)/24,5),'Расчет сбытовых надбавок'!$B$1537:'Расчет сбытовых надбавок'!$G$2280,6)</f>
        <v>145.75</v>
      </c>
      <c r="Q735" s="97">
        <f>VLOOKUP($A735+ROUND((COLUMN()-2)/24,5),АТС!$A$41:$F$736,4)+VLOOKUP($A735+ROUND((COLUMN()-2)/24,5),'Расчет сбытовых надбавок'!$B$1537:'Расчет сбытовых надбавок'!$G$2280,6)</f>
        <v>144.66000000000003</v>
      </c>
      <c r="R735" s="97">
        <f>VLOOKUP($A735+ROUND((COLUMN()-2)/24,5),АТС!$A$41:$F$736,4)+VLOOKUP($A735+ROUND((COLUMN()-2)/24,5),'Расчет сбытовых надбавок'!$B$1537:'Расчет сбытовых надбавок'!$G$2280,6)</f>
        <v>207.26</v>
      </c>
      <c r="S735" s="97">
        <f>VLOOKUP($A735+ROUND((COLUMN()-2)/24,5),АТС!$A$41:$F$736,4)+VLOOKUP($A735+ROUND((COLUMN()-2)/24,5),'Расчет сбытовых надбавок'!$B$1537:'Расчет сбытовых надбавок'!$G$2280,6)</f>
        <v>207.83999999999997</v>
      </c>
      <c r="T735" s="97">
        <f>VLOOKUP($A735+ROUND((COLUMN()-2)/24,5),АТС!$A$41:$F$736,4)+VLOOKUP($A735+ROUND((COLUMN()-2)/24,5),'Расчет сбытовых надбавок'!$B$1537:'Расчет сбытовых надбавок'!$G$2280,6)</f>
        <v>181.20000000000002</v>
      </c>
      <c r="U735" s="97">
        <f>VLOOKUP($A735+ROUND((COLUMN()-2)/24,5),АТС!$A$41:$F$736,4)+VLOOKUP($A735+ROUND((COLUMN()-2)/24,5),'Расчет сбытовых надбавок'!$B$1537:'Расчет сбытовых надбавок'!$G$2280,6)</f>
        <v>108.03</v>
      </c>
      <c r="V735" s="97">
        <f>VLOOKUP($A735+ROUND((COLUMN()-2)/24,5),АТС!$A$41:$F$736,4)+VLOOKUP($A735+ROUND((COLUMN()-2)/24,5),'Расчет сбытовых надбавок'!$B$1537:'Расчет сбытовых надбавок'!$G$2280,6)</f>
        <v>67.259999999999991</v>
      </c>
      <c r="W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7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7">
        <f>VLOOKUP($A735+ROUND((COLUMN()-2)/24,5),АТС!$A$41:$F$736,4)+VLOOKUP($A735+ROUND((COLUMN()-2)/24,5),'Расчет сбытовых надбавок'!$B$1537:'Расчет сбытовых надбавок'!$G$2280,6)</f>
        <v>0.01</v>
      </c>
    </row>
    <row r="736" spans="1:27" x14ac:dyDescent="0.2">
      <c r="A736" s="78">
        <f t="shared" si="21"/>
        <v>42720</v>
      </c>
      <c r="B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F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H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I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J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K736" s="97">
        <f>VLOOKUP($A736+ROUND((COLUMN()-2)/24,5),АТС!$A$41:$F$736,4)+VLOOKUP($A736+ROUND((COLUMN()-2)/24,5),'Расчет сбытовых надбавок'!$B$1537:'Расчет сбытовых надбавок'!$G$2280,6)</f>
        <v>211.01000000000002</v>
      </c>
      <c r="L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M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7">
        <f>VLOOKUP($A736+ROUND((COLUMN()-2)/24,5),АТС!$A$41:$F$736,4)+VLOOKUP($A736+ROUND((COLUMN()-2)/24,5),'Расчет сбытовых надбавок'!$B$1537:'Расчет сбытовых надбавок'!$G$2280,6)</f>
        <v>0.01</v>
      </c>
      <c r="R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7">
        <f>VLOOKUP($A736+ROUND((COLUMN()-2)/24,5),АТС!$A$41:$F$736,4)+VLOOKUP($A736+ROUND((COLUMN()-2)/24,5),'Расчет сбытовых надбавок'!$B$1537:'Расчет сбытовых надбавок'!$G$2280,6)</f>
        <v>191.85999999999999</v>
      </c>
      <c r="T736" s="97">
        <f>VLOOKUP($A736+ROUND((COLUMN()-2)/24,5),АТС!$A$41:$F$736,4)+VLOOKUP($A736+ROUND((COLUMN()-2)/24,5),'Расчет сбытовых надбавок'!$B$1537:'Расчет сбытовых надбавок'!$G$2280,6)</f>
        <v>189.99</v>
      </c>
      <c r="U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V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7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7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8">
        <f t="shared" si="21"/>
        <v>42721</v>
      </c>
      <c r="B737" s="97">
        <f>VLOOKUP($A737+ROUND((COLUMN()-2)/24,5),АТС!$A$41:$F$736,4)+VLOOKUP($A737+ROUND((COLUMN()-2)/24,5),'Расчет сбытовых надбавок'!$B$1537:'Расчет сбытовых надбавок'!$G$2280,6)</f>
        <v>0.01</v>
      </c>
      <c r="C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H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I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7">
        <f>VLOOKUP($A737+ROUND((COLUMN()-2)/24,5),АТС!$A$41:$F$736,4)+VLOOKUP($A737+ROUND((COLUMN()-2)/24,5),'Расчет сбытовых надбавок'!$B$1537:'Расчет сбытовых надбавок'!$G$2280,6)</f>
        <v>150.73999999999998</v>
      </c>
      <c r="L737" s="97">
        <f>VLOOKUP($A737+ROUND((COLUMN()-2)/24,5),АТС!$A$41:$F$736,4)+VLOOKUP($A737+ROUND((COLUMN()-2)/24,5),'Расчет сбытовых надбавок'!$B$1537:'Расчет сбытовых надбавок'!$G$2280,6)</f>
        <v>140.41</v>
      </c>
      <c r="M737" s="97">
        <f>VLOOKUP($A737+ROUND((COLUMN()-2)/24,5),АТС!$A$41:$F$736,4)+VLOOKUP($A737+ROUND((COLUMN()-2)/24,5),'Расчет сбытовых надбавок'!$B$1537:'Расчет сбытовых надбавок'!$G$2280,6)</f>
        <v>139.47999999999999</v>
      </c>
      <c r="N737" s="97">
        <f>VLOOKUP($A737+ROUND((COLUMN()-2)/24,5),АТС!$A$41:$F$736,4)+VLOOKUP($A737+ROUND((COLUMN()-2)/24,5),'Расчет сбытовых надбавок'!$B$1537:'Расчет сбытовых надбавок'!$G$2280,6)</f>
        <v>147.12</v>
      </c>
      <c r="O737" s="97">
        <f>VLOOKUP($A737+ROUND((COLUMN()-2)/24,5),АТС!$A$41:$F$736,4)+VLOOKUP($A737+ROUND((COLUMN()-2)/24,5),'Расчет сбытовых надбавок'!$B$1537:'Расчет сбытовых надбавок'!$G$2280,6)</f>
        <v>145.49</v>
      </c>
      <c r="P737" s="97">
        <f>VLOOKUP($A737+ROUND((COLUMN()-2)/24,5),АТС!$A$41:$F$736,4)+VLOOKUP($A737+ROUND((COLUMN()-2)/24,5),'Расчет сбытовых надбавок'!$B$1537:'Расчет сбытовых надбавок'!$G$2280,6)</f>
        <v>515.04000000000008</v>
      </c>
      <c r="Q737" s="97">
        <f>VLOOKUP($A737+ROUND((COLUMN()-2)/24,5),АТС!$A$41:$F$736,4)+VLOOKUP($A737+ROUND((COLUMN()-2)/24,5),'Расчет сбытовых надбавок'!$B$1537:'Расчет сбытовых надбавок'!$G$2280,6)</f>
        <v>140.92000000000002</v>
      </c>
      <c r="R737" s="97">
        <f>VLOOKUP($A737+ROUND((COLUMN()-2)/24,5),АТС!$A$41:$F$736,4)+VLOOKUP($A737+ROUND((COLUMN()-2)/24,5),'Расчет сбытовых надбавок'!$B$1537:'Расчет сбытовых надбавок'!$G$2280,6)</f>
        <v>127.34</v>
      </c>
      <c r="S737" s="97">
        <f>VLOOKUP($A737+ROUND((COLUMN()-2)/24,5),АТС!$A$41:$F$736,4)+VLOOKUP($A737+ROUND((COLUMN()-2)/24,5),'Расчет сбытовых надбавок'!$B$1537:'Расчет сбытовых надбавок'!$G$2280,6)</f>
        <v>148.98999999999998</v>
      </c>
      <c r="T737" s="97">
        <f>VLOOKUP($A737+ROUND((COLUMN()-2)/24,5),АТС!$A$41:$F$736,4)+VLOOKUP($A737+ROUND((COLUMN()-2)/24,5),'Расчет сбытовых надбавок'!$B$1537:'Расчет сбытовых надбавок'!$G$2280,6)</f>
        <v>79.490000000000009</v>
      </c>
      <c r="U737" s="97">
        <f>VLOOKUP($A737+ROUND((COLUMN()-2)/24,5),АТС!$A$41:$F$736,4)+VLOOKUP($A737+ROUND((COLUMN()-2)/24,5),'Расчет сбытовых надбавок'!$B$1537:'Расчет сбытовых надбавок'!$G$2280,6)</f>
        <v>126.3</v>
      </c>
      <c r="V737" s="97">
        <f>VLOOKUP($A737+ROUND((COLUMN()-2)/24,5),АТС!$A$41:$F$736,4)+VLOOKUP($A737+ROUND((COLUMN()-2)/24,5),'Расчет сбытовых надбавок'!$B$1537:'Расчет сбытовых надбавок'!$G$2280,6)</f>
        <v>156.79999999999998</v>
      </c>
      <c r="W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7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7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8">
        <f t="shared" si="21"/>
        <v>42722</v>
      </c>
      <c r="B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G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H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I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J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K738" s="97">
        <f>VLOOKUP($A738+ROUND((COLUMN()-2)/24,5),АТС!$A$41:$F$736,4)+VLOOKUP($A738+ROUND((COLUMN()-2)/24,5),'Расчет сбытовых надбавок'!$B$1537:'Расчет сбытовых надбавок'!$G$2280,6)</f>
        <v>210.96</v>
      </c>
      <c r="L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O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7">
        <f>VLOOKUP($A738+ROUND((COLUMN()-2)/24,5),АТС!$A$41:$F$736,4)+VLOOKUP($A738+ROUND((COLUMN()-2)/24,5),'Расчет сбытовых надбавок'!$B$1537:'Расчет сбытовых надбавок'!$G$2280,6)</f>
        <v>150.88999999999999</v>
      </c>
      <c r="Q738" s="97">
        <f>VLOOKUP($A738+ROUND((COLUMN()-2)/24,5),АТС!$A$41:$F$736,4)+VLOOKUP($A738+ROUND((COLUMN()-2)/24,5),'Расчет сбытовых надбавок'!$B$1537:'Расчет сбытовых надбавок'!$G$2280,6)</f>
        <v>167.52</v>
      </c>
      <c r="R738" s="97">
        <f>VLOOKUP($A738+ROUND((COLUMN()-2)/24,5),АТС!$A$41:$F$736,4)+VLOOKUP($A738+ROUND((COLUMN()-2)/24,5),'Расчет сбытовых надбавок'!$B$1537:'Расчет сбытовых надбавок'!$G$2280,6)</f>
        <v>198.53</v>
      </c>
      <c r="S738" s="97">
        <f>VLOOKUP($A738+ROUND((COLUMN()-2)/24,5),АТС!$A$41:$F$736,4)+VLOOKUP($A738+ROUND((COLUMN()-2)/24,5),'Расчет сбытовых надбавок'!$B$1537:'Расчет сбытовых надбавок'!$G$2280,6)</f>
        <v>251.04</v>
      </c>
      <c r="T738" s="97">
        <f>VLOOKUP($A738+ROUND((COLUMN()-2)/24,5),АТС!$A$41:$F$736,4)+VLOOKUP($A738+ROUND((COLUMN()-2)/24,5),'Расчет сбытовых надбавок'!$B$1537:'Расчет сбытовых надбавок'!$G$2280,6)</f>
        <v>223.06</v>
      </c>
      <c r="U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V738" s="97">
        <f>VLOOKUP($A738+ROUND((COLUMN()-2)/24,5),АТС!$A$41:$F$736,4)+VLOOKUP($A738+ROUND((COLUMN()-2)/24,5),'Расчет сбытовых надбавок'!$B$1537:'Расчет сбытовых надбавок'!$G$2280,6)</f>
        <v>0.01</v>
      </c>
      <c r="W738" s="97">
        <f>VLOOKUP($A738+ROUND((COLUMN()-2)/24,5),АТС!$A$41:$F$736,4)+VLOOKUP($A738+ROUND((COLUMN()-2)/24,5),'Расчет сбытовых надбавок'!$B$1537:'Расчет сбытовых надбавок'!$G$2280,6)</f>
        <v>161.72999999999999</v>
      </c>
      <c r="X738" s="97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7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8">
        <f t="shared" si="21"/>
        <v>42723</v>
      </c>
      <c r="B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F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H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I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J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K739" s="97">
        <f>VLOOKUP($A739+ROUND((COLUMN()-2)/24,5),АТС!$A$41:$F$736,4)+VLOOKUP($A739+ROUND((COLUMN()-2)/24,5),'Расчет сбытовых надбавок'!$B$1537:'Расчет сбытовых надбавок'!$G$2280,6)</f>
        <v>131.86000000000001</v>
      </c>
      <c r="L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7">
        <f>VLOOKUP($A739+ROUND((COLUMN()-2)/24,5),АТС!$A$41:$F$736,4)+VLOOKUP($A739+ROUND((COLUMN()-2)/24,5),'Расчет сбытовых надбавок'!$B$1537:'Расчет сбытовых надбавок'!$G$2280,6)</f>
        <v>99.3</v>
      </c>
      <c r="N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7">
        <f>VLOOKUP($A739+ROUND((COLUMN()-2)/24,5),АТС!$A$41:$F$736,4)+VLOOKUP($A739+ROUND((COLUMN()-2)/24,5),'Расчет сбытовых надбавок'!$B$1537:'Расчет сбытовых надбавок'!$G$2280,6)</f>
        <v>123.01</v>
      </c>
      <c r="Q739" s="97">
        <f>VLOOKUP($A739+ROUND((COLUMN()-2)/24,5),АТС!$A$41:$F$736,4)+VLOOKUP($A739+ROUND((COLUMN()-2)/24,5),'Расчет сбытовых надбавок'!$B$1537:'Расчет сбытовых надбавок'!$G$2280,6)</f>
        <v>115.49</v>
      </c>
      <c r="R739" s="97">
        <f>VLOOKUP($A739+ROUND((COLUMN()-2)/24,5),АТС!$A$41:$F$736,4)+VLOOKUP($A739+ROUND((COLUMN()-2)/24,5),'Расчет сбытовых надбавок'!$B$1537:'Расчет сбытовых надбавок'!$G$2280,6)</f>
        <v>102.84</v>
      </c>
      <c r="S739" s="97">
        <f>VLOOKUP($A739+ROUND((COLUMN()-2)/24,5),АТС!$A$41:$F$736,4)+VLOOKUP($A739+ROUND((COLUMN()-2)/24,5),'Расчет сбытовых надбавок'!$B$1537:'Расчет сбытовых надбавок'!$G$2280,6)</f>
        <v>103.78</v>
      </c>
      <c r="T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U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V739" s="97">
        <f>VLOOKUP($A739+ROUND((COLUMN()-2)/24,5),АТС!$A$41:$F$736,4)+VLOOKUP($A739+ROUND((COLUMN()-2)/24,5),'Расчет сбытовых надбавок'!$B$1537:'Расчет сбытовых надбавок'!$G$2280,6)</f>
        <v>94.88000000000001</v>
      </c>
      <c r="W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7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7">
        <f>VLOOKUP($A739+ROUND((COLUMN()-2)/24,5),АТС!$A$41:$F$736,4)+VLOOKUP($A739+ROUND((COLUMN()-2)/24,5),'Расчет сбытовых надбавок'!$B$1537:'Расчет сбытовых надбавок'!$G$2280,6)</f>
        <v>0.01</v>
      </c>
    </row>
    <row r="740" spans="1:25" x14ac:dyDescent="0.2">
      <c r="A740" s="78">
        <f t="shared" si="21"/>
        <v>42724</v>
      </c>
      <c r="B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7">
        <f>VLOOKUP($A740+ROUND((COLUMN()-2)/24,5),АТС!$A$41:$F$736,4)+VLOOKUP($A740+ROUND((COLUMN()-2)/24,5),'Расчет сбытовых надбавок'!$B$1537:'Расчет сбытовых надбавок'!$G$2280,6)</f>
        <v>0.08</v>
      </c>
      <c r="I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J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K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L740" s="97">
        <f>VLOOKUP($A740+ROUND((COLUMN()-2)/24,5),АТС!$A$41:$F$736,4)+VLOOKUP($A740+ROUND((COLUMN()-2)/24,5),'Расчет сбытовых надбавок'!$B$1537:'Расчет сбытовых надбавок'!$G$2280,6)</f>
        <v>128.28</v>
      </c>
      <c r="M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N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O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P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Q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R740" s="97">
        <f>VLOOKUP($A740+ROUND((COLUMN()-2)/24,5),АТС!$A$41:$F$736,4)+VLOOKUP($A740+ROUND((COLUMN()-2)/24,5),'Расчет сбытовых надбавок'!$B$1537:'Расчет сбытовых надбавок'!$G$2280,6)</f>
        <v>145.22999999999999</v>
      </c>
      <c r="S740" s="97">
        <f>VLOOKUP($A740+ROUND((COLUMN()-2)/24,5),АТС!$A$41:$F$736,4)+VLOOKUP($A740+ROUND((COLUMN()-2)/24,5),'Расчет сбытовых надбавок'!$B$1537:'Расчет сбытовых надбавок'!$G$2280,6)</f>
        <v>81.97999999999999</v>
      </c>
      <c r="T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U740" s="97">
        <f>VLOOKUP($A740+ROUND((COLUMN()-2)/24,5),АТС!$A$41:$F$736,4)+VLOOKUP($A740+ROUND((COLUMN()-2)/24,5),'Расчет сбытовых надбавок'!$B$1537:'Расчет сбытовых надбавок'!$G$2280,6)</f>
        <v>116.27</v>
      </c>
      <c r="V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W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X740" s="97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7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8">
        <f t="shared" si="21"/>
        <v>42725</v>
      </c>
      <c r="B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F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I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J741" s="97">
        <f>VLOOKUP($A741+ROUND((COLUMN()-2)/24,5),АТС!$A$41:$F$736,4)+VLOOKUP($A741+ROUND((COLUMN()-2)/24,5),'Расчет сбытовых надбавок'!$B$1537:'Расчет сбытовых надбавок'!$G$2280,6)</f>
        <v>204.86</v>
      </c>
      <c r="K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L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M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N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O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P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Q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R741" s="97">
        <f>VLOOKUP($A741+ROUND((COLUMN()-2)/24,5),АТС!$A$41:$F$736,4)+VLOOKUP($A741+ROUND((COLUMN()-2)/24,5),'Расчет сбытовых надбавок'!$B$1537:'Расчет сбытовых надбавок'!$G$2280,6)</f>
        <v>194.9</v>
      </c>
      <c r="S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7">
        <f>VLOOKUP($A741+ROUND((COLUMN()-2)/24,5),АТС!$A$41:$F$736,4)+VLOOKUP($A741+ROUND((COLUMN()-2)/24,5),'Расчет сбытовых надбавок'!$B$1537:'Расчет сбытовых надбавок'!$G$2280,6)</f>
        <v>0</v>
      </c>
      <c r="U741" s="97">
        <f>VLOOKUP($A741+ROUND((COLUMN()-2)/24,5),АТС!$A$41:$F$736,4)+VLOOKUP($A741+ROUND((COLUMN()-2)/24,5),'Расчет сбытовых надбавок'!$B$1537:'Расчет сбытовых надбавок'!$G$2280,6)</f>
        <v>1.97</v>
      </c>
      <c r="V741" s="97">
        <f>VLOOKUP($A741+ROUND((COLUMN()-2)/24,5),АТС!$A$41:$F$736,4)+VLOOKUP($A741+ROUND((COLUMN()-2)/24,5),'Расчет сбытовых надбавок'!$B$1537:'Расчет сбытовых надбавок'!$G$2280,6)</f>
        <v>3.39</v>
      </c>
      <c r="W741" s="97">
        <f>VLOOKUP($A741+ROUND((COLUMN()-2)/24,5),АТС!$A$41:$F$736,4)+VLOOKUP($A741+ROUND((COLUMN()-2)/24,5),'Расчет сбытовых надбавок'!$B$1537:'Расчет сбытовых надбавок'!$G$2280,6)</f>
        <v>4.08</v>
      </c>
      <c r="X741" s="97">
        <f>VLOOKUP($A741+ROUND((COLUMN()-2)/24,5),АТС!$A$41:$F$736,4)+VLOOKUP($A741+ROUND((COLUMN()-2)/24,5),'Расчет сбытовых надбавок'!$B$1537:'Расчет сбытовых надбавок'!$G$2280,6)</f>
        <v>0.01</v>
      </c>
      <c r="Y741" s="97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8">
        <f t="shared" si="21"/>
        <v>42726</v>
      </c>
      <c r="B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E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7">
        <f>VLOOKUP($A742+ROUND((COLUMN()-2)/24,5),АТС!$A$41:$F$736,4)+VLOOKUP($A742+ROUND((COLUMN()-2)/24,5),'Расчет сбытовых надбавок'!$B$1537:'Расчет сбытовых надбавок'!$G$2280,6)</f>
        <v>220.26999999999998</v>
      </c>
      <c r="K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L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M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N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O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P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Q742" s="97">
        <f>VLOOKUP($A742+ROUND((COLUMN()-2)/24,5),АТС!$A$41:$F$736,4)+VLOOKUP($A742+ROUND((COLUMN()-2)/24,5),'Расчет сбытовых надбавок'!$B$1537:'Расчет сбытовых надбавок'!$G$2280,6)</f>
        <v>0.01</v>
      </c>
      <c r="R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S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T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U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V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W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7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7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8">
        <f t="shared" si="21"/>
        <v>42727</v>
      </c>
      <c r="B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C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G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H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I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J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K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L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M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N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O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P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Q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R743" s="97">
        <f>VLOOKUP($A743+ROUND((COLUMN()-2)/24,5),АТС!$A$41:$F$736,4)+VLOOKUP($A743+ROUND((COLUMN()-2)/24,5),'Расчет сбытовых надбавок'!$B$1537:'Расчет сбытовых надбавок'!$G$2280,6)</f>
        <v>84.88000000000001</v>
      </c>
      <c r="S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7">
        <f>VLOOKUP($A743+ROUND((COLUMN()-2)/24,5),АТС!$A$41:$F$736,4)+VLOOKUP($A743+ROUND((COLUMN()-2)/24,5),'Расчет сбытовых надбавок'!$B$1537:'Расчет сбытовых надбавок'!$G$2280,6)</f>
        <v>0.01</v>
      </c>
      <c r="U743" s="97">
        <f>VLOOKUP($A743+ROUND((COLUMN()-2)/24,5),АТС!$A$41:$F$736,4)+VLOOKUP($A743+ROUND((COLUMN()-2)/24,5),'Расчет сбытовых надбавок'!$B$1537:'Расчет сбытовых надбавок'!$G$2280,6)</f>
        <v>3.1999999999999997</v>
      </c>
      <c r="V743" s="97">
        <f>VLOOKUP($A743+ROUND((COLUMN()-2)/24,5),АТС!$A$41:$F$736,4)+VLOOKUP($A743+ROUND((COLUMN()-2)/24,5),'Расчет сбытовых надбавок'!$B$1537:'Расчет сбытовых надбавок'!$G$2280,6)</f>
        <v>3.32</v>
      </c>
      <c r="W743" s="97">
        <f>VLOOKUP($A743+ROUND((COLUMN()-2)/24,5),АТС!$A$41:$F$736,4)+VLOOKUP($A743+ROUND((COLUMN()-2)/24,5),'Расчет сбытовых надбавок'!$B$1537:'Расчет сбытовых надбавок'!$G$2280,6)</f>
        <v>3.12</v>
      </c>
      <c r="X743" s="97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7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8">
        <f t="shared" si="21"/>
        <v>42728</v>
      </c>
      <c r="B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C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E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F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G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H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I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J744" s="97">
        <f>VLOOKUP($A744+ROUND((COLUMN()-2)/24,5),АТС!$A$41:$F$736,4)+VLOOKUP($A744+ROUND((COLUMN()-2)/24,5),'Расчет сбытовых надбавок'!$B$1537:'Расчет сбытовых надбавок'!$G$2280,6)</f>
        <v>113.71</v>
      </c>
      <c r="K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L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M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N744" s="97">
        <f>VLOOKUP($A744+ROUND((COLUMN()-2)/24,5),АТС!$A$41:$F$736,4)+VLOOKUP($A744+ROUND((COLUMN()-2)/24,5),'Расчет сбытовых надбавок'!$B$1537:'Расчет сбытовых надбавок'!$G$2280,6)</f>
        <v>179.87</v>
      </c>
      <c r="O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Q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R744" s="97">
        <f>VLOOKUP($A744+ROUND((COLUMN()-2)/24,5),АТС!$A$41:$F$736,4)+VLOOKUP($A744+ROUND((COLUMN()-2)/24,5),'Расчет сбытовых надбавок'!$B$1537:'Расчет сбытовых надбавок'!$G$2280,6)</f>
        <v>1282.48</v>
      </c>
      <c r="S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T744" s="97">
        <f>VLOOKUP($A744+ROUND((COLUMN()-2)/24,5),АТС!$A$41:$F$736,4)+VLOOKUP($A744+ROUND((COLUMN()-2)/24,5),'Расчет сбытовых надбавок'!$B$1537:'Расчет сбытовых надбавок'!$G$2280,6)</f>
        <v>0.01</v>
      </c>
      <c r="U744" s="97">
        <f>VLOOKUP($A744+ROUND((COLUMN()-2)/24,5),АТС!$A$41:$F$736,4)+VLOOKUP($A744+ROUND((COLUMN()-2)/24,5),'Расчет сбытовых надбавок'!$B$1537:'Расчет сбытовых надбавок'!$G$2280,6)</f>
        <v>0.69</v>
      </c>
      <c r="V744" s="97">
        <f>VLOOKUP($A744+ROUND((COLUMN()-2)/24,5),АТС!$A$41:$F$736,4)+VLOOKUP($A744+ROUND((COLUMN()-2)/24,5),'Расчет сбытовых надбавок'!$B$1537:'Расчет сбытовых надбавок'!$G$2280,6)</f>
        <v>3.59</v>
      </c>
      <c r="W744" s="97">
        <f>VLOOKUP($A744+ROUND((COLUMN()-2)/24,5),АТС!$A$41:$F$736,4)+VLOOKUP($A744+ROUND((COLUMN()-2)/24,5),'Расчет сбытовых надбавок'!$B$1537:'Расчет сбытовых надбавок'!$G$2280,6)</f>
        <v>2.1800000000000002</v>
      </c>
      <c r="X744" s="97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7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8">
        <f t="shared" si="21"/>
        <v>42729</v>
      </c>
      <c r="B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C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E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F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  <c r="H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7">
        <f>VLOOKUP($A745+ROUND((COLUMN()-2)/24,5),АТС!$A$41:$F$736,4)+VLOOKUP($A745+ROUND((COLUMN()-2)/24,5),'Расчет сбытовых надбавок'!$B$1537:'Расчет сбытовых надбавок'!$G$2280,6)</f>
        <v>342.97</v>
      </c>
      <c r="S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U745" s="97">
        <f>VLOOKUP($A745+ROUND((COLUMN()-2)/24,5),АТС!$A$41:$F$736,4)+VLOOKUP($A745+ROUND((COLUMN()-2)/24,5),'Расчет сбытовых надбавок'!$B$1537:'Расчет сбытовых надбавок'!$G$2280,6)</f>
        <v>145.18</v>
      </c>
      <c r="V745" s="97">
        <f>VLOOKUP($A745+ROUND((COLUMN()-2)/24,5),АТС!$A$41:$F$736,4)+VLOOKUP($A745+ROUND((COLUMN()-2)/24,5),'Расчет сбытовых надбавок'!$B$1537:'Расчет сбытовых надбавок'!$G$2280,6)</f>
        <v>282.92</v>
      </c>
      <c r="W745" s="97">
        <f>VLOOKUP($A745+ROUND((COLUMN()-2)/24,5),АТС!$A$41:$F$736,4)+VLOOKUP($A745+ROUND((COLUMN()-2)/24,5),'Расчет сбытовых надбавок'!$B$1537:'Расчет сбытовых надбавок'!$G$2280,6)</f>
        <v>448.85999999999996</v>
      </c>
      <c r="X745" s="97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7">
        <f>VLOOKUP($A745+ROUND((COLUMN()-2)/24,5),АТС!$A$41:$F$736,4)+VLOOKUP($A745+ROUND((COLUMN()-2)/24,5),'Расчет сбытовых надбавок'!$B$1537:'Расчет сбытовых надбавок'!$G$2280,6)</f>
        <v>0.01</v>
      </c>
    </row>
    <row r="746" spans="1:25" x14ac:dyDescent="0.2">
      <c r="A746" s="78">
        <f t="shared" si="21"/>
        <v>42730</v>
      </c>
      <c r="B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H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I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L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M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O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P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Q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7">
        <f>VLOOKUP($A746+ROUND((COLUMN()-2)/24,5),АТС!$A$41:$F$736,4)+VLOOKUP($A746+ROUND((COLUMN()-2)/24,5),'Расчет сбытовых надбавок'!$B$1537:'Расчет сбытовых надбавок'!$G$2280,6)</f>
        <v>280.31</v>
      </c>
      <c r="S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7">
        <f>VLOOKUP($A746+ROUND((COLUMN()-2)/24,5),АТС!$A$41:$F$736,4)+VLOOKUP($A746+ROUND((COLUMN()-2)/24,5),'Расчет сбытовых надбавок'!$B$1537:'Расчет сбытовых надбавок'!$G$2280,6)</f>
        <v>0.01</v>
      </c>
      <c r="U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W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7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7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8">
        <f t="shared" si="21"/>
        <v>42731</v>
      </c>
      <c r="B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D747" s="97">
        <f>VLOOKUP($A747+ROUND((COLUMN()-2)/24,5),АТС!$A$41:$F$736,4)+VLOOKUP($A747+ROUND((COLUMN()-2)/24,5),'Расчет сбытовых надбавок'!$B$1537:'Расчет сбытовых надбавок'!$G$2280,6)</f>
        <v>0.01</v>
      </c>
      <c r="E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7">
        <f>VLOOKUP($A747+ROUND((COLUMN()-2)/24,5),АТС!$A$41:$F$736,4)+VLOOKUP($A747+ROUND((COLUMN()-2)/24,5),'Расчет сбытовых надбавок'!$B$1537:'Расчет сбытовых надбавок'!$G$2280,6)</f>
        <v>9.9999999999999992E-2</v>
      </c>
      <c r="M747" s="97">
        <f>VLOOKUP($A747+ROUND((COLUMN()-2)/24,5),АТС!$A$41:$F$736,4)+VLOOKUP($A747+ROUND((COLUMN()-2)/24,5),'Расчет сбытовых надбавок'!$B$1537:'Расчет сбытовых надбавок'!$G$2280,6)</f>
        <v>1.76</v>
      </c>
      <c r="N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7">
        <f>VLOOKUP($A747+ROUND((COLUMN()-2)/24,5),АТС!$A$41:$F$736,4)+VLOOKUP($A747+ROUND((COLUMN()-2)/24,5),'Расчет сбытовых надбавок'!$B$1537:'Расчет сбытовых надбавок'!$G$2280,6)</f>
        <v>0.21</v>
      </c>
      <c r="P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7">
        <f>VLOOKUP($A747+ROUND((COLUMN()-2)/24,5),АТС!$A$41:$F$736,4)+VLOOKUP($A747+ROUND((COLUMN()-2)/24,5),'Расчет сбытовых надбавок'!$B$1537:'Расчет сбытовых надбавок'!$G$2280,6)</f>
        <v>0</v>
      </c>
      <c r="V747" s="97">
        <f>VLOOKUP($A747+ROUND((COLUMN()-2)/24,5),АТС!$A$41:$F$736,4)+VLOOKUP($A747+ROUND((COLUMN()-2)/24,5),'Расчет сбытовых надбавок'!$B$1537:'Расчет сбытовых надбавок'!$G$2280,6)</f>
        <v>2.59</v>
      </c>
      <c r="W747" s="97">
        <f>VLOOKUP($A747+ROUND((COLUMN()-2)/24,5),АТС!$A$41:$F$736,4)+VLOOKUP($A747+ROUND((COLUMN()-2)/24,5),'Расчет сбытовых надбавок'!$B$1537:'Расчет сбытовых надбавок'!$G$2280,6)</f>
        <v>3.4</v>
      </c>
      <c r="X747" s="97">
        <f>VLOOKUP($A747+ROUND((COLUMN()-2)/24,5),АТС!$A$41:$F$736,4)+VLOOKUP($A747+ROUND((COLUMN()-2)/24,5),'Расчет сбытовых надбавок'!$B$1537:'Расчет сбытовых надбавок'!$G$2280,6)</f>
        <v>0.53</v>
      </c>
      <c r="Y747" s="97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8">
        <f t="shared" si="21"/>
        <v>42732</v>
      </c>
      <c r="B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7">
        <f>VLOOKUP($A748+ROUND((COLUMN()-2)/24,5),АТС!$A$41:$F$736,4)+VLOOKUP($A748+ROUND((COLUMN()-2)/24,5),'Расчет сбытовых надбавок'!$B$1537:'Расчет сбытовых надбавок'!$G$2280,6)</f>
        <v>132.19999999999999</v>
      </c>
      <c r="E748" s="97">
        <f>VLOOKUP($A748+ROUND((COLUMN()-2)/24,5),АТС!$A$41:$F$736,4)+VLOOKUP($A748+ROUND((COLUMN()-2)/24,5),'Расчет сбытовых надбавок'!$B$1537:'Расчет сбытовых надбавок'!$G$2280,6)</f>
        <v>137.25</v>
      </c>
      <c r="F748" s="97">
        <f>VLOOKUP($A748+ROUND((COLUMN()-2)/24,5),АТС!$A$41:$F$736,4)+VLOOKUP($A748+ROUND((COLUMN()-2)/24,5),'Расчет сбытовых надбавок'!$B$1537:'Расчет сбытовых надбавок'!$G$2280,6)</f>
        <v>274.11</v>
      </c>
      <c r="G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K748" s="97">
        <f>VLOOKUP($A748+ROUND((COLUMN()-2)/24,5),АТС!$A$41:$F$736,4)+VLOOKUP($A748+ROUND((COLUMN()-2)/24,5),'Расчет сбытовых надбавок'!$B$1537:'Расчет сбытовых надбавок'!$G$2280,6)</f>
        <v>0.01</v>
      </c>
      <c r="L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7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7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8">
        <f t="shared" si="21"/>
        <v>42733</v>
      </c>
      <c r="B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J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Q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R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7">
        <f>VLOOKUP($A749+ROUND((COLUMN()-2)/24,5),АТС!$A$41:$F$736,4)+VLOOKUP($A749+ROUND((COLUMN()-2)/24,5),'Расчет сбытовых надбавок'!$B$1537:'Расчет сбытовых надбавок'!$G$2280,6)</f>
        <v>0.01</v>
      </c>
      <c r="V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7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7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8">
        <f t="shared" si="21"/>
        <v>42734</v>
      </c>
      <c r="B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7">
        <f>VLOOKUP($A750+ROUND((COLUMN()-2)/24,5),АТС!$A$41:$F$760,4)+VLOOKUP($A750+ROUND((COLUMN()-2)/24,5),'Расчет сбытовых надбавок'!$B$1537:'Расчет сбытовых надбавок'!$G$2280,6)</f>
        <v>28.509999999999998</v>
      </c>
      <c r="D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F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7">
        <f>VLOOKUP($A750+ROUND((COLUMN()-2)/24,5),АТС!$A$41:$F$760,4)+VLOOKUP($A750+ROUND((COLUMN()-2)/24,5),'Расчет сбытовых надбавок'!$B$1537:'Расчет сбытовых надбавок'!$G$2280,6)</f>
        <v>45.88</v>
      </c>
      <c r="H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7">
        <f>VLOOKUP($A750+ROUND((COLUMN()-2)/24,5),АТС!$A$41:$F$760,4)+VLOOKUP($A750+ROUND((COLUMN()-2)/24,5),'Расчет сбытовых надбавок'!$B$1537:'Расчет сбытовых надбавок'!$G$2280,6)</f>
        <v>0.01</v>
      </c>
      <c r="W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7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7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x14ac:dyDescent="0.2">
      <c r="A751" s="78">
        <f t="shared" si="21"/>
        <v>42735</v>
      </c>
      <c r="B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I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N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Q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R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7">
        <f>VLOOKUP($A751+ROUND((COLUMN()-2)/24,5),АТС!$A$41:$F$784,4)+VLOOKUP($A751+ROUND((COLUMN()-2)/24,5),'Расчет сбытовых надбавок'!$B$1537:'Расчет сбытовых надбавок'!$G$2280,6)</f>
        <v>95.460000000000008</v>
      </c>
      <c r="U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7">
        <f>VLOOKUP($A751+ROUND((COLUMN()-2)/24,5),АТС!$A$41:$F$784,4)+VLOOKUP($A751+ROUND((COLUMN()-2)/24,5),'Расчет сбытовых надбавок'!$B$1537:'Расчет сбытовых надбавок'!$G$2280,6)</f>
        <v>0.01</v>
      </c>
      <c r="W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7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7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4"/>
      <c r="B752" s="98"/>
      <c r="C752" s="98"/>
      <c r="D752" s="98"/>
      <c r="E752" s="98"/>
      <c r="F752" s="98"/>
      <c r="G752" s="98"/>
      <c r="H752" s="98"/>
      <c r="I752" s="98"/>
      <c r="J752" s="98"/>
      <c r="K752" s="98"/>
      <c r="L752" s="98"/>
      <c r="M752" s="98"/>
      <c r="N752" s="98"/>
      <c r="O752" s="98"/>
      <c r="P752" s="98"/>
      <c r="Q752" s="98"/>
      <c r="R752" s="98"/>
      <c r="S752" s="98"/>
      <c r="T752" s="98"/>
      <c r="U752" s="98"/>
      <c r="V752" s="98"/>
      <c r="W752" s="98"/>
      <c r="X752" s="98"/>
      <c r="Y752" s="98"/>
    </row>
    <row r="753" spans="1:27" x14ac:dyDescent="0.25">
      <c r="A753" s="86" t="s">
        <v>149</v>
      </c>
      <c r="B753" s="77"/>
      <c r="C753" s="77"/>
      <c r="D753" s="77"/>
    </row>
    <row r="754" spans="1:27" ht="12.75" customHeight="1" x14ac:dyDescent="0.2">
      <c r="A754" s="172" t="s">
        <v>48</v>
      </c>
      <c r="B754" s="183" t="s">
        <v>154</v>
      </c>
      <c r="C754" s="184"/>
      <c r="D754" s="184"/>
      <c r="E754" s="184"/>
      <c r="F754" s="184"/>
      <c r="G754" s="184"/>
      <c r="H754" s="184"/>
      <c r="I754" s="184"/>
      <c r="J754" s="184"/>
      <c r="K754" s="184"/>
      <c r="L754" s="184"/>
      <c r="M754" s="184"/>
      <c r="N754" s="184"/>
      <c r="O754" s="184"/>
      <c r="P754" s="184"/>
      <c r="Q754" s="184"/>
      <c r="R754" s="184"/>
      <c r="S754" s="184"/>
      <c r="T754" s="184"/>
      <c r="U754" s="184"/>
      <c r="V754" s="184"/>
      <c r="W754" s="184"/>
      <c r="X754" s="184"/>
      <c r="Y754" s="185"/>
    </row>
    <row r="755" spans="1:27" ht="12.75" customHeight="1" x14ac:dyDescent="0.2">
      <c r="A755" s="173"/>
      <c r="B755" s="186"/>
      <c r="C755" s="187"/>
      <c r="D755" s="187"/>
      <c r="E755" s="187"/>
      <c r="F755" s="187"/>
      <c r="G755" s="187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8"/>
    </row>
    <row r="756" spans="1:27" s="110" customFormat="1" ht="12.75" customHeight="1" x14ac:dyDescent="0.2">
      <c r="A756" s="173"/>
      <c r="B756" s="219" t="s">
        <v>122</v>
      </c>
      <c r="C756" s="207" t="s">
        <v>123</v>
      </c>
      <c r="D756" s="207" t="s">
        <v>124</v>
      </c>
      <c r="E756" s="207" t="s">
        <v>125</v>
      </c>
      <c r="F756" s="207" t="s">
        <v>126</v>
      </c>
      <c r="G756" s="207" t="s">
        <v>127</v>
      </c>
      <c r="H756" s="207" t="s">
        <v>128</v>
      </c>
      <c r="I756" s="207" t="s">
        <v>129</v>
      </c>
      <c r="J756" s="207" t="s">
        <v>130</v>
      </c>
      <c r="K756" s="207" t="s">
        <v>131</v>
      </c>
      <c r="L756" s="207" t="s">
        <v>132</v>
      </c>
      <c r="M756" s="207" t="s">
        <v>133</v>
      </c>
      <c r="N756" s="217" t="s">
        <v>134</v>
      </c>
      <c r="O756" s="207" t="s">
        <v>135</v>
      </c>
      <c r="P756" s="207" t="s">
        <v>136</v>
      </c>
      <c r="Q756" s="207" t="s">
        <v>137</v>
      </c>
      <c r="R756" s="207" t="s">
        <v>138</v>
      </c>
      <c r="S756" s="207" t="s">
        <v>139</v>
      </c>
      <c r="T756" s="207" t="s">
        <v>140</v>
      </c>
      <c r="U756" s="207" t="s">
        <v>141</v>
      </c>
      <c r="V756" s="207" t="s">
        <v>142</v>
      </c>
      <c r="W756" s="207" t="s">
        <v>143</v>
      </c>
      <c r="X756" s="207" t="s">
        <v>144</v>
      </c>
      <c r="Y756" s="207" t="s">
        <v>145</v>
      </c>
    </row>
    <row r="757" spans="1:27" s="110" customFormat="1" ht="11.25" customHeight="1" x14ac:dyDescent="0.2">
      <c r="A757" s="174"/>
      <c r="B757" s="220"/>
      <c r="C757" s="208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1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</row>
    <row r="758" spans="1:27" ht="15.75" customHeight="1" x14ac:dyDescent="0.2">
      <c r="A758" s="78">
        <f>A721</f>
        <v>42705</v>
      </c>
      <c r="B758" s="97">
        <f>VLOOKUP($A758+ROUND((COLUMN()-2)/24,5),АТС!$A$41:$F$736,5)+VLOOKUP($A758+ROUND((COLUMN()-2)/24,5),'Расчет сбытовых надбавок'!$B$2281:'Расчет сбытовых надбавок'!$G$3024,3)</f>
        <v>1052.56</v>
      </c>
      <c r="C758" s="97">
        <f>VLOOKUP($A758+ROUND((COLUMN()-2)/24,5),АТС!$A$41:$F$736,5)+VLOOKUP($A758+ROUND((COLUMN()-2)/24,5),'Расчет сбытовых надбавок'!$B$2281:'Расчет сбытовых надбавок'!$G$3024,3)</f>
        <v>1158.51</v>
      </c>
      <c r="D758" s="97">
        <f>VLOOKUP($A758+ROUND((COLUMN()-2)/24,5),АТС!$A$41:$F$736,5)+VLOOKUP($A758+ROUND((COLUMN()-2)/24,5),'Расчет сбытовых надбавок'!$B$2281:'Расчет сбытовых надбавок'!$G$3024,3)</f>
        <v>1158.55</v>
      </c>
      <c r="E758" s="97">
        <f>VLOOKUP($A758+ROUND((COLUMN()-2)/24,5),АТС!$A$41:$F$736,5)+VLOOKUP($A758+ROUND((COLUMN()-2)/24,5),'Расчет сбытовых надбавок'!$B$2281:'Расчет сбытовых надбавок'!$G$3024,3)</f>
        <v>1143.0999999999999</v>
      </c>
      <c r="F758" s="97">
        <f>VLOOKUP($A758+ROUND((COLUMN()-2)/24,5),АТС!$A$41:$F$736,5)+VLOOKUP($A758+ROUND((COLUMN()-2)/24,5),'Расчет сбытовых надбавок'!$B$2281:'Расчет сбытовых надбавок'!$G$3024,3)</f>
        <v>925.54</v>
      </c>
      <c r="G758" s="97">
        <f>VLOOKUP($A758+ROUND((COLUMN()-2)/24,5),АТС!$A$41:$F$736,5)+VLOOKUP($A758+ROUND((COLUMN()-2)/24,5),'Расчет сбытовых надбавок'!$B$2281:'Расчет сбытовых надбавок'!$G$3024,3)</f>
        <v>221.92999999999998</v>
      </c>
      <c r="H758" s="97">
        <f>VLOOKUP($A758+ROUND((COLUMN()-2)/24,5),АТС!$A$41:$F$736,5)+VLOOKUP($A758+ROUND((COLUMN()-2)/24,5),'Расчет сбытовых надбавок'!$B$2281:'Расчет сбытовых надбавок'!$G$3024,3)</f>
        <v>537.17000000000007</v>
      </c>
      <c r="I758" s="97">
        <f>VLOOKUP($A758+ROUND((COLUMN()-2)/24,5),АТС!$A$41:$F$736,5)+VLOOKUP($A758+ROUND((COLUMN()-2)/24,5),'Расчет сбытовых надбавок'!$B$2281:'Расчет сбытовых надбавок'!$G$3024,3)</f>
        <v>909.24</v>
      </c>
      <c r="J758" s="97">
        <f>VLOOKUP($A758+ROUND((COLUMN()-2)/24,5),АТС!$A$41:$F$736,5)+VLOOKUP($A758+ROUND((COLUMN()-2)/24,5),'Расчет сбытовых надбавок'!$B$2281:'Расчет сбытовых надбавок'!$G$3024,3)</f>
        <v>1143.92</v>
      </c>
      <c r="K758" s="97">
        <f>VLOOKUP($A758+ROUND((COLUMN()-2)/24,5),АТС!$A$41:$F$736,5)+VLOOKUP($A758+ROUND((COLUMN()-2)/24,5),'Расчет сбытовых надбавок'!$B$2281:'Расчет сбытовых надбавок'!$G$3024,3)</f>
        <v>1140.0999999999999</v>
      </c>
      <c r="L758" s="97">
        <f>VLOOKUP($A758+ROUND((COLUMN()-2)/24,5),АТС!$A$41:$F$736,5)+VLOOKUP($A758+ROUND((COLUMN()-2)/24,5),'Расчет сбытовых надбавок'!$B$2281:'Расчет сбытовых надбавок'!$G$3024,3)</f>
        <v>1205.78</v>
      </c>
      <c r="M758" s="97">
        <f>VLOOKUP($A758+ROUND((COLUMN()-2)/24,5),АТС!$A$41:$F$736,5)+VLOOKUP($A758+ROUND((COLUMN()-2)/24,5),'Расчет сбытовых надбавок'!$B$2281:'Расчет сбытовых надбавок'!$G$3024,3)</f>
        <v>1151.21</v>
      </c>
      <c r="N758" s="97">
        <f>VLOOKUP($A758+ROUND((COLUMN()-2)/24,5),АТС!$A$41:$F$736,5)+VLOOKUP($A758+ROUND((COLUMN()-2)/24,5),'Расчет сбытовых надбавок'!$B$2281:'Расчет сбытовых надбавок'!$G$3024,3)</f>
        <v>1163.5999999999999</v>
      </c>
      <c r="O758" s="97">
        <f>VLOOKUP($A758+ROUND((COLUMN()-2)/24,5),АТС!$A$41:$F$736,5)+VLOOKUP($A758+ROUND((COLUMN()-2)/24,5),'Расчет сбытовых надбавок'!$B$2281:'Расчет сбытовых надбавок'!$G$3024,3)</f>
        <v>1169.74</v>
      </c>
      <c r="P758" s="97">
        <f>VLOOKUP($A758+ROUND((COLUMN()-2)/24,5),АТС!$A$41:$F$736,5)+VLOOKUP($A758+ROUND((COLUMN()-2)/24,5),'Расчет сбытовых надбавок'!$B$2281:'Расчет сбытовых надбавок'!$G$3024,3)</f>
        <v>1152.9100000000001</v>
      </c>
      <c r="Q758" s="97">
        <f>VLOOKUP($A758+ROUND((COLUMN()-2)/24,5),АТС!$A$41:$F$736,5)+VLOOKUP($A758+ROUND((COLUMN()-2)/24,5),'Расчет сбытовых надбавок'!$B$2281:'Расчет сбытовых надбавок'!$G$3024,3)</f>
        <v>1141.76</v>
      </c>
      <c r="R758" s="97">
        <f>VLOOKUP($A758+ROUND((COLUMN()-2)/24,5),АТС!$A$41:$F$736,5)+VLOOKUP($A758+ROUND((COLUMN()-2)/24,5),'Расчет сбытовых надбавок'!$B$2281:'Расчет сбытовых надбавок'!$G$3024,3)</f>
        <v>322.89999999999998</v>
      </c>
      <c r="S758" s="97">
        <f>VLOOKUP($A758+ROUND((COLUMN()-2)/24,5),АТС!$A$41:$F$736,5)+VLOOKUP($A758+ROUND((COLUMN()-2)/24,5),'Расчет сбытовых надбавок'!$B$2281:'Расчет сбытовых надбавок'!$G$3024,3)</f>
        <v>341.81</v>
      </c>
      <c r="T758" s="97">
        <f>VLOOKUP($A758+ROUND((COLUMN()-2)/24,5),АТС!$A$41:$F$736,5)+VLOOKUP($A758+ROUND((COLUMN()-2)/24,5),'Расчет сбытовых надбавок'!$B$2281:'Расчет сбытовых надбавок'!$G$3024,3)</f>
        <v>1904.82</v>
      </c>
      <c r="U758" s="97">
        <f>VLOOKUP($A758+ROUND((COLUMN()-2)/24,5),АТС!$A$41:$F$736,5)+VLOOKUP($A758+ROUND((COLUMN()-2)/24,5),'Расчет сбытовых надбавок'!$B$2281:'Расчет сбытовых надбавок'!$G$3024,3)</f>
        <v>1218.83</v>
      </c>
      <c r="V758" s="97">
        <f>VLOOKUP($A758+ROUND((COLUMN()-2)/24,5),АТС!$A$41:$F$736,5)+VLOOKUP($A758+ROUND((COLUMN()-2)/24,5),'Расчет сбытовых надбавок'!$B$2281:'Расчет сбытовых надбавок'!$G$3024,3)</f>
        <v>1314.8200000000002</v>
      </c>
      <c r="W758" s="97">
        <f>VLOOKUP($A758+ROUND((COLUMN()-2)/24,5),АТС!$A$41:$F$736,5)+VLOOKUP($A758+ROUND((COLUMN()-2)/24,5),'Расчет сбытовых надбавок'!$B$2281:'Расчет сбытовых надбавок'!$G$3024,3)</f>
        <v>1346.17</v>
      </c>
      <c r="X758" s="97">
        <f>VLOOKUP($A758+ROUND((COLUMN()-2)/24,5),АТС!$A$41:$F$736,5)+VLOOKUP($A758+ROUND((COLUMN()-2)/24,5),'Расчет сбытовых надбавок'!$B$2281:'Расчет сбытовых надбавок'!$G$3024,3)</f>
        <v>474.59</v>
      </c>
      <c r="Y758" s="97">
        <f>VLOOKUP($A758+ROUND((COLUMN()-2)/24,5),АТС!$A$41:$F$736,5)+VLOOKUP($A758+ROUND((COLUMN()-2)/24,5),'Расчет сбытовых надбавок'!$B$2281:'Расчет сбытовых надбавок'!$G$3024,3)</f>
        <v>433.53</v>
      </c>
      <c r="AA758" s="79"/>
    </row>
    <row r="759" spans="1:27" x14ac:dyDescent="0.2">
      <c r="A759" s="78">
        <f>A758+1</f>
        <v>42706</v>
      </c>
      <c r="B759" s="97">
        <f>VLOOKUP($A759+ROUND((COLUMN()-2)/24,5),АТС!$A$41:$F$736,5)+VLOOKUP($A759+ROUND((COLUMN()-2)/24,5),'Расчет сбытовых надбавок'!$B$2281:'Расчет сбытовых надбавок'!$G$3024,3)</f>
        <v>263.77</v>
      </c>
      <c r="C759" s="97">
        <f>VLOOKUP($A759+ROUND((COLUMN()-2)/24,5),АТС!$A$41:$F$736,5)+VLOOKUP($A759+ROUND((COLUMN()-2)/24,5),'Расчет сбытовых надбавок'!$B$2281:'Расчет сбытовых надбавок'!$G$3024,3)</f>
        <v>259.04000000000002</v>
      </c>
      <c r="D759" s="97">
        <f>VLOOKUP($A759+ROUND((COLUMN()-2)/24,5),АТС!$A$41:$F$736,5)+VLOOKUP($A759+ROUND((COLUMN()-2)/24,5),'Расчет сбытовых надбавок'!$B$2281:'Расчет сбытовых надбавок'!$G$3024,3)</f>
        <v>1156.71</v>
      </c>
      <c r="E759" s="97">
        <f>VLOOKUP($A759+ROUND((COLUMN()-2)/24,5),АТС!$A$41:$F$736,5)+VLOOKUP($A759+ROUND((COLUMN()-2)/24,5),'Расчет сбытовых надбавок'!$B$2281:'Расчет сбытовых надбавок'!$G$3024,3)</f>
        <v>1115.96</v>
      </c>
      <c r="F759" s="97">
        <f>VLOOKUP($A759+ROUND((COLUMN()-2)/24,5),АТС!$A$41:$F$736,5)+VLOOKUP($A759+ROUND((COLUMN()-2)/24,5),'Расчет сбытовых надбавок'!$B$2281:'Расчет сбытовых надбавок'!$G$3024,3)</f>
        <v>264</v>
      </c>
      <c r="G759" s="97">
        <f>VLOOKUP($A759+ROUND((COLUMN()-2)/24,5),АТС!$A$41:$F$736,5)+VLOOKUP($A759+ROUND((COLUMN()-2)/24,5),'Расчет сбытовых надбавок'!$B$2281:'Расчет сбытовых надбавок'!$G$3024,3)</f>
        <v>194.54</v>
      </c>
      <c r="H759" s="97">
        <f>VLOOKUP($A759+ROUND((COLUMN()-2)/24,5),АТС!$A$41:$F$736,5)+VLOOKUP($A759+ROUND((COLUMN()-2)/24,5),'Расчет сбытовых надбавок'!$B$2281:'Расчет сбытовых надбавок'!$G$3024,3)</f>
        <v>170.04</v>
      </c>
      <c r="I759" s="97">
        <f>VLOOKUP($A759+ROUND((COLUMN()-2)/24,5),АТС!$A$41:$F$736,5)+VLOOKUP($A759+ROUND((COLUMN()-2)/24,5),'Расчет сбытовых надбавок'!$B$2281:'Расчет сбытовых надбавок'!$G$3024,3)</f>
        <v>176.34</v>
      </c>
      <c r="J759" s="97">
        <f>VLOOKUP($A759+ROUND((COLUMN()-2)/24,5),АТС!$A$41:$F$736,5)+VLOOKUP($A759+ROUND((COLUMN()-2)/24,5),'Расчет сбытовых надбавок'!$B$2281:'Расчет сбытовых надбавок'!$G$3024,3)</f>
        <v>334.42</v>
      </c>
      <c r="K759" s="97">
        <f>VLOOKUP($A759+ROUND((COLUMN()-2)/24,5),АТС!$A$41:$F$736,5)+VLOOKUP($A759+ROUND((COLUMN()-2)/24,5),'Расчет сбытовых надбавок'!$B$2281:'Расчет сбытовых надбавок'!$G$3024,3)</f>
        <v>3.46</v>
      </c>
      <c r="L759" s="97">
        <f>VLOOKUP($A759+ROUND((COLUMN()-2)/24,5),АТС!$A$41:$F$736,5)+VLOOKUP($A759+ROUND((COLUMN()-2)/24,5),'Расчет сбытовых надбавок'!$B$2281:'Расчет сбытовых надбавок'!$G$3024,3)</f>
        <v>503.2</v>
      </c>
      <c r="M759" s="97">
        <f>VLOOKUP($A759+ROUND((COLUMN()-2)/24,5),АТС!$A$41:$F$736,5)+VLOOKUP($A759+ROUND((COLUMN()-2)/24,5),'Расчет сбытовых надбавок'!$B$2281:'Расчет сбытовых надбавок'!$G$3024,3)</f>
        <v>536.19999999999993</v>
      </c>
      <c r="N759" s="97">
        <f>VLOOKUP($A759+ROUND((COLUMN()-2)/24,5),АТС!$A$41:$F$736,5)+VLOOKUP($A759+ROUND((COLUMN()-2)/24,5),'Расчет сбытовых надбавок'!$B$2281:'Расчет сбытовых надбавок'!$G$3024,3)</f>
        <v>3.5</v>
      </c>
      <c r="O759" s="97">
        <f>VLOOKUP($A759+ROUND((COLUMN()-2)/24,5),АТС!$A$41:$F$736,5)+VLOOKUP($A759+ROUND((COLUMN()-2)/24,5),'Расчет сбытовых надбавок'!$B$2281:'Расчет сбытовых надбавок'!$G$3024,3)</f>
        <v>954</v>
      </c>
      <c r="P759" s="97">
        <f>VLOOKUP($A759+ROUND((COLUMN()-2)/24,5),АТС!$A$41:$F$736,5)+VLOOKUP($A759+ROUND((COLUMN()-2)/24,5),'Расчет сбытовых надбавок'!$B$2281:'Расчет сбытовых надбавок'!$G$3024,3)</f>
        <v>3.21</v>
      </c>
      <c r="Q759" s="97">
        <f>VLOOKUP($A759+ROUND((COLUMN()-2)/24,5),АТС!$A$41:$F$736,5)+VLOOKUP($A759+ROUND((COLUMN()-2)/24,5),'Расчет сбытовых надбавок'!$B$2281:'Расчет сбытовых надбавок'!$G$3024,3)</f>
        <v>3.02</v>
      </c>
      <c r="R759" s="97">
        <f>VLOOKUP($A759+ROUND((COLUMN()-2)/24,5),АТС!$A$41:$F$736,5)+VLOOKUP($A759+ROUND((COLUMN()-2)/24,5),'Расчет сбытовых надбавок'!$B$2281:'Расчет сбытовых надбавок'!$G$3024,3)</f>
        <v>0.1</v>
      </c>
      <c r="S759" s="97">
        <f>VLOOKUP($A759+ROUND((COLUMN()-2)/24,5),АТС!$A$41:$F$736,5)+VLOOKUP($A759+ROUND((COLUMN()-2)/24,5),'Расчет сбытовых надбавок'!$B$2281:'Расчет сбытовых надбавок'!$G$3024,3)</f>
        <v>385.58000000000004</v>
      </c>
      <c r="T759" s="97">
        <f>VLOOKUP($A759+ROUND((COLUMN()-2)/24,5),АТС!$A$41:$F$736,5)+VLOOKUP($A759+ROUND((COLUMN()-2)/24,5),'Расчет сбытовых надбавок'!$B$2281:'Расчет сбытовых надбавок'!$G$3024,3)</f>
        <v>71.63</v>
      </c>
      <c r="U759" s="97">
        <f>VLOOKUP($A759+ROUND((COLUMN()-2)/24,5),АТС!$A$41:$F$736,5)+VLOOKUP($A759+ROUND((COLUMN()-2)/24,5),'Расчет сбытовых надбавок'!$B$2281:'Расчет сбытовых надбавок'!$G$3024,3)</f>
        <v>12.31</v>
      </c>
      <c r="V759" s="97">
        <f>VLOOKUP($A759+ROUND((COLUMN()-2)/24,5),АТС!$A$41:$F$736,5)+VLOOKUP($A759+ROUND((COLUMN()-2)/24,5),'Расчет сбытовых надбавок'!$B$2281:'Расчет сбытовых надбавок'!$G$3024,3)</f>
        <v>180.2</v>
      </c>
      <c r="W759" s="97">
        <f>VLOOKUP($A759+ROUND((COLUMN()-2)/24,5),АТС!$A$41:$F$736,5)+VLOOKUP($A759+ROUND((COLUMN()-2)/24,5),'Расчет сбытовых надбавок'!$B$2281:'Расчет сбытовых надбавок'!$G$3024,3)</f>
        <v>190.68</v>
      </c>
      <c r="X759" s="97">
        <f>VLOOKUP($A759+ROUND((COLUMN()-2)/24,5),АТС!$A$41:$F$736,5)+VLOOKUP($A759+ROUND((COLUMN()-2)/24,5),'Расчет сбытовых надбавок'!$B$2281:'Расчет сбытовых надбавок'!$G$3024,3)</f>
        <v>427.46</v>
      </c>
      <c r="Y759" s="97">
        <f>VLOOKUP($A759+ROUND((COLUMN()-2)/24,5),АТС!$A$41:$F$736,5)+VLOOKUP($A759+ROUND((COLUMN()-2)/24,5),'Расчет сбытовых надбавок'!$B$2281:'Расчет сбытовых надбавок'!$G$3024,3)</f>
        <v>351.97</v>
      </c>
    </row>
    <row r="760" spans="1:27" x14ac:dyDescent="0.2">
      <c r="A760" s="78">
        <f t="shared" ref="A760:A788" si="22">A759+1</f>
        <v>42707</v>
      </c>
      <c r="B760" s="97">
        <f>VLOOKUP($A760+ROUND((COLUMN()-2)/24,5),АТС!$A$41:$F$736,5)+VLOOKUP($A760+ROUND((COLUMN()-2)/24,5),'Расчет сбытовых надбавок'!$B$2281:'Расчет сбытовых надбавок'!$G$3024,3)</f>
        <v>272.33000000000004</v>
      </c>
      <c r="C760" s="97">
        <f>VLOOKUP($A760+ROUND((COLUMN()-2)/24,5),АТС!$A$41:$F$736,5)+VLOOKUP($A760+ROUND((COLUMN()-2)/24,5),'Расчет сбытовых надбавок'!$B$2281:'Расчет сбытовых надбавок'!$G$3024,3)</f>
        <v>251.91</v>
      </c>
      <c r="D760" s="97">
        <f>VLOOKUP($A760+ROUND((COLUMN()-2)/24,5),АТС!$A$41:$F$736,5)+VLOOKUP($A760+ROUND((COLUMN()-2)/24,5),'Расчет сбытовых надбавок'!$B$2281:'Расчет сбытовых надбавок'!$G$3024,3)</f>
        <v>776.71999999999991</v>
      </c>
      <c r="E760" s="97">
        <f>VLOOKUP($A760+ROUND((COLUMN()-2)/24,5),АТС!$A$41:$F$736,5)+VLOOKUP($A760+ROUND((COLUMN()-2)/24,5),'Расчет сбытовых надбавок'!$B$2281:'Расчет сбытовых надбавок'!$G$3024,3)</f>
        <v>201.23</v>
      </c>
      <c r="F760" s="97">
        <f>VLOOKUP($A760+ROUND((COLUMN()-2)/24,5),АТС!$A$41:$F$736,5)+VLOOKUP($A760+ROUND((COLUMN()-2)/24,5),'Расчет сбытовых надбавок'!$B$2281:'Расчет сбытовых надбавок'!$G$3024,3)</f>
        <v>374.53999999999996</v>
      </c>
      <c r="G760" s="97">
        <f>VLOOKUP($A760+ROUND((COLUMN()-2)/24,5),АТС!$A$41:$F$736,5)+VLOOKUP($A760+ROUND((COLUMN()-2)/24,5),'Расчет сбытовых надбавок'!$B$2281:'Расчет сбытовых надбавок'!$G$3024,3)</f>
        <v>321.64999999999998</v>
      </c>
      <c r="H760" s="97">
        <f>VLOOKUP($A760+ROUND((COLUMN()-2)/24,5),АТС!$A$41:$F$736,5)+VLOOKUP($A760+ROUND((COLUMN()-2)/24,5),'Расчет сбытовых надбавок'!$B$2281:'Расчет сбытовых надбавок'!$G$3024,3)</f>
        <v>95.63</v>
      </c>
      <c r="I760" s="97">
        <f>VLOOKUP($A760+ROUND((COLUMN()-2)/24,5),АТС!$A$41:$F$736,5)+VLOOKUP($A760+ROUND((COLUMN()-2)/24,5),'Расчет сбытовых надбавок'!$B$2281:'Расчет сбытовых надбавок'!$G$3024,3)</f>
        <v>288.52999999999997</v>
      </c>
      <c r="J760" s="97">
        <f>VLOOKUP($A760+ROUND((COLUMN()-2)/24,5),АТС!$A$41:$F$736,5)+VLOOKUP($A760+ROUND((COLUMN()-2)/24,5),'Расчет сбытовых надбавок'!$B$2281:'Расчет сбытовых надбавок'!$G$3024,3)</f>
        <v>297.74</v>
      </c>
      <c r="K760" s="97">
        <f>VLOOKUP($A760+ROUND((COLUMN()-2)/24,5),АТС!$A$41:$F$736,5)+VLOOKUP($A760+ROUND((COLUMN()-2)/24,5),'Расчет сбытовых надбавок'!$B$2281:'Расчет сбытовых надбавок'!$G$3024,3)</f>
        <v>384.65</v>
      </c>
      <c r="L760" s="97">
        <f>VLOOKUP($A760+ROUND((COLUMN()-2)/24,5),АТС!$A$41:$F$736,5)+VLOOKUP($A760+ROUND((COLUMN()-2)/24,5),'Расчет сбытовых надбавок'!$B$2281:'Расчет сбытовых надбавок'!$G$3024,3)</f>
        <v>405.62</v>
      </c>
      <c r="M760" s="97">
        <f>VLOOKUP($A760+ROUND((COLUMN()-2)/24,5),АТС!$A$41:$F$736,5)+VLOOKUP($A760+ROUND((COLUMN()-2)/24,5),'Расчет сбытовых надбавок'!$B$2281:'Расчет сбытовых надбавок'!$G$3024,3)</f>
        <v>398.78</v>
      </c>
      <c r="N760" s="97">
        <f>VLOOKUP($A760+ROUND((COLUMN()-2)/24,5),АТС!$A$41:$F$736,5)+VLOOKUP($A760+ROUND((COLUMN()-2)/24,5),'Расчет сбытовых надбавок'!$B$2281:'Расчет сбытовых надбавок'!$G$3024,3)</f>
        <v>386.53000000000003</v>
      </c>
      <c r="O760" s="97">
        <f>VLOOKUP($A760+ROUND((COLUMN()-2)/24,5),АТС!$A$41:$F$736,5)+VLOOKUP($A760+ROUND((COLUMN()-2)/24,5),'Расчет сбытовых надбавок'!$B$2281:'Расчет сбытовых надбавок'!$G$3024,3)</f>
        <v>386.91999999999996</v>
      </c>
      <c r="P760" s="97">
        <f>VLOOKUP($A760+ROUND((COLUMN()-2)/24,5),АТС!$A$41:$F$736,5)+VLOOKUP($A760+ROUND((COLUMN()-2)/24,5),'Расчет сбытовых надбавок'!$B$2281:'Расчет сбытовых надбавок'!$G$3024,3)</f>
        <v>387.93</v>
      </c>
      <c r="Q760" s="97">
        <f>VLOOKUP($A760+ROUND((COLUMN()-2)/24,5),АТС!$A$41:$F$736,5)+VLOOKUP($A760+ROUND((COLUMN()-2)/24,5),'Расчет сбытовых надбавок'!$B$2281:'Расчет сбытовых надбавок'!$G$3024,3)</f>
        <v>390.86</v>
      </c>
      <c r="R760" s="97">
        <f>VLOOKUP($A760+ROUND((COLUMN()-2)/24,5),АТС!$A$41:$F$736,5)+VLOOKUP($A760+ROUND((COLUMN()-2)/24,5),'Расчет сбытовых надбавок'!$B$2281:'Расчет сбытовых надбавок'!$G$3024,3)</f>
        <v>280.13</v>
      </c>
      <c r="S760" s="97">
        <f>VLOOKUP($A760+ROUND((COLUMN()-2)/24,5),АТС!$A$41:$F$736,5)+VLOOKUP($A760+ROUND((COLUMN()-2)/24,5),'Расчет сбытовых надбавок'!$B$2281:'Расчет сбытовых надбавок'!$G$3024,3)</f>
        <v>264.49</v>
      </c>
      <c r="T760" s="97">
        <f>VLOOKUP($A760+ROUND((COLUMN()-2)/24,5),АТС!$A$41:$F$736,5)+VLOOKUP($A760+ROUND((COLUMN()-2)/24,5),'Расчет сбытовых надбавок'!$B$2281:'Расчет сбытовых надбавок'!$G$3024,3)</f>
        <v>339</v>
      </c>
      <c r="U760" s="97">
        <f>VLOOKUP($A760+ROUND((COLUMN()-2)/24,5),АТС!$A$41:$F$736,5)+VLOOKUP($A760+ROUND((COLUMN()-2)/24,5),'Расчет сбытовых надбавок'!$B$2281:'Расчет сбытовых надбавок'!$G$3024,3)</f>
        <v>388.78000000000003</v>
      </c>
      <c r="V760" s="97">
        <f>VLOOKUP($A760+ROUND((COLUMN()-2)/24,5),АТС!$A$41:$F$736,5)+VLOOKUP($A760+ROUND((COLUMN()-2)/24,5),'Расчет сбытовых надбавок'!$B$2281:'Расчет сбытовых надбавок'!$G$3024,3)</f>
        <v>1337.01</v>
      </c>
      <c r="W760" s="97">
        <f>VLOOKUP($A760+ROUND((COLUMN()-2)/24,5),АТС!$A$41:$F$736,5)+VLOOKUP($A760+ROUND((COLUMN()-2)/24,5),'Расчет сбытовых надбавок'!$B$2281:'Расчет сбытовых надбавок'!$G$3024,3)</f>
        <v>411.38</v>
      </c>
      <c r="X760" s="97">
        <f>VLOOKUP($A760+ROUND((COLUMN()-2)/24,5),АТС!$A$41:$F$736,5)+VLOOKUP($A760+ROUND((COLUMN()-2)/24,5),'Расчет сбытовых надбавок'!$B$2281:'Расчет сбытовых надбавок'!$G$3024,3)</f>
        <v>393.52</v>
      </c>
      <c r="Y760" s="97">
        <f>VLOOKUP($A760+ROUND((COLUMN()-2)/24,5),АТС!$A$41:$F$736,5)+VLOOKUP($A760+ROUND((COLUMN()-2)/24,5),'Расчет сбытовых надбавок'!$B$2281:'Расчет сбытовых надбавок'!$G$3024,3)</f>
        <v>312.74</v>
      </c>
    </row>
    <row r="761" spans="1:27" x14ac:dyDescent="0.2">
      <c r="A761" s="78">
        <f t="shared" si="22"/>
        <v>42708</v>
      </c>
      <c r="B761" s="97">
        <f>VLOOKUP($A761+ROUND((COLUMN()-2)/24,5),АТС!$A$41:$F$736,5)+VLOOKUP($A761+ROUND((COLUMN()-2)/24,5),'Расчет сбытовых надбавок'!$B$2281:'Расчет сбытовых надбавок'!$G$3024,3)</f>
        <v>744.16000000000008</v>
      </c>
      <c r="C761" s="97">
        <f>VLOOKUP($A761+ROUND((COLUMN()-2)/24,5),АТС!$A$41:$F$736,5)+VLOOKUP($A761+ROUND((COLUMN()-2)/24,5),'Расчет сбытовых надбавок'!$B$2281:'Расчет сбытовых надбавок'!$G$3024,3)</f>
        <v>266.38</v>
      </c>
      <c r="D761" s="97">
        <f>VLOOKUP($A761+ROUND((COLUMN()-2)/24,5),АТС!$A$41:$F$736,5)+VLOOKUP($A761+ROUND((COLUMN()-2)/24,5),'Расчет сбытовых надбавок'!$B$2281:'Расчет сбытовых надбавок'!$G$3024,3)</f>
        <v>218.92000000000002</v>
      </c>
      <c r="E761" s="97">
        <f>VLOOKUP($A761+ROUND((COLUMN()-2)/24,5),АТС!$A$41:$F$736,5)+VLOOKUP($A761+ROUND((COLUMN()-2)/24,5),'Расчет сбытовых надбавок'!$B$2281:'Расчет сбытовых надбавок'!$G$3024,3)</f>
        <v>99.86</v>
      </c>
      <c r="F761" s="97">
        <f>VLOOKUP($A761+ROUND((COLUMN()-2)/24,5),АТС!$A$41:$F$736,5)+VLOOKUP($A761+ROUND((COLUMN()-2)/24,5),'Расчет сбытовых надбавок'!$B$2281:'Расчет сбытовых надбавок'!$G$3024,3)</f>
        <v>124.31</v>
      </c>
      <c r="G761" s="97">
        <f>VLOOKUP($A761+ROUND((COLUMN()-2)/24,5),АТС!$A$41:$F$736,5)+VLOOKUP($A761+ROUND((COLUMN()-2)/24,5),'Расчет сбытовых надбавок'!$B$2281:'Расчет сбытовых надбавок'!$G$3024,3)</f>
        <v>208.45</v>
      </c>
      <c r="H761" s="97">
        <f>VLOOKUP($A761+ROUND((COLUMN()-2)/24,5),АТС!$A$41:$F$736,5)+VLOOKUP($A761+ROUND((COLUMN()-2)/24,5),'Расчет сбытовых надбавок'!$B$2281:'Расчет сбытовых надбавок'!$G$3024,3)</f>
        <v>236.70999999999998</v>
      </c>
      <c r="I761" s="97">
        <f>VLOOKUP($A761+ROUND((COLUMN()-2)/24,5),АТС!$A$41:$F$736,5)+VLOOKUP($A761+ROUND((COLUMN()-2)/24,5),'Расчет сбытовых надбавок'!$B$2281:'Расчет сбытовых надбавок'!$G$3024,3)</f>
        <v>268.3</v>
      </c>
      <c r="J761" s="97">
        <f>VLOOKUP($A761+ROUND((COLUMN()-2)/24,5),АТС!$A$41:$F$736,5)+VLOOKUP($A761+ROUND((COLUMN()-2)/24,5),'Расчет сбытовых надбавок'!$B$2281:'Расчет сбытовых надбавок'!$G$3024,3)</f>
        <v>0</v>
      </c>
      <c r="K761" s="97">
        <f>VLOOKUP($A761+ROUND((COLUMN()-2)/24,5),АТС!$A$41:$F$736,5)+VLOOKUP($A761+ROUND((COLUMN()-2)/24,5),'Расчет сбытовых надбавок'!$B$2281:'Расчет сбытовых надбавок'!$G$3024,3)</f>
        <v>558.5</v>
      </c>
      <c r="L761" s="97">
        <f>VLOOKUP($A761+ROUND((COLUMN()-2)/24,5),АТС!$A$41:$F$736,5)+VLOOKUP($A761+ROUND((COLUMN()-2)/24,5),'Расчет сбытовых надбавок'!$B$2281:'Расчет сбытовых надбавок'!$G$3024,3)</f>
        <v>887.54</v>
      </c>
      <c r="M761" s="97">
        <f>VLOOKUP($A761+ROUND((COLUMN()-2)/24,5),АТС!$A$41:$F$736,5)+VLOOKUP($A761+ROUND((COLUMN()-2)/24,5),'Расчет сбытовых надбавок'!$B$2281:'Расчет сбытовых надбавок'!$G$3024,3)</f>
        <v>885.44</v>
      </c>
      <c r="N761" s="97">
        <f>VLOOKUP($A761+ROUND((COLUMN()-2)/24,5),АТС!$A$41:$F$736,5)+VLOOKUP($A761+ROUND((COLUMN()-2)/24,5),'Расчет сбытовых надбавок'!$B$2281:'Расчет сбытовых надбавок'!$G$3024,3)</f>
        <v>908.21</v>
      </c>
      <c r="O761" s="97">
        <f>VLOOKUP($A761+ROUND((COLUMN()-2)/24,5),АТС!$A$41:$F$736,5)+VLOOKUP($A761+ROUND((COLUMN()-2)/24,5),'Расчет сбытовых надбавок'!$B$2281:'Расчет сбытовых надбавок'!$G$3024,3)</f>
        <v>969.42000000000007</v>
      </c>
      <c r="P761" s="97">
        <f>VLOOKUP($A761+ROUND((COLUMN()-2)/24,5),АТС!$A$41:$F$736,5)+VLOOKUP($A761+ROUND((COLUMN()-2)/24,5),'Расчет сбытовых надбавок'!$B$2281:'Расчет сбытовых надбавок'!$G$3024,3)</f>
        <v>867.94</v>
      </c>
      <c r="Q761" s="97">
        <f>VLOOKUP($A761+ROUND((COLUMN()-2)/24,5),АТС!$A$41:$F$736,5)+VLOOKUP($A761+ROUND((COLUMN()-2)/24,5),'Расчет сбытовых надбавок'!$B$2281:'Расчет сбытовых надбавок'!$G$3024,3)</f>
        <v>754.65</v>
      </c>
      <c r="R761" s="97">
        <f>VLOOKUP($A761+ROUND((COLUMN()-2)/24,5),АТС!$A$41:$F$736,5)+VLOOKUP($A761+ROUND((COLUMN()-2)/24,5),'Расчет сбытовых надбавок'!$B$2281:'Расчет сбытовых надбавок'!$G$3024,3)</f>
        <v>177.87</v>
      </c>
      <c r="S761" s="97">
        <f>VLOOKUP($A761+ROUND((COLUMN()-2)/24,5),АТС!$A$41:$F$736,5)+VLOOKUP($A761+ROUND((COLUMN()-2)/24,5),'Расчет сбытовых надбавок'!$B$2281:'Расчет сбытовых надбавок'!$G$3024,3)</f>
        <v>236.10999999999999</v>
      </c>
      <c r="T761" s="97">
        <f>VLOOKUP($A761+ROUND((COLUMN()-2)/24,5),АТС!$A$41:$F$736,5)+VLOOKUP($A761+ROUND((COLUMN()-2)/24,5),'Расчет сбытовых надбавок'!$B$2281:'Расчет сбытовых надбавок'!$G$3024,3)</f>
        <v>276.19</v>
      </c>
      <c r="U761" s="97">
        <f>VLOOKUP($A761+ROUND((COLUMN()-2)/24,5),АТС!$A$41:$F$736,5)+VLOOKUP($A761+ROUND((COLUMN()-2)/24,5),'Расчет сбытовых надбавок'!$B$2281:'Расчет сбытовых надбавок'!$G$3024,3)</f>
        <v>292.51</v>
      </c>
      <c r="V761" s="97">
        <f>VLOOKUP($A761+ROUND((COLUMN()-2)/24,5),АТС!$A$41:$F$736,5)+VLOOKUP($A761+ROUND((COLUMN()-2)/24,5),'Расчет сбытовых надбавок'!$B$2281:'Расчет сбытовых надбавок'!$G$3024,3)</f>
        <v>409.95000000000005</v>
      </c>
      <c r="W761" s="97">
        <f>VLOOKUP($A761+ROUND((COLUMN()-2)/24,5),АТС!$A$41:$F$736,5)+VLOOKUP($A761+ROUND((COLUMN()-2)/24,5),'Расчет сбытовых надбавок'!$B$2281:'Расчет сбытовых надбавок'!$G$3024,3)</f>
        <v>539.38</v>
      </c>
      <c r="X761" s="97">
        <f>VLOOKUP($A761+ROUND((COLUMN()-2)/24,5),АТС!$A$41:$F$736,5)+VLOOKUP($A761+ROUND((COLUMN()-2)/24,5),'Расчет сбытовых надбавок'!$B$2281:'Расчет сбытовых надбавок'!$G$3024,3)</f>
        <v>350.35</v>
      </c>
      <c r="Y761" s="97">
        <f>VLOOKUP($A761+ROUND((COLUMN()-2)/24,5),АТС!$A$41:$F$736,5)+VLOOKUP($A761+ROUND((COLUMN()-2)/24,5),'Расчет сбытовых надбавок'!$B$2281:'Расчет сбытовых надбавок'!$G$3024,3)</f>
        <v>107.82000000000001</v>
      </c>
    </row>
    <row r="762" spans="1:27" x14ac:dyDescent="0.2">
      <c r="A762" s="78">
        <f t="shared" si="22"/>
        <v>42709</v>
      </c>
      <c r="B762" s="97">
        <f>VLOOKUP($A762+ROUND((COLUMN()-2)/24,5),АТС!$A$41:$F$736,5)+VLOOKUP($A762+ROUND((COLUMN()-2)/24,5),'Расчет сбытовых надбавок'!$B$2281:'Расчет сбытовых надбавок'!$G$3024,3)</f>
        <v>348.77</v>
      </c>
      <c r="C762" s="97">
        <f>VLOOKUP($A762+ROUND((COLUMN()-2)/24,5),АТС!$A$41:$F$736,5)+VLOOKUP($A762+ROUND((COLUMN()-2)/24,5),'Расчет сбытовых надбавок'!$B$2281:'Расчет сбытовых надбавок'!$G$3024,3)</f>
        <v>1240.81</v>
      </c>
      <c r="D762" s="97">
        <f>VLOOKUP($A762+ROUND((COLUMN()-2)/24,5),АТС!$A$41:$F$736,5)+VLOOKUP($A762+ROUND((COLUMN()-2)/24,5),'Расчет сбытовых надбавок'!$B$2281:'Расчет сбытовых надбавок'!$G$3024,3)</f>
        <v>275.18</v>
      </c>
      <c r="E762" s="97">
        <f>VLOOKUP($A762+ROUND((COLUMN()-2)/24,5),АТС!$A$41:$F$736,5)+VLOOKUP($A762+ROUND((COLUMN()-2)/24,5),'Расчет сбытовых надбавок'!$B$2281:'Расчет сбытовых надбавок'!$G$3024,3)</f>
        <v>162.5</v>
      </c>
      <c r="F762" s="97">
        <f>VLOOKUP($A762+ROUND((COLUMN()-2)/24,5),АТС!$A$41:$F$736,5)+VLOOKUP($A762+ROUND((COLUMN()-2)/24,5),'Расчет сбытовых надбавок'!$B$2281:'Расчет сбытовых надбавок'!$G$3024,3)</f>
        <v>293.8</v>
      </c>
      <c r="G762" s="97">
        <f>VLOOKUP($A762+ROUND((COLUMN()-2)/24,5),АТС!$A$41:$F$736,5)+VLOOKUP($A762+ROUND((COLUMN()-2)/24,5),'Расчет сбытовых надбавок'!$B$2281:'Расчет сбытовых надбавок'!$G$3024,3)</f>
        <v>282.70999999999998</v>
      </c>
      <c r="H762" s="97">
        <f>VLOOKUP($A762+ROUND((COLUMN()-2)/24,5),АТС!$A$41:$F$736,5)+VLOOKUP($A762+ROUND((COLUMN()-2)/24,5),'Расчет сбытовых надбавок'!$B$2281:'Расчет сбытовых надбавок'!$G$3024,3)</f>
        <v>184.66</v>
      </c>
      <c r="I762" s="97">
        <f>VLOOKUP($A762+ROUND((COLUMN()-2)/24,5),АТС!$A$41:$F$736,5)+VLOOKUP($A762+ROUND((COLUMN()-2)/24,5),'Расчет сбытовых надбавок'!$B$2281:'Расчет сбытовых надбавок'!$G$3024,3)</f>
        <v>949.87999999999988</v>
      </c>
      <c r="J762" s="97">
        <f>VLOOKUP($A762+ROUND((COLUMN()-2)/24,5),АТС!$A$41:$F$736,5)+VLOOKUP($A762+ROUND((COLUMN()-2)/24,5),'Расчет сбытовых надбавок'!$B$2281:'Расчет сбытовых надбавок'!$G$3024,3)</f>
        <v>330.07000000000005</v>
      </c>
      <c r="K762" s="97">
        <f>VLOOKUP($A762+ROUND((COLUMN()-2)/24,5),АТС!$A$41:$F$736,5)+VLOOKUP($A762+ROUND((COLUMN()-2)/24,5),'Расчет сбытовых надбавок'!$B$2281:'Расчет сбытовых надбавок'!$G$3024,3)</f>
        <v>1011.03</v>
      </c>
      <c r="L762" s="97">
        <f>VLOOKUP($A762+ROUND((COLUMN()-2)/24,5),АТС!$A$41:$F$736,5)+VLOOKUP($A762+ROUND((COLUMN()-2)/24,5),'Расчет сбытовых надбавок'!$B$2281:'Расчет сбытовых надбавок'!$G$3024,3)</f>
        <v>623.43000000000006</v>
      </c>
      <c r="M762" s="97">
        <f>VLOOKUP($A762+ROUND((COLUMN()-2)/24,5),АТС!$A$41:$F$736,5)+VLOOKUP($A762+ROUND((COLUMN()-2)/24,5),'Расчет сбытовых надбавок'!$B$2281:'Расчет сбытовых надбавок'!$G$3024,3)</f>
        <v>663.91</v>
      </c>
      <c r="N762" s="97">
        <f>VLOOKUP($A762+ROUND((COLUMN()-2)/24,5),АТС!$A$41:$F$736,5)+VLOOKUP($A762+ROUND((COLUMN()-2)/24,5),'Расчет сбытовых надбавок'!$B$2281:'Расчет сбытовых надбавок'!$G$3024,3)</f>
        <v>676.07999999999993</v>
      </c>
      <c r="O762" s="97">
        <f>VLOOKUP($A762+ROUND((COLUMN()-2)/24,5),АТС!$A$41:$F$736,5)+VLOOKUP($A762+ROUND((COLUMN()-2)/24,5),'Расчет сбытовых надбавок'!$B$2281:'Расчет сбытовых надбавок'!$G$3024,3)</f>
        <v>678.27</v>
      </c>
      <c r="P762" s="97">
        <f>VLOOKUP($A762+ROUND((COLUMN()-2)/24,5),АТС!$A$41:$F$736,5)+VLOOKUP($A762+ROUND((COLUMN()-2)/24,5),'Расчет сбытовых надбавок'!$B$2281:'Расчет сбытовых надбавок'!$G$3024,3)</f>
        <v>685.28</v>
      </c>
      <c r="Q762" s="97">
        <f>VLOOKUP($A762+ROUND((COLUMN()-2)/24,5),АТС!$A$41:$F$736,5)+VLOOKUP($A762+ROUND((COLUMN()-2)/24,5),'Расчет сбытовых надбавок'!$B$2281:'Расчет сбытовых надбавок'!$G$3024,3)</f>
        <v>694.03</v>
      </c>
      <c r="R762" s="97">
        <f>VLOOKUP($A762+ROUND((COLUMN()-2)/24,5),АТС!$A$41:$F$736,5)+VLOOKUP($A762+ROUND((COLUMN()-2)/24,5),'Расчет сбытовых надбавок'!$B$2281:'Расчет сбытовых надбавок'!$G$3024,3)</f>
        <v>306.85000000000002</v>
      </c>
      <c r="S762" s="97">
        <f>VLOOKUP($A762+ROUND((COLUMN()-2)/24,5),АТС!$A$41:$F$736,5)+VLOOKUP($A762+ROUND((COLUMN()-2)/24,5),'Расчет сбытовых надбавок'!$B$2281:'Расчет сбытовых надбавок'!$G$3024,3)</f>
        <v>337.62</v>
      </c>
      <c r="T762" s="97">
        <f>VLOOKUP($A762+ROUND((COLUMN()-2)/24,5),АТС!$A$41:$F$736,5)+VLOOKUP($A762+ROUND((COLUMN()-2)/24,5),'Расчет сбытовых надбавок'!$B$2281:'Расчет сбытовых надбавок'!$G$3024,3)</f>
        <v>584.99</v>
      </c>
      <c r="U762" s="97">
        <f>VLOOKUP($A762+ROUND((COLUMN()-2)/24,5),АТС!$A$41:$F$736,5)+VLOOKUP($A762+ROUND((COLUMN()-2)/24,5),'Расчет сбытовых надбавок'!$B$2281:'Расчет сбытовых надбавок'!$G$3024,3)</f>
        <v>944.55</v>
      </c>
      <c r="V762" s="97">
        <f>VLOOKUP($A762+ROUND((COLUMN()-2)/24,5),АТС!$A$41:$F$736,5)+VLOOKUP($A762+ROUND((COLUMN()-2)/24,5),'Расчет сбытовых надбавок'!$B$2281:'Расчет сбытовых надбавок'!$G$3024,3)</f>
        <v>347.48</v>
      </c>
      <c r="W762" s="97">
        <f>VLOOKUP($A762+ROUND((COLUMN()-2)/24,5),АТС!$A$41:$F$736,5)+VLOOKUP($A762+ROUND((COLUMN()-2)/24,5),'Расчет сбытовых надбавок'!$B$2281:'Расчет сбытовых надбавок'!$G$3024,3)</f>
        <v>356.15</v>
      </c>
      <c r="X762" s="97">
        <f>VLOOKUP($A762+ROUND((COLUMN()-2)/24,5),АТС!$A$41:$F$736,5)+VLOOKUP($A762+ROUND((COLUMN()-2)/24,5),'Расчет сбытовых надбавок'!$B$2281:'Расчет сбытовых надбавок'!$G$3024,3)</f>
        <v>355.18</v>
      </c>
      <c r="Y762" s="97">
        <f>VLOOKUP($A762+ROUND((COLUMN()-2)/24,5),АТС!$A$41:$F$736,5)+VLOOKUP($A762+ROUND((COLUMN()-2)/24,5),'Расчет сбытовых надбавок'!$B$2281:'Расчет сбытовых надбавок'!$G$3024,3)</f>
        <v>253.63</v>
      </c>
    </row>
    <row r="763" spans="1:27" x14ac:dyDescent="0.2">
      <c r="A763" s="78">
        <f t="shared" si="22"/>
        <v>42710</v>
      </c>
      <c r="B763" s="97">
        <f>VLOOKUP($A763+ROUND((COLUMN()-2)/24,5),АТС!$A$41:$F$736,5)+VLOOKUP($A763+ROUND((COLUMN()-2)/24,5),'Расчет сбытовых надбавок'!$B$2281:'Расчет сбытовых надбавок'!$G$3024,3)</f>
        <v>333</v>
      </c>
      <c r="C763" s="97">
        <f>VLOOKUP($A763+ROUND((COLUMN()-2)/24,5),АТС!$A$41:$F$736,5)+VLOOKUP($A763+ROUND((COLUMN()-2)/24,5),'Расчет сбытовых надбавок'!$B$2281:'Расчет сбытовых надбавок'!$G$3024,3)</f>
        <v>1115.73</v>
      </c>
      <c r="D763" s="97">
        <f>VLOOKUP($A763+ROUND((COLUMN()-2)/24,5),АТС!$A$41:$F$736,5)+VLOOKUP($A763+ROUND((COLUMN()-2)/24,5),'Расчет сбытовых надбавок'!$B$2281:'Расчет сбытовых надбавок'!$G$3024,3)</f>
        <v>1092.1199999999999</v>
      </c>
      <c r="E763" s="97">
        <f>VLOOKUP($A763+ROUND((COLUMN()-2)/24,5),АТС!$A$41:$F$736,5)+VLOOKUP($A763+ROUND((COLUMN()-2)/24,5),'Расчет сбытовых надбавок'!$B$2281:'Расчет сбытовых надбавок'!$G$3024,3)</f>
        <v>248.45</v>
      </c>
      <c r="F763" s="97">
        <f>VLOOKUP($A763+ROUND((COLUMN()-2)/24,5),АТС!$A$41:$F$736,5)+VLOOKUP($A763+ROUND((COLUMN()-2)/24,5),'Расчет сбытовых надбавок'!$B$2281:'Расчет сбытовых надбавок'!$G$3024,3)</f>
        <v>255.61</v>
      </c>
      <c r="G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H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I763" s="97">
        <f>VLOOKUP($A763+ROUND((COLUMN()-2)/24,5),АТС!$A$41:$F$736,5)+VLOOKUP($A763+ROUND((COLUMN()-2)/24,5),'Расчет сбытовых надбавок'!$B$2281:'Расчет сбытовых надбавок'!$G$3024,3)</f>
        <v>242.44</v>
      </c>
      <c r="J763" s="97">
        <f>VLOOKUP($A763+ROUND((COLUMN()-2)/24,5),АТС!$A$41:$F$736,5)+VLOOKUP($A763+ROUND((COLUMN()-2)/24,5),'Расчет сбытовых надбавок'!$B$2281:'Расчет сбытовых надбавок'!$G$3024,3)</f>
        <v>0</v>
      </c>
      <c r="K763" s="97">
        <f>VLOOKUP($A763+ROUND((COLUMN()-2)/24,5),АТС!$A$41:$F$736,5)+VLOOKUP($A763+ROUND((COLUMN()-2)/24,5),'Расчет сбытовых надбавок'!$B$2281:'Расчет сбытовых надбавок'!$G$3024,3)</f>
        <v>19.97</v>
      </c>
      <c r="L763" s="97">
        <f>VLOOKUP($A763+ROUND((COLUMN()-2)/24,5),АТС!$A$41:$F$736,5)+VLOOKUP($A763+ROUND((COLUMN()-2)/24,5),'Расчет сбытовых надбавок'!$B$2281:'Расчет сбытовых надбавок'!$G$3024,3)</f>
        <v>316.04000000000002</v>
      </c>
      <c r="M763" s="97">
        <f>VLOOKUP($A763+ROUND((COLUMN()-2)/24,5),АТС!$A$41:$F$736,5)+VLOOKUP($A763+ROUND((COLUMN()-2)/24,5),'Расчет сбытовых надбавок'!$B$2281:'Расчет сбытовых надбавок'!$G$3024,3)</f>
        <v>389.55999999999995</v>
      </c>
      <c r="N763" s="97">
        <f>VLOOKUP($A763+ROUND((COLUMN()-2)/24,5),АТС!$A$41:$F$736,5)+VLOOKUP($A763+ROUND((COLUMN()-2)/24,5),'Расчет сбытовых надбавок'!$B$2281:'Расчет сбытовых надбавок'!$G$3024,3)</f>
        <v>396.39</v>
      </c>
      <c r="O763" s="97">
        <f>VLOOKUP($A763+ROUND((COLUMN()-2)/24,5),АТС!$A$41:$F$736,5)+VLOOKUP($A763+ROUND((COLUMN()-2)/24,5),'Расчет сбытовых надбавок'!$B$2281:'Расчет сбытовых надбавок'!$G$3024,3)</f>
        <v>403.1</v>
      </c>
      <c r="P763" s="97">
        <f>VLOOKUP($A763+ROUND((COLUMN()-2)/24,5),АТС!$A$41:$F$736,5)+VLOOKUP($A763+ROUND((COLUMN()-2)/24,5),'Расчет сбытовых надбавок'!$B$2281:'Расчет сбытовых надбавок'!$G$3024,3)</f>
        <v>0.05</v>
      </c>
      <c r="Q763" s="97">
        <f>VLOOKUP($A763+ROUND((COLUMN()-2)/24,5),АТС!$A$41:$F$736,5)+VLOOKUP($A763+ROUND((COLUMN()-2)/24,5),'Расчет сбытовых надбавок'!$B$2281:'Расчет сбытовых надбавок'!$G$3024,3)</f>
        <v>412.29999999999995</v>
      </c>
      <c r="R763" s="97">
        <f>VLOOKUP($A763+ROUND((COLUMN()-2)/24,5),АТС!$A$41:$F$736,5)+VLOOKUP($A763+ROUND((COLUMN()-2)/24,5),'Расчет сбытовых надбавок'!$B$2281:'Расчет сбытовых надбавок'!$G$3024,3)</f>
        <v>296.77</v>
      </c>
      <c r="S763" s="97">
        <f>VLOOKUP($A763+ROUND((COLUMN()-2)/24,5),АТС!$A$41:$F$736,5)+VLOOKUP($A763+ROUND((COLUMN()-2)/24,5),'Расчет сбытовых надбавок'!$B$2281:'Расчет сбытовых надбавок'!$G$3024,3)</f>
        <v>305.27</v>
      </c>
      <c r="T763" s="97">
        <f>VLOOKUP($A763+ROUND((COLUMN()-2)/24,5),АТС!$A$41:$F$736,5)+VLOOKUP($A763+ROUND((COLUMN()-2)/24,5),'Расчет сбытовых надбавок'!$B$2281:'Расчет сбытовых надбавок'!$G$3024,3)</f>
        <v>374.29999999999995</v>
      </c>
      <c r="U763" s="97">
        <f>VLOOKUP($A763+ROUND((COLUMN()-2)/24,5),АТС!$A$41:$F$736,5)+VLOOKUP($A763+ROUND((COLUMN()-2)/24,5),'Расчет сбытовых надбавок'!$B$2281:'Расчет сбытовых надбавок'!$G$3024,3)</f>
        <v>324.55</v>
      </c>
      <c r="V763" s="97">
        <f>VLOOKUP($A763+ROUND((COLUMN()-2)/24,5),АТС!$A$41:$F$736,5)+VLOOKUP($A763+ROUND((COLUMN()-2)/24,5),'Расчет сбытовых надбавок'!$B$2281:'Расчет сбытовых надбавок'!$G$3024,3)</f>
        <v>326.13</v>
      </c>
      <c r="W763" s="97">
        <f>VLOOKUP($A763+ROUND((COLUMN()-2)/24,5),АТС!$A$41:$F$736,5)+VLOOKUP($A763+ROUND((COLUMN()-2)/24,5),'Расчет сбытовых надбавок'!$B$2281:'Расчет сбытовых надбавок'!$G$3024,3)</f>
        <v>310.93</v>
      </c>
      <c r="X763" s="97">
        <f>VLOOKUP($A763+ROUND((COLUMN()-2)/24,5),АТС!$A$41:$F$736,5)+VLOOKUP($A763+ROUND((COLUMN()-2)/24,5),'Расчет сбытовых надбавок'!$B$2281:'Расчет сбытовых надбавок'!$G$3024,3)</f>
        <v>344.08</v>
      </c>
      <c r="Y763" s="97">
        <f>VLOOKUP($A763+ROUND((COLUMN()-2)/24,5),АТС!$A$41:$F$736,5)+VLOOKUP($A763+ROUND((COLUMN()-2)/24,5),'Расчет сбытовых надбавок'!$B$2281:'Расчет сбытовых надбавок'!$G$3024,3)</f>
        <v>448.9</v>
      </c>
    </row>
    <row r="764" spans="1:27" x14ac:dyDescent="0.2">
      <c r="A764" s="78">
        <f t="shared" si="22"/>
        <v>42711</v>
      </c>
      <c r="B764" s="97">
        <f>VLOOKUP($A764+ROUND((COLUMN()-2)/24,5),АТС!$A$41:$F$736,5)+VLOOKUP($A764+ROUND((COLUMN()-2)/24,5),'Расчет сбытовых надбавок'!$B$2281:'Расчет сбытовых надбавок'!$G$3024,3)</f>
        <v>279.7</v>
      </c>
      <c r="C764" s="97">
        <f>VLOOKUP($A764+ROUND((COLUMN()-2)/24,5),АТС!$A$41:$F$736,5)+VLOOKUP($A764+ROUND((COLUMN()-2)/24,5),'Расчет сбытовых надбавок'!$B$2281:'Расчет сбытовых надбавок'!$G$3024,3)</f>
        <v>115.66</v>
      </c>
      <c r="D764" s="97">
        <f>VLOOKUP($A764+ROUND((COLUMN()-2)/24,5),АТС!$A$41:$F$736,5)+VLOOKUP($A764+ROUND((COLUMN()-2)/24,5),'Расчет сбытовых надбавок'!$B$2281:'Расчет сбытовых надбавок'!$G$3024,3)</f>
        <v>107.46000000000001</v>
      </c>
      <c r="E764" s="97">
        <f>VLOOKUP($A764+ROUND((COLUMN()-2)/24,5),АТС!$A$41:$F$736,5)+VLOOKUP($A764+ROUND((COLUMN()-2)/24,5),'Расчет сбытовых надбавок'!$B$2281:'Расчет сбытовых надбавок'!$G$3024,3)</f>
        <v>82.17</v>
      </c>
      <c r="F764" s="97">
        <f>VLOOKUP($A764+ROUND((COLUMN()-2)/24,5),АТС!$A$41:$F$736,5)+VLOOKUP($A764+ROUND((COLUMN()-2)/24,5),'Расчет сбытовых надбавок'!$B$2281:'Расчет сбытовых надбавок'!$G$3024,3)</f>
        <v>85.34</v>
      </c>
      <c r="G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H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I764" s="97">
        <f>VLOOKUP($A764+ROUND((COLUMN()-2)/24,5),АТС!$A$41:$F$736,5)+VLOOKUP($A764+ROUND((COLUMN()-2)/24,5),'Расчет сбытовых надбавок'!$B$2281:'Расчет сбытовых надбавок'!$G$3024,3)</f>
        <v>260.28000000000003</v>
      </c>
      <c r="J764" s="97">
        <f>VLOOKUP($A764+ROUND((COLUMN()-2)/24,5),АТС!$A$41:$F$736,5)+VLOOKUP($A764+ROUND((COLUMN()-2)/24,5),'Расчет сбытовых надбавок'!$B$2281:'Расчет сбытовых надбавок'!$G$3024,3)</f>
        <v>290.85000000000002</v>
      </c>
      <c r="K764" s="97">
        <f>VLOOKUP($A764+ROUND((COLUMN()-2)/24,5),АТС!$A$41:$F$736,5)+VLOOKUP($A764+ROUND((COLUMN()-2)/24,5),'Расчет сбытовых надбавок'!$B$2281:'Расчет сбытовых надбавок'!$G$3024,3)</f>
        <v>311.09000000000003</v>
      </c>
      <c r="L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M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N764" s="97">
        <f>VLOOKUP($A764+ROUND((COLUMN()-2)/24,5),АТС!$A$41:$F$736,5)+VLOOKUP($A764+ROUND((COLUMN()-2)/24,5),'Расчет сбытовых надбавок'!$B$2281:'Расчет сбытовых надбавок'!$G$3024,3)</f>
        <v>300.41000000000003</v>
      </c>
      <c r="O764" s="97">
        <f>VLOOKUP($A764+ROUND((COLUMN()-2)/24,5),АТС!$A$41:$F$736,5)+VLOOKUP($A764+ROUND((COLUMN()-2)/24,5),'Расчет сбытовых надбавок'!$B$2281:'Расчет сбытовых надбавок'!$G$3024,3)</f>
        <v>301.82</v>
      </c>
      <c r="P764" s="97">
        <f>VLOOKUP($A764+ROUND((COLUMN()-2)/24,5),АТС!$A$41:$F$736,5)+VLOOKUP($A764+ROUND((COLUMN()-2)/24,5),'Расчет сбытовых надбавок'!$B$2281:'Расчет сбытовых надбавок'!$G$3024,3)</f>
        <v>311.8</v>
      </c>
      <c r="Q764" s="97">
        <f>VLOOKUP($A764+ROUND((COLUMN()-2)/24,5),АТС!$A$41:$F$736,5)+VLOOKUP($A764+ROUND((COLUMN()-2)/24,5),'Расчет сбытовых надбавок'!$B$2281:'Расчет сбытовых надбавок'!$G$3024,3)</f>
        <v>315.26</v>
      </c>
      <c r="R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S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T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U764" s="97">
        <f>VLOOKUP($A764+ROUND((COLUMN()-2)/24,5),АТС!$A$41:$F$736,5)+VLOOKUP($A764+ROUND((COLUMN()-2)/24,5),'Расчет сбытовых надбавок'!$B$2281:'Расчет сбытовых надбавок'!$G$3024,3)</f>
        <v>0</v>
      </c>
      <c r="V764" s="97">
        <f>VLOOKUP($A764+ROUND((COLUMN()-2)/24,5),АТС!$A$41:$F$736,5)+VLOOKUP($A764+ROUND((COLUMN()-2)/24,5),'Расчет сбытовых надбавок'!$B$2281:'Расчет сбытовых надбавок'!$G$3024,3)</f>
        <v>304.81</v>
      </c>
      <c r="W764" s="97">
        <f>VLOOKUP($A764+ROUND((COLUMN()-2)/24,5),АТС!$A$41:$F$736,5)+VLOOKUP($A764+ROUND((COLUMN()-2)/24,5),'Расчет сбытовых надбавок'!$B$2281:'Расчет сбытовых надбавок'!$G$3024,3)</f>
        <v>287.89</v>
      </c>
      <c r="X764" s="97">
        <f>VLOOKUP($A764+ROUND((COLUMN()-2)/24,5),АТС!$A$41:$F$736,5)+VLOOKUP($A764+ROUND((COLUMN()-2)/24,5),'Расчет сбытовых надбавок'!$B$2281:'Расчет сбытовых надбавок'!$G$3024,3)</f>
        <v>258.65999999999997</v>
      </c>
      <c r="Y764" s="97">
        <f>VLOOKUP($A764+ROUND((COLUMN()-2)/24,5),АТС!$A$41:$F$736,5)+VLOOKUP($A764+ROUND((COLUMN()-2)/24,5),'Расчет сбытовых надбавок'!$B$2281:'Расчет сбытовых надбавок'!$G$3024,3)</f>
        <v>242.24</v>
      </c>
    </row>
    <row r="765" spans="1:27" x14ac:dyDescent="0.2">
      <c r="A765" s="78">
        <f t="shared" si="22"/>
        <v>42712</v>
      </c>
      <c r="B765" s="97">
        <f>VLOOKUP($A765+ROUND((COLUMN()-2)/24,5),АТС!$A$41:$F$736,5)+VLOOKUP($A765+ROUND((COLUMN()-2)/24,5),'Расчет сбытовых надбавок'!$B$2281:'Расчет сбытовых надбавок'!$G$3024,3)</f>
        <v>195.69</v>
      </c>
      <c r="C765" s="97">
        <f>VLOOKUP($A765+ROUND((COLUMN()-2)/24,5),АТС!$A$41:$F$736,5)+VLOOKUP($A765+ROUND((COLUMN()-2)/24,5),'Расчет сбытовых надбавок'!$B$2281:'Расчет сбытовых надбавок'!$G$3024,3)</f>
        <v>108.50999999999999</v>
      </c>
      <c r="D765" s="97">
        <f>VLOOKUP($A765+ROUND((COLUMN()-2)/24,5),АТС!$A$41:$F$736,5)+VLOOKUP($A765+ROUND((COLUMN()-2)/24,5),'Расчет сбытовых надбавок'!$B$2281:'Расчет сбытовых надбавок'!$G$3024,3)</f>
        <v>95.009999999999991</v>
      </c>
      <c r="E765" s="97">
        <f>VLOOKUP($A765+ROUND((COLUMN()-2)/24,5),АТС!$A$41:$F$736,5)+VLOOKUP($A765+ROUND((COLUMN()-2)/24,5),'Расчет сбытовых надбавок'!$B$2281:'Расчет сбытовых надбавок'!$G$3024,3)</f>
        <v>89.53</v>
      </c>
      <c r="F765" s="97">
        <f>VLOOKUP($A765+ROUND((COLUMN()-2)/24,5),АТС!$A$41:$F$736,5)+VLOOKUP($A765+ROUND((COLUMN()-2)/24,5),'Расчет сбытовых надбавок'!$B$2281:'Расчет сбытовых надбавок'!$G$3024,3)</f>
        <v>0.75</v>
      </c>
      <c r="G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H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I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J765" s="97">
        <f>VLOOKUP($A765+ROUND((COLUMN()-2)/24,5),АТС!$A$41:$F$736,5)+VLOOKUP($A765+ROUND((COLUMN()-2)/24,5),'Расчет сбытовых надбавок'!$B$2281:'Расчет сбытовых надбавок'!$G$3024,3)</f>
        <v>0.14000000000000001</v>
      </c>
      <c r="K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L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M765" s="97">
        <f>VLOOKUP($A765+ROUND((COLUMN()-2)/24,5),АТС!$A$41:$F$736,5)+VLOOKUP($A765+ROUND((COLUMN()-2)/24,5),'Расчет сбытовых надбавок'!$B$2281:'Расчет сбытовых надбавок'!$G$3024,3)</f>
        <v>0.01</v>
      </c>
      <c r="N765" s="97">
        <f>VLOOKUP($A765+ROUND((COLUMN()-2)/24,5),АТС!$A$41:$F$736,5)+VLOOKUP($A765+ROUND((COLUMN()-2)/24,5),'Расчет сбытовых надбавок'!$B$2281:'Расчет сбытовых надбавок'!$G$3024,3)</f>
        <v>322.33</v>
      </c>
      <c r="O765" s="97">
        <f>VLOOKUP($A765+ROUND((COLUMN()-2)/24,5),АТС!$A$41:$F$736,5)+VLOOKUP($A765+ROUND((COLUMN()-2)/24,5),'Расчет сбытовых надбавок'!$B$2281:'Расчет сбытовых надбавок'!$G$3024,3)</f>
        <v>316.82</v>
      </c>
      <c r="P765" s="97">
        <f>VLOOKUP($A765+ROUND((COLUMN()-2)/24,5),АТС!$A$41:$F$736,5)+VLOOKUP($A765+ROUND((COLUMN()-2)/24,5),'Расчет сбытовых надбавок'!$B$2281:'Расчет сбытовых надбавок'!$G$3024,3)</f>
        <v>319.54000000000002</v>
      </c>
      <c r="Q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R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S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T765" s="97">
        <f>VLOOKUP($A765+ROUND((COLUMN()-2)/24,5),АТС!$A$41:$F$736,5)+VLOOKUP($A765+ROUND((COLUMN()-2)/24,5),'Расчет сбытовых надбавок'!$B$2281:'Расчет сбытовых надбавок'!$G$3024,3)</f>
        <v>367.77000000000004</v>
      </c>
      <c r="U765" s="97">
        <f>VLOOKUP($A765+ROUND((COLUMN()-2)/24,5),АТС!$A$41:$F$736,5)+VLOOKUP($A765+ROUND((COLUMN()-2)/24,5),'Расчет сбытовых надбавок'!$B$2281:'Расчет сбытовых надбавок'!$G$3024,3)</f>
        <v>0</v>
      </c>
      <c r="V765" s="97">
        <f>VLOOKUP($A765+ROUND((COLUMN()-2)/24,5),АТС!$A$41:$F$736,5)+VLOOKUP($A765+ROUND((COLUMN()-2)/24,5),'Расчет сбытовых надбавок'!$B$2281:'Расчет сбытовых надбавок'!$G$3024,3)</f>
        <v>380.87</v>
      </c>
      <c r="W765" s="97">
        <f>VLOOKUP($A765+ROUND((COLUMN()-2)/24,5),АТС!$A$41:$F$736,5)+VLOOKUP($A765+ROUND((COLUMN()-2)/24,5),'Расчет сбытовых надбавок'!$B$2281:'Расчет сбытовых надбавок'!$G$3024,3)</f>
        <v>310.38</v>
      </c>
      <c r="X765" s="97">
        <f>VLOOKUP($A765+ROUND((COLUMN()-2)/24,5),АТС!$A$41:$F$736,5)+VLOOKUP($A765+ROUND((COLUMN()-2)/24,5),'Расчет сбытовых надбавок'!$B$2281:'Расчет сбытовых надбавок'!$G$3024,3)</f>
        <v>291.65999999999997</v>
      </c>
      <c r="Y765" s="97">
        <f>VLOOKUP($A765+ROUND((COLUMN()-2)/24,5),АТС!$A$41:$F$736,5)+VLOOKUP($A765+ROUND((COLUMN()-2)/24,5),'Расчет сбытовых надбавок'!$B$2281:'Расчет сбытовых надбавок'!$G$3024,3)</f>
        <v>276.94</v>
      </c>
    </row>
    <row r="766" spans="1:27" x14ac:dyDescent="0.2">
      <c r="A766" s="78">
        <f t="shared" si="22"/>
        <v>42713</v>
      </c>
      <c r="B766" s="97">
        <f>VLOOKUP($A766+ROUND((COLUMN()-2)/24,5),АТС!$A$41:$F$736,5)+VLOOKUP($A766+ROUND((COLUMN()-2)/24,5),'Расчет сбытовых надбавок'!$B$2281:'Расчет сбытовых надбавок'!$G$3024,3)</f>
        <v>324.14</v>
      </c>
      <c r="C766" s="97">
        <f>VLOOKUP($A766+ROUND((COLUMN()-2)/24,5),АТС!$A$41:$F$736,5)+VLOOKUP($A766+ROUND((COLUMN()-2)/24,5),'Расчет сбытовых надбавок'!$B$2281:'Расчет сбытовых надбавок'!$G$3024,3)</f>
        <v>276.84999999999997</v>
      </c>
      <c r="D766" s="97">
        <f>VLOOKUP($A766+ROUND((COLUMN()-2)/24,5),АТС!$A$41:$F$736,5)+VLOOKUP($A766+ROUND((COLUMN()-2)/24,5),'Расчет сбытовых надбавок'!$B$2281:'Расчет сбытовых надбавок'!$G$3024,3)</f>
        <v>206.13</v>
      </c>
      <c r="E766" s="97">
        <f>VLOOKUP($A766+ROUND((COLUMN()-2)/24,5),АТС!$A$41:$F$736,5)+VLOOKUP($A766+ROUND((COLUMN()-2)/24,5),'Расчет сбытовых надбавок'!$B$2281:'Расчет сбытовых надбавок'!$G$3024,3)</f>
        <v>14.17</v>
      </c>
      <c r="F766" s="97">
        <f>VLOOKUP($A766+ROUND((COLUMN()-2)/24,5),АТС!$A$41:$F$736,5)+VLOOKUP($A766+ROUND((COLUMN()-2)/24,5),'Расчет сбытовых надбавок'!$B$2281:'Расчет сбытовых надбавок'!$G$3024,3)</f>
        <v>196.55</v>
      </c>
      <c r="G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H766" s="97">
        <f>VLOOKUP($A766+ROUND((COLUMN()-2)/24,5),АТС!$A$41:$F$736,5)+VLOOKUP($A766+ROUND((COLUMN()-2)/24,5),'Расчет сбытовых надбавок'!$B$2281:'Расчет сбытовых надбавок'!$G$3024,3)</f>
        <v>29.290000000000003</v>
      </c>
      <c r="I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J766" s="97">
        <f>VLOOKUP($A766+ROUND((COLUMN()-2)/24,5),АТС!$A$41:$F$736,5)+VLOOKUP($A766+ROUND((COLUMN()-2)/24,5),'Расчет сбытовых надбавок'!$B$2281:'Расчет сбытовых надбавок'!$G$3024,3)</f>
        <v>349.01</v>
      </c>
      <c r="K766" s="97">
        <f>VLOOKUP($A766+ROUND((COLUMN()-2)/24,5),АТС!$A$41:$F$736,5)+VLOOKUP($A766+ROUND((COLUMN()-2)/24,5),'Расчет сбытовых надбавок'!$B$2281:'Расчет сбытовых надбавок'!$G$3024,3)</f>
        <v>331.4</v>
      </c>
      <c r="L766" s="97">
        <f>VLOOKUP($A766+ROUND((COLUMN()-2)/24,5),АТС!$A$41:$F$736,5)+VLOOKUP($A766+ROUND((COLUMN()-2)/24,5),'Расчет сбытовых надбавок'!$B$2281:'Расчет сбытовых надбавок'!$G$3024,3)</f>
        <v>944.08999999999992</v>
      </c>
      <c r="M766" s="97">
        <f>VLOOKUP($A766+ROUND((COLUMN()-2)/24,5),АТС!$A$41:$F$736,5)+VLOOKUP($A766+ROUND((COLUMN()-2)/24,5),'Расчет сбытовых надбавок'!$B$2281:'Расчет сбытовых надбавок'!$G$3024,3)</f>
        <v>923.91</v>
      </c>
      <c r="N766" s="97">
        <f>VLOOKUP($A766+ROUND((COLUMN()-2)/24,5),АТС!$A$41:$F$736,5)+VLOOKUP($A766+ROUND((COLUMN()-2)/24,5),'Расчет сбытовых надбавок'!$B$2281:'Расчет сбытовых надбавок'!$G$3024,3)</f>
        <v>914.35</v>
      </c>
      <c r="O766" s="97">
        <f>VLOOKUP($A766+ROUND((COLUMN()-2)/24,5),АТС!$A$41:$F$736,5)+VLOOKUP($A766+ROUND((COLUMN()-2)/24,5),'Расчет сбытовых надбавок'!$B$2281:'Расчет сбытовых надбавок'!$G$3024,3)</f>
        <v>904.33999999999992</v>
      </c>
      <c r="P766" s="97">
        <f>VLOOKUP($A766+ROUND((COLUMN()-2)/24,5),АТС!$A$41:$F$736,5)+VLOOKUP($A766+ROUND((COLUMN()-2)/24,5),'Расчет сбытовых надбавок'!$B$2281:'Расчет сбытовых надбавок'!$G$3024,3)</f>
        <v>901.83</v>
      </c>
      <c r="Q766" s="97">
        <f>VLOOKUP($A766+ROUND((COLUMN()-2)/24,5),АТС!$A$41:$F$736,5)+VLOOKUP($A766+ROUND((COLUMN()-2)/24,5),'Расчет сбытовых надбавок'!$B$2281:'Расчет сбытовых надбавок'!$G$3024,3)</f>
        <v>5.4399999999999995</v>
      </c>
      <c r="R766" s="97">
        <f>VLOOKUP($A766+ROUND((COLUMN()-2)/24,5),АТС!$A$41:$F$736,5)+VLOOKUP($A766+ROUND((COLUMN()-2)/24,5),'Расчет сбытовых надбавок'!$B$2281:'Расчет сбытовых надбавок'!$G$3024,3)</f>
        <v>4.88</v>
      </c>
      <c r="S766" s="97">
        <f>VLOOKUP($A766+ROUND((COLUMN()-2)/24,5),АТС!$A$41:$F$736,5)+VLOOKUP($A766+ROUND((COLUMN()-2)/24,5),'Расчет сбытовых надбавок'!$B$2281:'Расчет сбытовых надбавок'!$G$3024,3)</f>
        <v>0</v>
      </c>
      <c r="T766" s="97">
        <f>VLOOKUP($A766+ROUND((COLUMN()-2)/24,5),АТС!$A$41:$F$736,5)+VLOOKUP($A766+ROUND((COLUMN()-2)/24,5),'Расчет сбытовых надбавок'!$B$2281:'Расчет сбытовых надбавок'!$G$3024,3)</f>
        <v>1014.11</v>
      </c>
      <c r="U766" s="97">
        <f>VLOOKUP($A766+ROUND((COLUMN()-2)/24,5),АТС!$A$41:$F$736,5)+VLOOKUP($A766+ROUND((COLUMN()-2)/24,5),'Расчет сбытовых надбавок'!$B$2281:'Расчет сбытовых надбавок'!$G$3024,3)</f>
        <v>408.19</v>
      </c>
      <c r="V766" s="97">
        <f>VLOOKUP($A766+ROUND((COLUMN()-2)/24,5),АТС!$A$41:$F$736,5)+VLOOKUP($A766+ROUND((COLUMN()-2)/24,5),'Расчет сбытовых надбавок'!$B$2281:'Расчет сбытовых надбавок'!$G$3024,3)</f>
        <v>1.7799999999999998</v>
      </c>
      <c r="W766" s="97">
        <f>VLOOKUP($A766+ROUND((COLUMN()-2)/24,5),АТС!$A$41:$F$736,5)+VLOOKUP($A766+ROUND((COLUMN()-2)/24,5),'Расчет сбытовых надбавок'!$B$2281:'Расчет сбытовых надбавок'!$G$3024,3)</f>
        <v>861.69999999999993</v>
      </c>
      <c r="X766" s="97">
        <f>VLOOKUP($A766+ROUND((COLUMN()-2)/24,5),АТС!$A$41:$F$736,5)+VLOOKUP($A766+ROUND((COLUMN()-2)/24,5),'Расчет сбытовых надбавок'!$B$2281:'Расчет сбытовых надбавок'!$G$3024,3)</f>
        <v>342.89</v>
      </c>
      <c r="Y766" s="97">
        <f>VLOOKUP($A766+ROUND((COLUMN()-2)/24,5),АТС!$A$41:$F$736,5)+VLOOKUP($A766+ROUND((COLUMN()-2)/24,5),'Расчет сбытовых надбавок'!$B$2281:'Расчет сбытовых надбавок'!$G$3024,3)</f>
        <v>339.53</v>
      </c>
    </row>
    <row r="767" spans="1:27" x14ac:dyDescent="0.2">
      <c r="A767" s="78">
        <f t="shared" si="22"/>
        <v>42714</v>
      </c>
      <c r="B767" s="97">
        <f>VLOOKUP($A767+ROUND((COLUMN()-2)/24,5),АТС!$A$41:$F$736,5)+VLOOKUP($A767+ROUND((COLUMN()-2)/24,5),'Расчет сбытовых надбавок'!$B$2281:'Расчет сбытовых надбавок'!$G$3024,3)</f>
        <v>415.81</v>
      </c>
      <c r="C767" s="97">
        <f>VLOOKUP($A767+ROUND((COLUMN()-2)/24,5),АТС!$A$41:$F$736,5)+VLOOKUP($A767+ROUND((COLUMN()-2)/24,5),'Расчет сбытовых надбавок'!$B$2281:'Расчет сбытовых надбавок'!$G$3024,3)</f>
        <v>397.52</v>
      </c>
      <c r="D767" s="97">
        <f>VLOOKUP($A767+ROUND((COLUMN()-2)/24,5),АТС!$A$41:$F$736,5)+VLOOKUP($A767+ROUND((COLUMN()-2)/24,5),'Расчет сбытовых надбавок'!$B$2281:'Расчет сбытовых надбавок'!$G$3024,3)</f>
        <v>224.37</v>
      </c>
      <c r="E767" s="97">
        <f>VLOOKUP($A767+ROUND((COLUMN()-2)/24,5),АТС!$A$41:$F$736,5)+VLOOKUP($A767+ROUND((COLUMN()-2)/24,5),'Расчет сбытовых надбавок'!$B$2281:'Расчет сбытовых надбавок'!$G$3024,3)</f>
        <v>219.93</v>
      </c>
      <c r="F767" s="97">
        <f>VLOOKUP($A767+ROUND((COLUMN()-2)/24,5),АТС!$A$41:$F$736,5)+VLOOKUP($A767+ROUND((COLUMN()-2)/24,5),'Расчет сбытовых надбавок'!$B$2281:'Расчет сбытовых надбавок'!$G$3024,3)</f>
        <v>220.36</v>
      </c>
      <c r="G767" s="97">
        <f>VLOOKUP($A767+ROUND((COLUMN()-2)/24,5),АТС!$A$41:$F$736,5)+VLOOKUP($A767+ROUND((COLUMN()-2)/24,5),'Расчет сбытовых надбавок'!$B$2281:'Расчет сбытовых надбавок'!$G$3024,3)</f>
        <v>215.51</v>
      </c>
      <c r="H767" s="97">
        <f>VLOOKUP($A767+ROUND((COLUMN()-2)/24,5),АТС!$A$41:$F$736,5)+VLOOKUP($A767+ROUND((COLUMN()-2)/24,5),'Расчет сбытовых надбавок'!$B$2281:'Расчет сбытовых надбавок'!$G$3024,3)</f>
        <v>285.87</v>
      </c>
      <c r="I767" s="97">
        <f>VLOOKUP($A767+ROUND((COLUMN()-2)/24,5),АТС!$A$41:$F$736,5)+VLOOKUP($A767+ROUND((COLUMN()-2)/24,5),'Расчет сбытовых надбавок'!$B$2281:'Расчет сбытовых надбавок'!$G$3024,3)</f>
        <v>305.47000000000003</v>
      </c>
      <c r="J767" s="97">
        <f>VLOOKUP($A767+ROUND((COLUMN()-2)/24,5),АТС!$A$41:$F$736,5)+VLOOKUP($A767+ROUND((COLUMN()-2)/24,5),'Расчет сбытовых надбавок'!$B$2281:'Расчет сбытовых надбавок'!$G$3024,3)</f>
        <v>338.03</v>
      </c>
      <c r="K767" s="97">
        <f>VLOOKUP($A767+ROUND((COLUMN()-2)/24,5),АТС!$A$41:$F$736,5)+VLOOKUP($A767+ROUND((COLUMN()-2)/24,5),'Расчет сбытовых надбавок'!$B$2281:'Расчет сбытовых надбавок'!$G$3024,3)</f>
        <v>754.28</v>
      </c>
      <c r="L767" s="97">
        <f>VLOOKUP($A767+ROUND((COLUMN()-2)/24,5),АТС!$A$41:$F$736,5)+VLOOKUP($A767+ROUND((COLUMN()-2)/24,5),'Расчет сбытовых надбавок'!$B$2281:'Расчет сбытовых надбавок'!$G$3024,3)</f>
        <v>1058.3</v>
      </c>
      <c r="M767" s="97">
        <f>VLOOKUP($A767+ROUND((COLUMN()-2)/24,5),АТС!$A$41:$F$736,5)+VLOOKUP($A767+ROUND((COLUMN()-2)/24,5),'Расчет сбытовых надбавок'!$B$2281:'Расчет сбытовых надбавок'!$G$3024,3)</f>
        <v>1082.21</v>
      </c>
      <c r="N767" s="97">
        <f>VLOOKUP($A767+ROUND((COLUMN()-2)/24,5),АТС!$A$41:$F$736,5)+VLOOKUP($A767+ROUND((COLUMN()-2)/24,5),'Расчет сбытовых надбавок'!$B$2281:'Расчет сбытовых надбавок'!$G$3024,3)</f>
        <v>1078.78</v>
      </c>
      <c r="O767" s="97">
        <f>VLOOKUP($A767+ROUND((COLUMN()-2)/24,5),АТС!$A$41:$F$736,5)+VLOOKUP($A767+ROUND((COLUMN()-2)/24,5),'Расчет сбытовых надбавок'!$B$2281:'Расчет сбытовых надбавок'!$G$3024,3)</f>
        <v>1063.05</v>
      </c>
      <c r="P767" s="97">
        <f>VLOOKUP($A767+ROUND((COLUMN()-2)/24,5),АТС!$A$41:$F$736,5)+VLOOKUP($A767+ROUND((COLUMN()-2)/24,5),'Расчет сбытовых надбавок'!$B$2281:'Расчет сбытовых надбавок'!$G$3024,3)</f>
        <v>1048.33</v>
      </c>
      <c r="Q767" s="97">
        <f>VLOOKUP($A767+ROUND((COLUMN()-2)/24,5),АТС!$A$41:$F$736,5)+VLOOKUP($A767+ROUND((COLUMN()-2)/24,5),'Расчет сбытовых надбавок'!$B$2281:'Расчет сбытовых надбавок'!$G$3024,3)</f>
        <v>456.26</v>
      </c>
      <c r="R767" s="97">
        <f>VLOOKUP($A767+ROUND((COLUMN()-2)/24,5),АТС!$A$41:$F$736,5)+VLOOKUP($A767+ROUND((COLUMN()-2)/24,5),'Расчет сбытовых надбавок'!$B$2281:'Расчет сбытовых надбавок'!$G$3024,3)</f>
        <v>321.03999999999996</v>
      </c>
      <c r="S767" s="97">
        <f>VLOOKUP($A767+ROUND((COLUMN()-2)/24,5),АТС!$A$41:$F$736,5)+VLOOKUP($A767+ROUND((COLUMN()-2)/24,5),'Расчет сбытовых надбавок'!$B$2281:'Расчет сбытовых надбавок'!$G$3024,3)</f>
        <v>950.12</v>
      </c>
      <c r="T767" s="97">
        <f>VLOOKUP($A767+ROUND((COLUMN()-2)/24,5),АТС!$A$41:$F$736,5)+VLOOKUP($A767+ROUND((COLUMN()-2)/24,5),'Расчет сбытовых надбавок'!$B$2281:'Расчет сбытовых надбавок'!$G$3024,3)</f>
        <v>1670.85</v>
      </c>
      <c r="U767" s="97">
        <f>VLOOKUP($A767+ROUND((COLUMN()-2)/24,5),АТС!$A$41:$F$736,5)+VLOOKUP($A767+ROUND((COLUMN()-2)/24,5),'Расчет сбытовых надбавок'!$B$2281:'Расчет сбытовых надбавок'!$G$3024,3)</f>
        <v>480.75</v>
      </c>
      <c r="V767" s="97">
        <f>VLOOKUP($A767+ROUND((COLUMN()-2)/24,5),АТС!$A$41:$F$736,5)+VLOOKUP($A767+ROUND((COLUMN()-2)/24,5),'Расчет сбытовых надбавок'!$B$2281:'Расчет сбытовых надбавок'!$G$3024,3)</f>
        <v>583.85</v>
      </c>
      <c r="W767" s="97">
        <f>VLOOKUP($A767+ROUND((COLUMN()-2)/24,5),АТС!$A$41:$F$736,5)+VLOOKUP($A767+ROUND((COLUMN()-2)/24,5),'Расчет сбытовых надбавок'!$B$2281:'Расчет сбытовых надбавок'!$G$3024,3)</f>
        <v>555.66</v>
      </c>
      <c r="X767" s="97">
        <f>VLOOKUP($A767+ROUND((COLUMN()-2)/24,5),АТС!$A$41:$F$736,5)+VLOOKUP($A767+ROUND((COLUMN()-2)/24,5),'Расчет сбытовых надбавок'!$B$2281:'Расчет сбытовых надбавок'!$G$3024,3)</f>
        <v>420.88</v>
      </c>
      <c r="Y767" s="97">
        <f>VLOOKUP($A767+ROUND((COLUMN()-2)/24,5),АТС!$A$41:$F$736,5)+VLOOKUP($A767+ROUND((COLUMN()-2)/24,5),'Расчет сбытовых надбавок'!$B$2281:'Расчет сбытовых надбавок'!$G$3024,3)</f>
        <v>415.41999999999996</v>
      </c>
    </row>
    <row r="768" spans="1:27" x14ac:dyDescent="0.2">
      <c r="A768" s="78">
        <f t="shared" si="22"/>
        <v>42715</v>
      </c>
      <c r="B768" s="97">
        <f>VLOOKUP($A768+ROUND((COLUMN()-2)/24,5),АТС!$A$41:$F$736,5)+VLOOKUP($A768+ROUND((COLUMN()-2)/24,5),'Расчет сбытовых надбавок'!$B$2281:'Расчет сбытовых надбавок'!$G$3024,3)</f>
        <v>388.35999999999996</v>
      </c>
      <c r="C768" s="97">
        <f>VLOOKUP($A768+ROUND((COLUMN()-2)/24,5),АТС!$A$41:$F$736,5)+VLOOKUP($A768+ROUND((COLUMN()-2)/24,5),'Расчет сбытовых надбавок'!$B$2281:'Расчет сбытовых надбавок'!$G$3024,3)</f>
        <v>1060.19</v>
      </c>
      <c r="D768" s="97">
        <f>VLOOKUP($A768+ROUND((COLUMN()-2)/24,5),АТС!$A$41:$F$736,5)+VLOOKUP($A768+ROUND((COLUMN()-2)/24,5),'Расчет сбытовых надбавок'!$B$2281:'Расчет сбытовых надбавок'!$G$3024,3)</f>
        <v>1000.03</v>
      </c>
      <c r="E768" s="97">
        <f>VLOOKUP($A768+ROUND((COLUMN()-2)/24,5),АТС!$A$41:$F$736,5)+VLOOKUP($A768+ROUND((COLUMN()-2)/24,5),'Расчет сбытовых надбавок'!$B$2281:'Расчет сбытовых надбавок'!$G$3024,3)</f>
        <v>262.45999999999998</v>
      </c>
      <c r="F768" s="97">
        <f>VLOOKUP($A768+ROUND((COLUMN()-2)/24,5),АТС!$A$41:$F$736,5)+VLOOKUP($A768+ROUND((COLUMN()-2)/24,5),'Расчет сбытовых надбавок'!$B$2281:'Расчет сбытовых надбавок'!$G$3024,3)</f>
        <v>221</v>
      </c>
      <c r="G768" s="97">
        <f>VLOOKUP($A768+ROUND((COLUMN()-2)/24,5),АТС!$A$41:$F$736,5)+VLOOKUP($A768+ROUND((COLUMN()-2)/24,5),'Расчет сбытовых надбавок'!$B$2281:'Расчет сбытовых надбавок'!$G$3024,3)</f>
        <v>211.42999999999998</v>
      </c>
      <c r="H768" s="97">
        <f>VLOOKUP($A768+ROUND((COLUMN()-2)/24,5),АТС!$A$41:$F$736,5)+VLOOKUP($A768+ROUND((COLUMN()-2)/24,5),'Расчет сбытовых надбавок'!$B$2281:'Расчет сбытовых надбавок'!$G$3024,3)</f>
        <v>246.85</v>
      </c>
      <c r="I768" s="97">
        <f>VLOOKUP($A768+ROUND((COLUMN()-2)/24,5),АТС!$A$41:$F$736,5)+VLOOKUP($A768+ROUND((COLUMN()-2)/24,5),'Расчет сбытовых надбавок'!$B$2281:'Расчет сбытовых надбавок'!$G$3024,3)</f>
        <v>185.14</v>
      </c>
      <c r="J768" s="97">
        <f>VLOOKUP($A768+ROUND((COLUMN()-2)/24,5),АТС!$A$41:$F$736,5)+VLOOKUP($A768+ROUND((COLUMN()-2)/24,5),'Расчет сбытовых надбавок'!$B$2281:'Расчет сбытовых надбавок'!$G$3024,3)</f>
        <v>905.46999999999991</v>
      </c>
      <c r="K768" s="97">
        <f>VLOOKUP($A768+ROUND((COLUMN()-2)/24,5),АТС!$A$41:$F$736,5)+VLOOKUP($A768+ROUND((COLUMN()-2)/24,5),'Расчет сбытовых надбавок'!$B$2281:'Расчет сбытовых надбавок'!$G$3024,3)</f>
        <v>1104.19</v>
      </c>
      <c r="L768" s="97">
        <f>VLOOKUP($A768+ROUND((COLUMN()-2)/24,5),АТС!$A$41:$F$736,5)+VLOOKUP($A768+ROUND((COLUMN()-2)/24,5),'Расчет сбытовых надбавок'!$B$2281:'Расчет сбытовых надбавок'!$G$3024,3)</f>
        <v>1148.8899999999999</v>
      </c>
      <c r="M768" s="97">
        <f>VLOOKUP($A768+ROUND((COLUMN()-2)/24,5),АТС!$A$41:$F$736,5)+VLOOKUP($A768+ROUND((COLUMN()-2)/24,5),'Расчет сбытовых надбавок'!$B$2281:'Расчет сбытовых надбавок'!$G$3024,3)</f>
        <v>1167.0999999999999</v>
      </c>
      <c r="N768" s="97">
        <f>VLOOKUP($A768+ROUND((COLUMN()-2)/24,5),АТС!$A$41:$F$736,5)+VLOOKUP($A768+ROUND((COLUMN()-2)/24,5),'Расчет сбытовых надбавок'!$B$2281:'Расчет сбытовых надбавок'!$G$3024,3)</f>
        <v>1151.1199999999999</v>
      </c>
      <c r="O768" s="97">
        <f>VLOOKUP($A768+ROUND((COLUMN()-2)/24,5),АТС!$A$41:$F$736,5)+VLOOKUP($A768+ROUND((COLUMN()-2)/24,5),'Расчет сбытовых надбавок'!$B$2281:'Расчет сбытовых надбавок'!$G$3024,3)</f>
        <v>1209.81</v>
      </c>
      <c r="P768" s="97">
        <f>VLOOKUP($A768+ROUND((COLUMN()-2)/24,5),АТС!$A$41:$F$736,5)+VLOOKUP($A768+ROUND((COLUMN()-2)/24,5),'Расчет сбытовых надбавок'!$B$2281:'Расчет сбытовых надбавок'!$G$3024,3)</f>
        <v>1135.27</v>
      </c>
      <c r="Q768" s="97">
        <f>VLOOKUP($A768+ROUND((COLUMN()-2)/24,5),АТС!$A$41:$F$736,5)+VLOOKUP($A768+ROUND((COLUMN()-2)/24,5),'Расчет сбытовых надбавок'!$B$2281:'Расчет сбытовых надбавок'!$G$3024,3)</f>
        <v>1108.8600000000001</v>
      </c>
      <c r="R768" s="97">
        <f>VLOOKUP($A768+ROUND((COLUMN()-2)/24,5),АТС!$A$41:$F$736,5)+VLOOKUP($A768+ROUND((COLUMN()-2)/24,5),'Расчет сбытовых надбавок'!$B$2281:'Расчет сбытовых надбавок'!$G$3024,3)</f>
        <v>323.58000000000004</v>
      </c>
      <c r="S768" s="97">
        <f>VLOOKUP($A768+ROUND((COLUMN()-2)/24,5),АТС!$A$41:$F$736,5)+VLOOKUP($A768+ROUND((COLUMN()-2)/24,5),'Расчет сбытовых надбавок'!$B$2281:'Расчет сбытовых надбавок'!$G$3024,3)</f>
        <v>392.29</v>
      </c>
      <c r="T768" s="97">
        <f>VLOOKUP($A768+ROUND((COLUMN()-2)/24,5),АТС!$A$41:$F$736,5)+VLOOKUP($A768+ROUND((COLUMN()-2)/24,5),'Расчет сбытовых надбавок'!$B$2281:'Расчет сбытовых надбавок'!$G$3024,3)</f>
        <v>1046.03</v>
      </c>
      <c r="U768" s="97">
        <f>VLOOKUP($A768+ROUND((COLUMN()-2)/24,5),АТС!$A$41:$F$736,5)+VLOOKUP($A768+ROUND((COLUMN()-2)/24,5),'Расчет сбытовых надбавок'!$B$2281:'Расчет сбытовых надбавок'!$G$3024,3)</f>
        <v>1062.53</v>
      </c>
      <c r="V768" s="97">
        <f>VLOOKUP($A768+ROUND((COLUMN()-2)/24,5),АТС!$A$41:$F$736,5)+VLOOKUP($A768+ROUND((COLUMN()-2)/24,5),'Расчет сбытовых надбавок'!$B$2281:'Расчет сбытовых надбавок'!$G$3024,3)</f>
        <v>504.53</v>
      </c>
      <c r="W768" s="97">
        <f>VLOOKUP($A768+ROUND((COLUMN()-2)/24,5),АТС!$A$41:$F$736,5)+VLOOKUP($A768+ROUND((COLUMN()-2)/24,5),'Расчет сбытовых надбавок'!$B$2281:'Расчет сбытовых надбавок'!$G$3024,3)</f>
        <v>454.55999999999995</v>
      </c>
      <c r="X768" s="97">
        <f>VLOOKUP($A768+ROUND((COLUMN()-2)/24,5),АТС!$A$41:$F$736,5)+VLOOKUP($A768+ROUND((COLUMN()-2)/24,5),'Расчет сбытовых надбавок'!$B$2281:'Расчет сбытовых надбавок'!$G$3024,3)</f>
        <v>351.68</v>
      </c>
      <c r="Y768" s="97">
        <f>VLOOKUP($A768+ROUND((COLUMN()-2)/24,5),АТС!$A$41:$F$736,5)+VLOOKUP($A768+ROUND((COLUMN()-2)/24,5),'Расчет сбытовых надбавок'!$B$2281:'Расчет сбытовых надбавок'!$G$3024,3)</f>
        <v>348.89</v>
      </c>
    </row>
    <row r="769" spans="1:25" x14ac:dyDescent="0.2">
      <c r="A769" s="78">
        <f t="shared" si="22"/>
        <v>42716</v>
      </c>
      <c r="B769" s="97">
        <f>VLOOKUP($A769+ROUND((COLUMN()-2)/24,5),АТС!$A$41:$F$736,5)+VLOOKUP($A769+ROUND((COLUMN()-2)/24,5),'Расчет сбытовых надбавок'!$B$2281:'Расчет сбытовых надбавок'!$G$3024,3)</f>
        <v>509</v>
      </c>
      <c r="C769" s="97">
        <f>VLOOKUP($A769+ROUND((COLUMN()-2)/24,5),АТС!$A$41:$F$736,5)+VLOOKUP($A769+ROUND((COLUMN()-2)/24,5),'Расчет сбытовых надбавок'!$B$2281:'Расчет сбытовых надбавок'!$G$3024,3)</f>
        <v>344.74</v>
      </c>
      <c r="D769" s="97">
        <f>VLOOKUP($A769+ROUND((COLUMN()-2)/24,5),АТС!$A$41:$F$736,5)+VLOOKUP($A769+ROUND((COLUMN()-2)/24,5),'Расчет сбытовых надбавок'!$B$2281:'Расчет сбытовых надбавок'!$G$3024,3)</f>
        <v>1007.04</v>
      </c>
      <c r="E769" s="97">
        <f>VLOOKUP($A769+ROUND((COLUMN()-2)/24,5),АТС!$A$41:$F$736,5)+VLOOKUP($A769+ROUND((COLUMN()-2)/24,5),'Расчет сбытовых надбавок'!$B$2281:'Расчет сбытовых надбавок'!$G$3024,3)</f>
        <v>997.43999999999994</v>
      </c>
      <c r="F769" s="97">
        <f>VLOOKUP($A769+ROUND((COLUMN()-2)/24,5),АТС!$A$41:$F$736,5)+VLOOKUP($A769+ROUND((COLUMN()-2)/24,5),'Расчет сбытовых надбавок'!$B$2281:'Расчет сбытовых надбавок'!$G$3024,3)</f>
        <v>1073.3900000000001</v>
      </c>
      <c r="G769" s="97">
        <f>VLOOKUP($A769+ROUND((COLUMN()-2)/24,5),АТС!$A$41:$F$736,5)+VLOOKUP($A769+ROUND((COLUMN()-2)/24,5),'Расчет сбытовых надбавок'!$B$2281:'Расчет сбытовых надбавок'!$G$3024,3)</f>
        <v>232.43</v>
      </c>
      <c r="H769" s="97">
        <f>VLOOKUP($A769+ROUND((COLUMN()-2)/24,5),АТС!$A$41:$F$736,5)+VLOOKUP($A769+ROUND((COLUMN()-2)/24,5),'Расчет сбытовых надбавок'!$B$2281:'Расчет сбытовых надбавок'!$G$3024,3)</f>
        <v>695.4</v>
      </c>
      <c r="I769" s="97">
        <f>VLOOKUP($A769+ROUND((COLUMN()-2)/24,5),АТС!$A$41:$F$736,5)+VLOOKUP($A769+ROUND((COLUMN()-2)/24,5),'Расчет сбытовых надбавок'!$B$2281:'Расчет сбытовых надбавок'!$G$3024,3)</f>
        <v>941.97</v>
      </c>
      <c r="J769" s="97">
        <f>VLOOKUP($A769+ROUND((COLUMN()-2)/24,5),АТС!$A$41:$F$736,5)+VLOOKUP($A769+ROUND((COLUMN()-2)/24,5),'Расчет сбытовых надбавок'!$B$2281:'Расчет сбытовых надбавок'!$G$3024,3)</f>
        <v>1102.6000000000001</v>
      </c>
      <c r="K769" s="97">
        <f>VLOOKUP($A769+ROUND((COLUMN()-2)/24,5),АТС!$A$41:$F$736,5)+VLOOKUP($A769+ROUND((COLUMN()-2)/24,5),'Расчет сбытовых надбавок'!$B$2281:'Расчет сбытовых надбавок'!$G$3024,3)</f>
        <v>1102.8599999999999</v>
      </c>
      <c r="L769" s="97">
        <f>VLOOKUP($A769+ROUND((COLUMN()-2)/24,5),АТС!$A$41:$F$736,5)+VLOOKUP($A769+ROUND((COLUMN()-2)/24,5),'Расчет сбытовых надбавок'!$B$2281:'Расчет сбытовых надбавок'!$G$3024,3)</f>
        <v>1102</v>
      </c>
      <c r="M769" s="97">
        <f>VLOOKUP($A769+ROUND((COLUMN()-2)/24,5),АТС!$A$41:$F$736,5)+VLOOKUP($A769+ROUND((COLUMN()-2)/24,5),'Расчет сбытовых надбавок'!$B$2281:'Расчет сбытовых надбавок'!$G$3024,3)</f>
        <v>1099.1300000000001</v>
      </c>
      <c r="N769" s="97">
        <f>VLOOKUP($A769+ROUND((COLUMN()-2)/24,5),АТС!$A$41:$F$736,5)+VLOOKUP($A769+ROUND((COLUMN()-2)/24,5),'Расчет сбытовых надбавок'!$B$2281:'Расчет сбытовых надбавок'!$G$3024,3)</f>
        <v>1103.92</v>
      </c>
      <c r="O769" s="97">
        <f>VLOOKUP($A769+ROUND((COLUMN()-2)/24,5),АТС!$A$41:$F$736,5)+VLOOKUP($A769+ROUND((COLUMN()-2)/24,5),'Расчет сбытовых надбавок'!$B$2281:'Расчет сбытовых надбавок'!$G$3024,3)</f>
        <v>1107.28</v>
      </c>
      <c r="P769" s="97">
        <f>VLOOKUP($A769+ROUND((COLUMN()-2)/24,5),АТС!$A$41:$F$736,5)+VLOOKUP($A769+ROUND((COLUMN()-2)/24,5),'Расчет сбытовых надбавок'!$B$2281:'Расчет сбытовых надбавок'!$G$3024,3)</f>
        <v>1097.02</v>
      </c>
      <c r="Q769" s="97">
        <f>VLOOKUP($A769+ROUND((COLUMN()-2)/24,5),АТС!$A$41:$F$736,5)+VLOOKUP($A769+ROUND((COLUMN()-2)/24,5),'Расчет сбытовых надбавок'!$B$2281:'Расчет сбытовых надбавок'!$G$3024,3)</f>
        <v>1054.06</v>
      </c>
      <c r="R769" s="97">
        <f>VLOOKUP($A769+ROUND((COLUMN()-2)/24,5),АТС!$A$41:$F$736,5)+VLOOKUP($A769+ROUND((COLUMN()-2)/24,5),'Расчет сбытовых надбавок'!$B$2281:'Расчет сбытовых надбавок'!$G$3024,3)</f>
        <v>0.98</v>
      </c>
      <c r="S769" s="97">
        <f>VLOOKUP($A769+ROUND((COLUMN()-2)/24,5),АТС!$A$41:$F$736,5)+VLOOKUP($A769+ROUND((COLUMN()-2)/24,5),'Расчет сбытовых надбавок'!$B$2281:'Расчет сбытовых надбавок'!$G$3024,3)</f>
        <v>909.65000000000009</v>
      </c>
      <c r="T769" s="97">
        <f>VLOOKUP($A769+ROUND((COLUMN()-2)/24,5),АТС!$A$41:$F$736,5)+VLOOKUP($A769+ROUND((COLUMN()-2)/24,5),'Расчет сбытовых надбавок'!$B$2281:'Расчет сбытовых надбавок'!$G$3024,3)</f>
        <v>913.74</v>
      </c>
      <c r="U769" s="97">
        <f>VLOOKUP($A769+ROUND((COLUMN()-2)/24,5),АТС!$A$41:$F$736,5)+VLOOKUP($A769+ROUND((COLUMN()-2)/24,5),'Расчет сбытовых надбавок'!$B$2281:'Расчет сбытовых надбавок'!$G$3024,3)</f>
        <v>552.82000000000005</v>
      </c>
      <c r="V769" s="97">
        <f>VLOOKUP($A769+ROUND((COLUMN()-2)/24,5),АТС!$A$41:$F$736,5)+VLOOKUP($A769+ROUND((COLUMN()-2)/24,5),'Расчет сбытовых надбавок'!$B$2281:'Расчет сбытовых надбавок'!$G$3024,3)</f>
        <v>86.51</v>
      </c>
      <c r="W769" s="97">
        <f>VLOOKUP($A769+ROUND((COLUMN()-2)/24,5),АТС!$A$41:$F$736,5)+VLOOKUP($A769+ROUND((COLUMN()-2)/24,5),'Расчет сбытовых надбавок'!$B$2281:'Расчет сбытовых надбавок'!$G$3024,3)</f>
        <v>437.32000000000005</v>
      </c>
      <c r="X769" s="97">
        <f>VLOOKUP($A769+ROUND((COLUMN()-2)/24,5),АТС!$A$41:$F$736,5)+VLOOKUP($A769+ROUND((COLUMN()-2)/24,5),'Расчет сбытовых надбавок'!$B$2281:'Расчет сбытовых надбавок'!$G$3024,3)</f>
        <v>456.81000000000006</v>
      </c>
      <c r="Y769" s="97">
        <f>VLOOKUP($A769+ROUND((COLUMN()-2)/24,5),АТС!$A$41:$F$736,5)+VLOOKUP($A769+ROUND((COLUMN()-2)/24,5),'Расчет сбытовых надбавок'!$B$2281:'Расчет сбытовых надбавок'!$G$3024,3)</f>
        <v>431.32</v>
      </c>
    </row>
    <row r="770" spans="1:25" x14ac:dyDescent="0.2">
      <c r="A770" s="78">
        <f t="shared" si="22"/>
        <v>42717</v>
      </c>
      <c r="B770" s="97">
        <f>VLOOKUP($A770+ROUND((COLUMN()-2)/24,5),АТС!$A$41:$F$736,5)+VLOOKUP($A770+ROUND((COLUMN()-2)/24,5),'Расчет сбытовых надбавок'!$B$2281:'Расчет сбытовых надбавок'!$G$3024,3)</f>
        <v>169.49</v>
      </c>
      <c r="C770" s="97">
        <f>VLOOKUP($A770+ROUND((COLUMN()-2)/24,5),АТС!$A$41:$F$736,5)+VLOOKUP($A770+ROUND((COLUMN()-2)/24,5),'Расчет сбытовых надбавок'!$B$2281:'Расчет сбытовых надбавок'!$G$3024,3)</f>
        <v>178.75</v>
      </c>
      <c r="D770" s="97">
        <f>VLOOKUP($A770+ROUND((COLUMN()-2)/24,5),АТС!$A$41:$F$736,5)+VLOOKUP($A770+ROUND((COLUMN()-2)/24,5),'Расчет сбытовых надбавок'!$B$2281:'Расчет сбытовых надбавок'!$G$3024,3)</f>
        <v>841.71</v>
      </c>
      <c r="E770" s="97">
        <f>VLOOKUP($A770+ROUND((COLUMN()-2)/24,5),АТС!$A$41:$F$736,5)+VLOOKUP($A770+ROUND((COLUMN()-2)/24,5),'Расчет сбытовых надбавок'!$B$2281:'Расчет сбытовых надбавок'!$G$3024,3)</f>
        <v>520.71</v>
      </c>
      <c r="F770" s="97">
        <f>VLOOKUP($A770+ROUND((COLUMN()-2)/24,5),АТС!$A$41:$F$736,5)+VLOOKUP($A770+ROUND((COLUMN()-2)/24,5),'Расчет сбытовых надбавок'!$B$2281:'Расчет сбытовых надбавок'!$G$3024,3)</f>
        <v>1053.48</v>
      </c>
      <c r="G770" s="97">
        <f>VLOOKUP($A770+ROUND((COLUMN()-2)/24,5),АТС!$A$41:$F$736,5)+VLOOKUP($A770+ROUND((COLUMN()-2)/24,5),'Расчет сбытовых надбавок'!$B$2281:'Расчет сбытовых надбавок'!$G$3024,3)</f>
        <v>7.25</v>
      </c>
      <c r="H770" s="97">
        <f>VLOOKUP($A770+ROUND((COLUMN()-2)/24,5),АТС!$A$41:$F$736,5)+VLOOKUP($A770+ROUND((COLUMN()-2)/24,5),'Расчет сбытовых надбавок'!$B$2281:'Расчет сбытовых надбавок'!$G$3024,3)</f>
        <v>0</v>
      </c>
      <c r="I770" s="97">
        <f>VLOOKUP($A770+ROUND((COLUMN()-2)/24,5),АТС!$A$41:$F$736,5)+VLOOKUP($A770+ROUND((COLUMN()-2)/24,5),'Расчет сбытовых надбавок'!$B$2281:'Расчет сбытовых надбавок'!$G$3024,3)</f>
        <v>565.69000000000005</v>
      </c>
      <c r="J770" s="97">
        <f>VLOOKUP($A770+ROUND((COLUMN()-2)/24,5),АТС!$A$41:$F$736,5)+VLOOKUP($A770+ROUND((COLUMN()-2)/24,5),'Расчет сбытовых надбавок'!$B$2281:'Расчет сбытовых надбавок'!$G$3024,3)</f>
        <v>713.71</v>
      </c>
      <c r="K770" s="97">
        <f>VLOOKUP($A770+ROUND((COLUMN()-2)/24,5),АТС!$A$41:$F$736,5)+VLOOKUP($A770+ROUND((COLUMN()-2)/24,5),'Расчет сбытовых надбавок'!$B$2281:'Расчет сбытовых надбавок'!$G$3024,3)</f>
        <v>1631.9499999999998</v>
      </c>
      <c r="L770" s="97">
        <f>VLOOKUP($A770+ROUND((COLUMN()-2)/24,5),АТС!$A$41:$F$736,5)+VLOOKUP($A770+ROUND((COLUMN()-2)/24,5),'Расчет сбытовых надбавок'!$B$2281:'Расчет сбытовых надбавок'!$G$3024,3)</f>
        <v>1655.9</v>
      </c>
      <c r="M770" s="97">
        <f>VLOOKUP($A770+ROUND((COLUMN()-2)/24,5),АТС!$A$41:$F$736,5)+VLOOKUP($A770+ROUND((COLUMN()-2)/24,5),'Расчет сбытовых надбавок'!$B$2281:'Расчет сбытовых надбавок'!$G$3024,3)</f>
        <v>1137.3899999999999</v>
      </c>
      <c r="N770" s="97">
        <f>VLOOKUP($A770+ROUND((COLUMN()-2)/24,5),АТС!$A$41:$F$736,5)+VLOOKUP($A770+ROUND((COLUMN()-2)/24,5),'Расчет сбытовых надбавок'!$B$2281:'Расчет сбытовых надбавок'!$G$3024,3)</f>
        <v>1057.6799999999998</v>
      </c>
      <c r="O770" s="97">
        <f>VLOOKUP($A770+ROUND((COLUMN()-2)/24,5),АТС!$A$41:$F$736,5)+VLOOKUP($A770+ROUND((COLUMN()-2)/24,5),'Расчет сбытовых надбавок'!$B$2281:'Расчет сбытовых надбавок'!$G$3024,3)</f>
        <v>539.74</v>
      </c>
      <c r="P770" s="97">
        <f>VLOOKUP($A770+ROUND((COLUMN()-2)/24,5),АТС!$A$41:$F$736,5)+VLOOKUP($A770+ROUND((COLUMN()-2)/24,5),'Расчет сбытовых надбавок'!$B$2281:'Расчет сбытовых надбавок'!$G$3024,3)</f>
        <v>883.03</v>
      </c>
      <c r="Q770" s="97">
        <f>VLOOKUP($A770+ROUND((COLUMN()-2)/24,5),АТС!$A$41:$F$736,5)+VLOOKUP($A770+ROUND((COLUMN()-2)/24,5),'Расчет сбытовых надбавок'!$B$2281:'Расчет сбытовых надбавок'!$G$3024,3)</f>
        <v>874.06000000000006</v>
      </c>
      <c r="R770" s="97">
        <f>VLOOKUP($A770+ROUND((COLUMN()-2)/24,5),АТС!$A$41:$F$736,5)+VLOOKUP($A770+ROUND((COLUMN()-2)/24,5),'Расчет сбытовых надбавок'!$B$2281:'Расчет сбытовых надбавок'!$G$3024,3)</f>
        <v>0.32</v>
      </c>
      <c r="S770" s="97">
        <f>VLOOKUP($A770+ROUND((COLUMN()-2)/24,5),АТС!$A$41:$F$736,5)+VLOOKUP($A770+ROUND((COLUMN()-2)/24,5),'Расчет сбытовых надбавок'!$B$2281:'Расчет сбытовых надбавок'!$G$3024,3)</f>
        <v>1.21</v>
      </c>
      <c r="T770" s="97">
        <f>VLOOKUP($A770+ROUND((COLUMN()-2)/24,5),АТС!$A$41:$F$736,5)+VLOOKUP($A770+ROUND((COLUMN()-2)/24,5),'Расчет сбытовых надбавок'!$B$2281:'Расчет сбытовых надбавок'!$G$3024,3)</f>
        <v>26.21</v>
      </c>
      <c r="U770" s="97">
        <f>VLOOKUP($A770+ROUND((COLUMN()-2)/24,5),АТС!$A$41:$F$736,5)+VLOOKUP($A770+ROUND((COLUMN()-2)/24,5),'Расчет сбытовых надбавок'!$B$2281:'Расчет сбытовых надбавок'!$G$3024,3)</f>
        <v>567.59</v>
      </c>
      <c r="V770" s="97">
        <f>VLOOKUP($A770+ROUND((COLUMN()-2)/24,5),АТС!$A$41:$F$736,5)+VLOOKUP($A770+ROUND((COLUMN()-2)/24,5),'Расчет сбытовых надбавок'!$B$2281:'Расчет сбытовых надбавок'!$G$3024,3)</f>
        <v>452.90000000000003</v>
      </c>
      <c r="W770" s="97">
        <f>VLOOKUP($A770+ROUND((COLUMN()-2)/24,5),АТС!$A$41:$F$736,5)+VLOOKUP($A770+ROUND((COLUMN()-2)/24,5),'Расчет сбытовых надбавок'!$B$2281:'Расчет сбытовых надбавок'!$G$3024,3)</f>
        <v>1111.8499999999999</v>
      </c>
      <c r="X770" s="97">
        <f>VLOOKUP($A770+ROUND((COLUMN()-2)/24,5),АТС!$A$41:$F$736,5)+VLOOKUP($A770+ROUND((COLUMN()-2)/24,5),'Расчет сбытовых надбавок'!$B$2281:'Расчет сбытовых надбавок'!$G$3024,3)</f>
        <v>447.77</v>
      </c>
      <c r="Y770" s="97">
        <f>VLOOKUP($A770+ROUND((COLUMN()-2)/24,5),АТС!$A$41:$F$736,5)+VLOOKUP($A770+ROUND((COLUMN()-2)/24,5),'Расчет сбытовых надбавок'!$B$2281:'Расчет сбытовых надбавок'!$G$3024,3)</f>
        <v>442.86</v>
      </c>
    </row>
    <row r="771" spans="1:25" x14ac:dyDescent="0.2">
      <c r="A771" s="78">
        <f t="shared" si="22"/>
        <v>42718</v>
      </c>
      <c r="B771" s="97">
        <f>VLOOKUP($A771+ROUND((COLUMN()-2)/24,5),АТС!$A$41:$F$736,5)+VLOOKUP($A771+ROUND((COLUMN()-2)/24,5),'Расчет сбытовых надбавок'!$B$2281:'Расчет сбытовых надбавок'!$G$3024,3)</f>
        <v>897.49</v>
      </c>
      <c r="C771" s="97">
        <f>VLOOKUP($A771+ROUND((COLUMN()-2)/24,5),АТС!$A$41:$F$736,5)+VLOOKUP($A771+ROUND((COLUMN()-2)/24,5),'Расчет сбытовых надбавок'!$B$2281:'Расчет сбытовых надбавок'!$G$3024,3)</f>
        <v>794.36</v>
      </c>
      <c r="D771" s="97">
        <f>VLOOKUP($A771+ROUND((COLUMN()-2)/24,5),АТС!$A$41:$F$736,5)+VLOOKUP($A771+ROUND((COLUMN()-2)/24,5),'Расчет сбытовых надбавок'!$B$2281:'Расчет сбытовых надбавок'!$G$3024,3)</f>
        <v>671.96</v>
      </c>
      <c r="E771" s="97">
        <f>VLOOKUP($A771+ROUND((COLUMN()-2)/24,5),АТС!$A$41:$F$736,5)+VLOOKUP($A771+ROUND((COLUMN()-2)/24,5),'Расчет сбытовых надбавок'!$B$2281:'Расчет сбытовых надбавок'!$G$3024,3)</f>
        <v>159.19999999999999</v>
      </c>
      <c r="F771" s="97">
        <f>VLOOKUP($A771+ROUND((COLUMN()-2)/24,5),АТС!$A$41:$F$736,5)+VLOOKUP($A771+ROUND((COLUMN()-2)/24,5),'Расчет сбытовых надбавок'!$B$2281:'Расчет сбытовых надбавок'!$G$3024,3)</f>
        <v>257.45</v>
      </c>
      <c r="G771" s="97">
        <f>VLOOKUP($A771+ROUND((COLUMN()-2)/24,5),АТС!$A$41:$F$736,5)+VLOOKUP($A771+ROUND((COLUMN()-2)/24,5),'Расчет сбытовых надбавок'!$B$2281:'Расчет сбытовых надбавок'!$G$3024,3)</f>
        <v>258.51</v>
      </c>
      <c r="H771" s="97">
        <f>VLOOKUP($A771+ROUND((COLUMN()-2)/24,5),АТС!$A$41:$F$736,5)+VLOOKUP($A771+ROUND((COLUMN()-2)/24,5),'Расчет сбытовых надбавок'!$B$2281:'Расчет сбытовых надбавок'!$G$3024,3)</f>
        <v>646.19000000000005</v>
      </c>
      <c r="I771" s="97">
        <f>VLOOKUP($A771+ROUND((COLUMN()-2)/24,5),АТС!$A$41:$F$736,5)+VLOOKUP($A771+ROUND((COLUMN()-2)/24,5),'Расчет сбытовых надбавок'!$B$2281:'Расчет сбытовых надбавок'!$G$3024,3)</f>
        <v>265.64999999999998</v>
      </c>
      <c r="J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K771" s="97">
        <f>VLOOKUP($A771+ROUND((COLUMN()-2)/24,5),АТС!$A$41:$F$736,5)+VLOOKUP($A771+ROUND((COLUMN()-2)/24,5),'Расчет сбытовых надбавок'!$B$2281:'Расчет сбытовых надбавок'!$G$3024,3)</f>
        <v>356.51</v>
      </c>
      <c r="L771" s="97">
        <f>VLOOKUP($A771+ROUND((COLUMN()-2)/24,5),АТС!$A$41:$F$736,5)+VLOOKUP($A771+ROUND((COLUMN()-2)/24,5),'Расчет сбытовых надбавок'!$B$2281:'Расчет сбытовых надбавок'!$G$3024,3)</f>
        <v>324.02999999999997</v>
      </c>
      <c r="M771" s="97">
        <f>VLOOKUP($A771+ROUND((COLUMN()-2)/24,5),АТС!$A$41:$F$736,5)+VLOOKUP($A771+ROUND((COLUMN()-2)/24,5),'Расчет сбытовых надбавок'!$B$2281:'Расчет сбытовых надбавок'!$G$3024,3)</f>
        <v>345.87</v>
      </c>
      <c r="N771" s="97">
        <f>VLOOKUP($A771+ROUND((COLUMN()-2)/24,5),АТС!$A$41:$F$736,5)+VLOOKUP($A771+ROUND((COLUMN()-2)/24,5),'Расчет сбытовых надбавок'!$B$2281:'Расчет сбытовых надбавок'!$G$3024,3)</f>
        <v>480.63</v>
      </c>
      <c r="O771" s="97">
        <f>VLOOKUP($A771+ROUND((COLUMN()-2)/24,5),АТС!$A$41:$F$736,5)+VLOOKUP($A771+ROUND((COLUMN()-2)/24,5),'Расчет сбытовых надбавок'!$B$2281:'Расчет сбытовых надбавок'!$G$3024,3)</f>
        <v>308.04000000000002</v>
      </c>
      <c r="P771" s="97">
        <f>VLOOKUP($A771+ROUND((COLUMN()-2)/24,5),АТС!$A$41:$F$736,5)+VLOOKUP($A771+ROUND((COLUMN()-2)/24,5),'Расчет сбытовых надбавок'!$B$2281:'Расчет сбытовых надбавок'!$G$3024,3)</f>
        <v>603.81999999999994</v>
      </c>
      <c r="Q771" s="97">
        <f>VLOOKUP($A771+ROUND((COLUMN()-2)/24,5),АТС!$A$41:$F$736,5)+VLOOKUP($A771+ROUND((COLUMN()-2)/24,5),'Расчет сбытовых надбавок'!$B$2281:'Расчет сбытовых надбавок'!$G$3024,3)</f>
        <v>286.93</v>
      </c>
      <c r="R771" s="97">
        <f>VLOOKUP($A771+ROUND((COLUMN()-2)/24,5),АТС!$A$41:$F$736,5)+VLOOKUP($A771+ROUND((COLUMN()-2)/24,5),'Расчет сбытовых надбавок'!$B$2281:'Расчет сбытовых надбавок'!$G$3024,3)</f>
        <v>16.54</v>
      </c>
      <c r="S771" s="97">
        <f>VLOOKUP($A771+ROUND((COLUMN()-2)/24,5),АТС!$A$41:$F$736,5)+VLOOKUP($A771+ROUND((COLUMN()-2)/24,5),'Расчет сбытовых надбавок'!$B$2281:'Расчет сбытовых надбавок'!$G$3024,3)</f>
        <v>0</v>
      </c>
      <c r="T771" s="97">
        <f>VLOOKUP($A771+ROUND((COLUMN()-2)/24,5),АТС!$A$41:$F$736,5)+VLOOKUP($A771+ROUND((COLUMN()-2)/24,5),'Расчет сбытовых надбавок'!$B$2281:'Расчет сбытовых надбавок'!$G$3024,3)</f>
        <v>237.36</v>
      </c>
      <c r="U771" s="97">
        <f>VLOOKUP($A771+ROUND((COLUMN()-2)/24,5),АТС!$A$41:$F$736,5)+VLOOKUP($A771+ROUND((COLUMN()-2)/24,5),'Расчет сбытовых надбавок'!$B$2281:'Расчет сбытовых надбавок'!$G$3024,3)</f>
        <v>674.77</v>
      </c>
      <c r="V771" s="97">
        <f>VLOOKUP($A771+ROUND((COLUMN()-2)/24,5),АТС!$A$41:$F$736,5)+VLOOKUP($A771+ROUND((COLUMN()-2)/24,5),'Расчет сбытовых надбавок'!$B$2281:'Расчет сбытовых надбавок'!$G$3024,3)</f>
        <v>358.93</v>
      </c>
      <c r="W771" s="97">
        <f>VLOOKUP($A771+ROUND((COLUMN()-2)/24,5),АТС!$A$41:$F$736,5)+VLOOKUP($A771+ROUND((COLUMN()-2)/24,5),'Расчет сбытовых надбавок'!$B$2281:'Расчет сбытовых надбавок'!$G$3024,3)</f>
        <v>628.77</v>
      </c>
      <c r="X771" s="97">
        <f>VLOOKUP($A771+ROUND((COLUMN()-2)/24,5),АТС!$A$41:$F$736,5)+VLOOKUP($A771+ROUND((COLUMN()-2)/24,5),'Расчет сбытовых надбавок'!$B$2281:'Расчет сбытовых надбавок'!$G$3024,3)</f>
        <v>1391.5900000000001</v>
      </c>
      <c r="Y771" s="97">
        <f>VLOOKUP($A771+ROUND((COLUMN()-2)/24,5),АТС!$A$41:$F$736,5)+VLOOKUP($A771+ROUND((COLUMN()-2)/24,5),'Расчет сбытовых надбавок'!$B$2281:'Расчет сбытовых надбавок'!$G$3024,3)</f>
        <v>451.31000000000006</v>
      </c>
    </row>
    <row r="772" spans="1:25" x14ac:dyDescent="0.2">
      <c r="A772" s="78">
        <f t="shared" si="22"/>
        <v>42719</v>
      </c>
      <c r="B772" s="97">
        <f>VLOOKUP($A772+ROUND((COLUMN()-2)/24,5),АТС!$A$41:$F$736,5)+VLOOKUP($A772+ROUND((COLUMN()-2)/24,5),'Расчет сбытовых надбавок'!$B$2281:'Расчет сбытовых надбавок'!$G$3024,3)</f>
        <v>301.15999999999997</v>
      </c>
      <c r="C772" s="97">
        <f>VLOOKUP($A772+ROUND((COLUMN()-2)/24,5),АТС!$A$41:$F$736,5)+VLOOKUP($A772+ROUND((COLUMN()-2)/24,5),'Расчет сбытовых надбавок'!$B$2281:'Расчет сбытовых надбавок'!$G$3024,3)</f>
        <v>304.39999999999998</v>
      </c>
      <c r="D772" s="97">
        <f>VLOOKUP($A772+ROUND((COLUMN()-2)/24,5),АТС!$A$41:$F$736,5)+VLOOKUP($A772+ROUND((COLUMN()-2)/24,5),'Расчет сбытовых надбавок'!$B$2281:'Расчет сбытовых надбавок'!$G$3024,3)</f>
        <v>203.33</v>
      </c>
      <c r="E772" s="97">
        <f>VLOOKUP($A772+ROUND((COLUMN()-2)/24,5),АТС!$A$41:$F$736,5)+VLOOKUP($A772+ROUND((COLUMN()-2)/24,5),'Расчет сбытовых надбавок'!$B$2281:'Расчет сбытовых надбавок'!$G$3024,3)</f>
        <v>212.23000000000002</v>
      </c>
      <c r="F772" s="97">
        <f>VLOOKUP($A772+ROUND((COLUMN()-2)/24,5),АТС!$A$41:$F$736,5)+VLOOKUP($A772+ROUND((COLUMN()-2)/24,5),'Расчет сбытовых надбавок'!$B$2281:'Расчет сбытовых надбавок'!$G$3024,3)</f>
        <v>191.29</v>
      </c>
      <c r="G772" s="97">
        <f>VLOOKUP($A772+ROUND((COLUMN()-2)/24,5),АТС!$A$41:$F$736,5)+VLOOKUP($A772+ROUND((COLUMN()-2)/24,5),'Расчет сбытовых надбавок'!$B$2281:'Расчет сбытовых надбавок'!$G$3024,3)</f>
        <v>3.2299999999999995</v>
      </c>
      <c r="H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I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J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K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L772" s="97">
        <f>VLOOKUP($A772+ROUND((COLUMN()-2)/24,5),АТС!$A$41:$F$736,5)+VLOOKUP($A772+ROUND((COLUMN()-2)/24,5),'Расчет сбытовых надбавок'!$B$2281:'Расчет сбытовых надбавок'!$G$3024,3)</f>
        <v>0.37</v>
      </c>
      <c r="M772" s="97">
        <f>VLOOKUP($A772+ROUND((COLUMN()-2)/24,5),АТС!$A$41:$F$736,5)+VLOOKUP($A772+ROUND((COLUMN()-2)/24,5),'Расчет сбытовых надбавок'!$B$2281:'Расчет сбытовых надбавок'!$G$3024,3)</f>
        <v>1.52</v>
      </c>
      <c r="N772" s="97">
        <f>VLOOKUP($A772+ROUND((COLUMN()-2)/24,5),АТС!$A$41:$F$736,5)+VLOOKUP($A772+ROUND((COLUMN()-2)/24,5),'Расчет сбытовых надбавок'!$B$2281:'Расчет сбытовых надбавок'!$G$3024,3)</f>
        <v>1.55</v>
      </c>
      <c r="O772" s="97">
        <f>VLOOKUP($A772+ROUND((COLUMN()-2)/24,5),АТС!$A$41:$F$736,5)+VLOOKUP($A772+ROUND((COLUMN()-2)/24,5),'Расчет сбытовых надбавок'!$B$2281:'Расчет сбытовых надбавок'!$G$3024,3)</f>
        <v>0.97</v>
      </c>
      <c r="P772" s="97">
        <f>VLOOKUP($A772+ROUND((COLUMN()-2)/24,5),АТС!$A$41:$F$736,5)+VLOOKUP($A772+ROUND((COLUMN()-2)/24,5),'Расчет сбытовых надбавок'!$B$2281:'Расчет сбытовых надбавок'!$G$3024,3)</f>
        <v>1</v>
      </c>
      <c r="Q772" s="97">
        <f>VLOOKUP($A772+ROUND((COLUMN()-2)/24,5),АТС!$A$41:$F$736,5)+VLOOKUP($A772+ROUND((COLUMN()-2)/24,5),'Расчет сбытовых надбавок'!$B$2281:'Расчет сбытовых надбавок'!$G$3024,3)</f>
        <v>1.06</v>
      </c>
      <c r="R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S772" s="97">
        <f>VLOOKUP($A772+ROUND((COLUMN()-2)/24,5),АТС!$A$41:$F$736,5)+VLOOKUP($A772+ROUND((COLUMN()-2)/24,5),'Расчет сбытовых надбавок'!$B$2281:'Расчет сбытовых надбавок'!$G$3024,3)</f>
        <v>0</v>
      </c>
      <c r="T772" s="97">
        <f>VLOOKUP($A772+ROUND((COLUMN()-2)/24,5),АТС!$A$41:$F$736,5)+VLOOKUP($A772+ROUND((COLUMN()-2)/24,5),'Расчет сбытовых надбавок'!$B$2281:'Расчет сбытовых надбавок'!$G$3024,3)</f>
        <v>0.15</v>
      </c>
      <c r="U772" s="97">
        <f>VLOOKUP($A772+ROUND((COLUMN()-2)/24,5),АТС!$A$41:$F$736,5)+VLOOKUP($A772+ROUND((COLUMN()-2)/24,5),'Расчет сбытовых надбавок'!$B$2281:'Расчет сбытовых надбавок'!$G$3024,3)</f>
        <v>3.0300000000000002</v>
      </c>
      <c r="V772" s="97">
        <f>VLOOKUP($A772+ROUND((COLUMN()-2)/24,5),АТС!$A$41:$F$736,5)+VLOOKUP($A772+ROUND((COLUMN()-2)/24,5),'Расчет сбытовых надбавок'!$B$2281:'Расчет сбытовых надбавок'!$G$3024,3)</f>
        <v>4.75</v>
      </c>
      <c r="W772" s="97">
        <f>VLOOKUP($A772+ROUND((COLUMN()-2)/24,5),АТС!$A$41:$F$736,5)+VLOOKUP($A772+ROUND((COLUMN()-2)/24,5),'Расчет сбытовых надбавок'!$B$2281:'Расчет сбытовых надбавок'!$G$3024,3)</f>
        <v>373.14</v>
      </c>
      <c r="X772" s="97">
        <f>VLOOKUP($A772+ROUND((COLUMN()-2)/24,5),АТС!$A$41:$F$736,5)+VLOOKUP($A772+ROUND((COLUMN()-2)/24,5),'Расчет сбытовых надбавок'!$B$2281:'Расчет сбытовых надбавок'!$G$3024,3)</f>
        <v>370.28999999999996</v>
      </c>
      <c r="Y772" s="97">
        <f>VLOOKUP($A772+ROUND((COLUMN()-2)/24,5),АТС!$A$41:$F$736,5)+VLOOKUP($A772+ROUND((COLUMN()-2)/24,5),'Расчет сбытовых надбавок'!$B$2281:'Расчет сбытовых надбавок'!$G$3024,3)</f>
        <v>337.67</v>
      </c>
    </row>
    <row r="773" spans="1:25" x14ac:dyDescent="0.2">
      <c r="A773" s="78">
        <f t="shared" si="22"/>
        <v>42720</v>
      </c>
      <c r="B773" s="97">
        <f>VLOOKUP($A773+ROUND((COLUMN()-2)/24,5),АТС!$A$41:$F$736,5)+VLOOKUP($A773+ROUND((COLUMN()-2)/24,5),'Расчет сбытовых надбавок'!$B$2281:'Расчет сбытовых надбавок'!$G$3024,3)</f>
        <v>455.41</v>
      </c>
      <c r="C773" s="97">
        <f>VLOOKUP($A773+ROUND((COLUMN()-2)/24,5),АТС!$A$41:$F$736,5)+VLOOKUP($A773+ROUND((COLUMN()-2)/24,5),'Расчет сбытовых надбавок'!$B$2281:'Расчет сбытовых надбавок'!$G$3024,3)</f>
        <v>296.07</v>
      </c>
      <c r="D773" s="97">
        <f>VLOOKUP($A773+ROUND((COLUMN()-2)/24,5),АТС!$A$41:$F$736,5)+VLOOKUP($A773+ROUND((COLUMN()-2)/24,5),'Расчет сбытовых надбавок'!$B$2281:'Расчет сбытовых надбавок'!$G$3024,3)</f>
        <v>199.99</v>
      </c>
      <c r="E773" s="97">
        <f>VLOOKUP($A773+ROUND((COLUMN()-2)/24,5),АТС!$A$41:$F$736,5)+VLOOKUP($A773+ROUND((COLUMN()-2)/24,5),'Расчет сбытовых надбавок'!$B$2281:'Расчет сбытовых надбавок'!$G$3024,3)</f>
        <v>195.62</v>
      </c>
      <c r="F773" s="97">
        <f>VLOOKUP($A773+ROUND((COLUMN()-2)/24,5),АТС!$A$41:$F$736,5)+VLOOKUP($A773+ROUND((COLUMN()-2)/24,5),'Расчет сбытовых надбавок'!$B$2281:'Расчет сбытовых надбавок'!$G$3024,3)</f>
        <v>201.59</v>
      </c>
      <c r="G773" s="97">
        <f>VLOOKUP($A773+ROUND((COLUMN()-2)/24,5),АТС!$A$41:$F$736,5)+VLOOKUP($A773+ROUND((COLUMN()-2)/24,5),'Расчет сбытовых надбавок'!$B$2281:'Расчет сбытовых надбавок'!$G$3024,3)</f>
        <v>269.8</v>
      </c>
      <c r="H773" s="97">
        <f>VLOOKUP($A773+ROUND((COLUMN()-2)/24,5),АТС!$A$41:$F$736,5)+VLOOKUP($A773+ROUND((COLUMN()-2)/24,5),'Расчет сбытовых надбавок'!$B$2281:'Расчет сбытовых надбавок'!$G$3024,3)</f>
        <v>303.70999999999998</v>
      </c>
      <c r="I773" s="97">
        <f>VLOOKUP($A773+ROUND((COLUMN()-2)/24,5),АТС!$A$41:$F$736,5)+VLOOKUP($A773+ROUND((COLUMN()-2)/24,5),'Расчет сбытовых надбавок'!$B$2281:'Расчет сбытовых надбавок'!$G$3024,3)</f>
        <v>334.22</v>
      </c>
      <c r="J773" s="97">
        <f>VLOOKUP($A773+ROUND((COLUMN()-2)/24,5),АТС!$A$41:$F$736,5)+VLOOKUP($A773+ROUND((COLUMN()-2)/24,5),'Расчет сбытовых надбавок'!$B$2281:'Расчет сбытовых надбавок'!$G$3024,3)</f>
        <v>348.40999999999997</v>
      </c>
      <c r="K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L773" s="97">
        <f>VLOOKUP($A773+ROUND((COLUMN()-2)/24,5),АТС!$A$41:$F$736,5)+VLOOKUP($A773+ROUND((COLUMN()-2)/24,5),'Расчет сбытовых надбавок'!$B$2281:'Расчет сбытовых надбавок'!$G$3024,3)</f>
        <v>351.08000000000004</v>
      </c>
      <c r="M773" s="97">
        <f>VLOOKUP($A773+ROUND((COLUMN()-2)/24,5),АТС!$A$41:$F$736,5)+VLOOKUP($A773+ROUND((COLUMN()-2)/24,5),'Расчет сбытовых надбавок'!$B$2281:'Расчет сбытовых надбавок'!$G$3024,3)</f>
        <v>364.36</v>
      </c>
      <c r="N773" s="97">
        <f>VLOOKUP($A773+ROUND((COLUMN()-2)/24,5),АТС!$A$41:$F$736,5)+VLOOKUP($A773+ROUND((COLUMN()-2)/24,5),'Расчет сбытовых надбавок'!$B$2281:'Расчет сбытовых надбавок'!$G$3024,3)</f>
        <v>373.57</v>
      </c>
      <c r="O773" s="97">
        <f>VLOOKUP($A773+ROUND((COLUMN()-2)/24,5),АТС!$A$41:$F$736,5)+VLOOKUP($A773+ROUND((COLUMN()-2)/24,5),'Расчет сбытовых надбавок'!$B$2281:'Расчет сбытовых надбавок'!$G$3024,3)</f>
        <v>436.59999999999997</v>
      </c>
      <c r="P773" s="97">
        <f>VLOOKUP($A773+ROUND((COLUMN()-2)/24,5),АТС!$A$41:$F$736,5)+VLOOKUP($A773+ROUND((COLUMN()-2)/24,5),'Расчет сбытовых надбавок'!$B$2281:'Расчет сбытовых надбавок'!$G$3024,3)</f>
        <v>427.96</v>
      </c>
      <c r="Q773" s="97">
        <f>VLOOKUP($A773+ROUND((COLUMN()-2)/24,5),АТС!$A$41:$F$736,5)+VLOOKUP($A773+ROUND((COLUMN()-2)/24,5),'Расчет сбытовых надбавок'!$B$2281:'Расчет сбытовых надбавок'!$G$3024,3)</f>
        <v>359.05</v>
      </c>
      <c r="R773" s="97">
        <f>VLOOKUP($A773+ROUND((COLUMN()-2)/24,5),АТС!$A$41:$F$736,5)+VLOOKUP($A773+ROUND((COLUMN()-2)/24,5),'Расчет сбытовых надбавок'!$B$2281:'Расчет сбытовых надбавок'!$G$3024,3)</f>
        <v>295.82</v>
      </c>
      <c r="S773" s="97">
        <f>VLOOKUP($A773+ROUND((COLUMN()-2)/24,5),АТС!$A$41:$F$736,5)+VLOOKUP($A773+ROUND((COLUMN()-2)/24,5),'Расчет сбытовых надбавок'!$B$2281:'Расчет сбытовых надбавок'!$G$3024,3)</f>
        <v>0</v>
      </c>
      <c r="T773" s="97">
        <f>VLOOKUP($A773+ROUND((COLUMN()-2)/24,5),АТС!$A$41:$F$736,5)+VLOOKUP($A773+ROUND((COLUMN()-2)/24,5),'Расчет сбытовых надбавок'!$B$2281:'Расчет сбытовых надбавок'!$G$3024,3)</f>
        <v>0.03</v>
      </c>
      <c r="U773" s="97">
        <f>VLOOKUP($A773+ROUND((COLUMN()-2)/24,5),АТС!$A$41:$F$736,5)+VLOOKUP($A773+ROUND((COLUMN()-2)/24,5),'Расчет сбытовых надбавок'!$B$2281:'Расчет сбытовых надбавок'!$G$3024,3)</f>
        <v>404.04</v>
      </c>
      <c r="V773" s="97">
        <f>VLOOKUP($A773+ROUND((COLUMN()-2)/24,5),АТС!$A$41:$F$736,5)+VLOOKUP($A773+ROUND((COLUMN()-2)/24,5),'Расчет сбытовых надбавок'!$B$2281:'Расчет сбытовых надбавок'!$G$3024,3)</f>
        <v>416.07</v>
      </c>
      <c r="W773" s="97">
        <f>VLOOKUP($A773+ROUND((COLUMN()-2)/24,5),АТС!$A$41:$F$736,5)+VLOOKUP($A773+ROUND((COLUMN()-2)/24,5),'Расчет сбытовых надбавок'!$B$2281:'Расчет сбытовых надбавок'!$G$3024,3)</f>
        <v>426.32</v>
      </c>
      <c r="X773" s="97">
        <f>VLOOKUP($A773+ROUND((COLUMN()-2)/24,5),АТС!$A$41:$F$736,5)+VLOOKUP($A773+ROUND((COLUMN()-2)/24,5),'Расчет сбытовых надбавок'!$B$2281:'Расчет сбытовых надбавок'!$G$3024,3)</f>
        <v>349.65000000000003</v>
      </c>
      <c r="Y773" s="97">
        <f>VLOOKUP($A773+ROUND((COLUMN()-2)/24,5),АТС!$A$41:$F$736,5)+VLOOKUP($A773+ROUND((COLUMN()-2)/24,5),'Расчет сбытовых надбавок'!$B$2281:'Расчет сбытовых надбавок'!$G$3024,3)</f>
        <v>332.90999999999997</v>
      </c>
    </row>
    <row r="774" spans="1:25" x14ac:dyDescent="0.2">
      <c r="A774" s="78">
        <f t="shared" si="22"/>
        <v>42721</v>
      </c>
      <c r="B774" s="97">
        <f>VLOOKUP($A774+ROUND((COLUMN()-2)/24,5),АТС!$A$41:$F$736,5)+VLOOKUP($A774+ROUND((COLUMN()-2)/24,5),'Расчет сбытовых надбавок'!$B$2281:'Расчет сбытовых надбавок'!$G$3024,3)</f>
        <v>329.09</v>
      </c>
      <c r="C774" s="97">
        <f>VLOOKUP($A774+ROUND((COLUMN()-2)/24,5),АТС!$A$41:$F$736,5)+VLOOKUP($A774+ROUND((COLUMN()-2)/24,5),'Расчет сбытовых надбавок'!$B$2281:'Расчет сбытовых надбавок'!$G$3024,3)</f>
        <v>265.21999999999997</v>
      </c>
      <c r="D774" s="97">
        <f>VLOOKUP($A774+ROUND((COLUMN()-2)/24,5),АТС!$A$41:$F$736,5)+VLOOKUP($A774+ROUND((COLUMN()-2)/24,5),'Расчет сбытовых надбавок'!$B$2281:'Расчет сбытовых надбавок'!$G$3024,3)</f>
        <v>173.91</v>
      </c>
      <c r="E774" s="97">
        <f>VLOOKUP($A774+ROUND((COLUMN()-2)/24,5),АТС!$A$41:$F$736,5)+VLOOKUP($A774+ROUND((COLUMN()-2)/24,5),'Расчет сбытовых надбавок'!$B$2281:'Расчет сбытовых надбавок'!$G$3024,3)</f>
        <v>168.17</v>
      </c>
      <c r="F774" s="97">
        <f>VLOOKUP($A774+ROUND((COLUMN()-2)/24,5),АТС!$A$41:$F$736,5)+VLOOKUP($A774+ROUND((COLUMN()-2)/24,5),'Расчет сбытовых надбавок'!$B$2281:'Расчет сбытовых надбавок'!$G$3024,3)</f>
        <v>170.59</v>
      </c>
      <c r="G774" s="97">
        <f>VLOOKUP($A774+ROUND((COLUMN()-2)/24,5),АТС!$A$41:$F$736,5)+VLOOKUP($A774+ROUND((COLUMN()-2)/24,5),'Расчет сбытовых надбавок'!$B$2281:'Расчет сбытовых надбавок'!$G$3024,3)</f>
        <v>185.32999999999998</v>
      </c>
      <c r="H774" s="97">
        <f>VLOOKUP($A774+ROUND((COLUMN()-2)/24,5),АТС!$A$41:$F$736,5)+VLOOKUP($A774+ROUND((COLUMN()-2)/24,5),'Расчет сбытовых надбавок'!$B$2281:'Расчет сбытовых надбавок'!$G$3024,3)</f>
        <v>249.64</v>
      </c>
      <c r="I774" s="97">
        <f>VLOOKUP($A774+ROUND((COLUMN()-2)/24,5),АТС!$A$41:$F$736,5)+VLOOKUP($A774+ROUND((COLUMN()-2)/24,5),'Расчет сбытовых надбавок'!$B$2281:'Расчет сбытовых надбавок'!$G$3024,3)</f>
        <v>340.5</v>
      </c>
      <c r="J774" s="97">
        <f>VLOOKUP($A774+ROUND((COLUMN()-2)/24,5),АТС!$A$41:$F$736,5)+VLOOKUP($A774+ROUND((COLUMN()-2)/24,5),'Расчет сбытовых надбавок'!$B$2281:'Расчет сбытовых надбавок'!$G$3024,3)</f>
        <v>351.96000000000004</v>
      </c>
      <c r="K774" s="97">
        <f>VLOOKUP($A774+ROUND((COLUMN()-2)/24,5),АТС!$A$41:$F$736,5)+VLOOKUP($A774+ROUND((COLUMN()-2)/24,5),'Расчет сбытовых надбавок'!$B$2281:'Расчет сбытовых надбавок'!$G$3024,3)</f>
        <v>0.49</v>
      </c>
      <c r="L774" s="97">
        <f>VLOOKUP($A774+ROUND((COLUMN()-2)/24,5),АТС!$A$41:$F$736,5)+VLOOKUP($A774+ROUND((COLUMN()-2)/24,5),'Расчет сбытовых надбавок'!$B$2281:'Расчет сбытовых надбавок'!$G$3024,3)</f>
        <v>0.97</v>
      </c>
      <c r="M774" s="97">
        <f>VLOOKUP($A774+ROUND((COLUMN()-2)/24,5),АТС!$A$41:$F$736,5)+VLOOKUP($A774+ROUND((COLUMN()-2)/24,5),'Расчет сбытовых надбавок'!$B$2281:'Расчет сбытовых надбавок'!$G$3024,3)</f>
        <v>0.91999999999999993</v>
      </c>
      <c r="N774" s="97">
        <f>VLOOKUP($A774+ROUND((COLUMN()-2)/24,5),АТС!$A$41:$F$736,5)+VLOOKUP($A774+ROUND((COLUMN()-2)/24,5),'Расчет сбытовых надбавок'!$B$2281:'Расчет сбытовых надбавок'!$G$3024,3)</f>
        <v>0.69000000000000006</v>
      </c>
      <c r="O774" s="97">
        <f>VLOOKUP($A774+ROUND((COLUMN()-2)/24,5),АТС!$A$41:$F$736,5)+VLOOKUP($A774+ROUND((COLUMN()-2)/24,5),'Расчет сбытовых надбавок'!$B$2281:'Расчет сбытовых надбавок'!$G$3024,3)</f>
        <v>0.73</v>
      </c>
      <c r="P774" s="97">
        <f>VLOOKUP($A774+ROUND((COLUMN()-2)/24,5),АТС!$A$41:$F$736,5)+VLOOKUP($A774+ROUND((COLUMN()-2)/24,5),'Расчет сбытовых надбавок'!$B$2281:'Расчет сбытовых надбавок'!$G$3024,3)</f>
        <v>0</v>
      </c>
      <c r="Q774" s="97">
        <f>VLOOKUP($A774+ROUND((COLUMN()-2)/24,5),АТС!$A$41:$F$736,5)+VLOOKUP($A774+ROUND((COLUMN()-2)/24,5),'Расчет сбытовых надбавок'!$B$2281:'Расчет сбытовых надбавок'!$G$3024,3)</f>
        <v>0.8600000000000001</v>
      </c>
      <c r="R774" s="97">
        <f>VLOOKUP($A774+ROUND((COLUMN()-2)/24,5),АТС!$A$41:$F$736,5)+VLOOKUP($A774+ROUND((COLUMN()-2)/24,5),'Расчет сбытовых надбавок'!$B$2281:'Расчет сбытовых надбавок'!$G$3024,3)</f>
        <v>1.5</v>
      </c>
      <c r="S774" s="97">
        <f>VLOOKUP($A774+ROUND((COLUMN()-2)/24,5),АТС!$A$41:$F$736,5)+VLOOKUP($A774+ROUND((COLUMN()-2)/24,5),'Расчет сбытовых надбавок'!$B$2281:'Расчет сбытовых надбавок'!$G$3024,3)</f>
        <v>9.0000000000000011E-2</v>
      </c>
      <c r="T774" s="97">
        <f>VLOOKUP($A774+ROUND((COLUMN()-2)/24,5),АТС!$A$41:$F$736,5)+VLOOKUP($A774+ROUND((COLUMN()-2)/24,5),'Расчет сбытовых надбавок'!$B$2281:'Расчет сбытовых надбавок'!$G$3024,3)</f>
        <v>2.79</v>
      </c>
      <c r="U774" s="97">
        <f>VLOOKUP($A774+ROUND((COLUMN()-2)/24,5),АТС!$A$41:$F$736,5)+VLOOKUP($A774+ROUND((COLUMN()-2)/24,5),'Расчет сбытовых надбавок'!$B$2281:'Расчет сбытовых надбавок'!$G$3024,3)</f>
        <v>1.88</v>
      </c>
      <c r="V774" s="97">
        <f>VLOOKUP($A774+ROUND((COLUMN()-2)/24,5),АТС!$A$41:$F$736,5)+VLOOKUP($A774+ROUND((COLUMN()-2)/24,5),'Расчет сбытовых надбавок'!$B$2281:'Расчет сбытовых надбавок'!$G$3024,3)</f>
        <v>0.56000000000000005</v>
      </c>
      <c r="W774" s="97">
        <f>VLOOKUP($A774+ROUND((COLUMN()-2)/24,5),АТС!$A$41:$F$736,5)+VLOOKUP($A774+ROUND((COLUMN()-2)/24,5),'Расчет сбытовых надбавок'!$B$2281:'Расчет сбытовых надбавок'!$G$3024,3)</f>
        <v>358.06</v>
      </c>
      <c r="X774" s="97">
        <f>VLOOKUP($A774+ROUND((COLUMN()-2)/24,5),АТС!$A$41:$F$736,5)+VLOOKUP($A774+ROUND((COLUMN()-2)/24,5),'Расчет сбытовых надбавок'!$B$2281:'Расчет сбытовых надбавок'!$G$3024,3)</f>
        <v>392.88</v>
      </c>
      <c r="Y774" s="97">
        <f>VLOOKUP($A774+ROUND((COLUMN()-2)/24,5),АТС!$A$41:$F$736,5)+VLOOKUP($A774+ROUND((COLUMN()-2)/24,5),'Расчет сбытовых надбавок'!$B$2281:'Расчет сбытовых надбавок'!$G$3024,3)</f>
        <v>362.98</v>
      </c>
    </row>
    <row r="775" spans="1:25" x14ac:dyDescent="0.2">
      <c r="A775" s="78">
        <f t="shared" si="22"/>
        <v>42722</v>
      </c>
      <c r="B775" s="97">
        <f>VLOOKUP($A775+ROUND((COLUMN()-2)/24,5),АТС!$A$41:$F$736,5)+VLOOKUP($A775+ROUND((COLUMN()-2)/24,5),'Расчет сбытовых надбавок'!$B$2281:'Расчет сбытовых надбавок'!$G$3024,3)</f>
        <v>319.37</v>
      </c>
      <c r="C775" s="97">
        <f>VLOOKUP($A775+ROUND((COLUMN()-2)/24,5),АТС!$A$41:$F$736,5)+VLOOKUP($A775+ROUND((COLUMN()-2)/24,5),'Расчет сбытовых надбавок'!$B$2281:'Расчет сбытовых надбавок'!$G$3024,3)</f>
        <v>297.47000000000003</v>
      </c>
      <c r="D775" s="97">
        <f>VLOOKUP($A775+ROUND((COLUMN()-2)/24,5),АТС!$A$41:$F$736,5)+VLOOKUP($A775+ROUND((COLUMN()-2)/24,5),'Расчет сбытовых надбавок'!$B$2281:'Расчет сбытовых надбавок'!$G$3024,3)</f>
        <v>248.64</v>
      </c>
      <c r="E775" s="97">
        <f>VLOOKUP($A775+ROUND((COLUMN()-2)/24,5),АТС!$A$41:$F$736,5)+VLOOKUP($A775+ROUND((COLUMN()-2)/24,5),'Расчет сбытовых надбавок'!$B$2281:'Расчет сбытовых надбавок'!$G$3024,3)</f>
        <v>135.69</v>
      </c>
      <c r="F775" s="97">
        <f>VLOOKUP($A775+ROUND((COLUMN()-2)/24,5),АТС!$A$41:$F$736,5)+VLOOKUP($A775+ROUND((COLUMN()-2)/24,5),'Расчет сбытовых надбавок'!$B$2281:'Расчет сбытовых надбавок'!$G$3024,3)</f>
        <v>143.28</v>
      </c>
      <c r="G775" s="97">
        <f>VLOOKUP($A775+ROUND((COLUMN()-2)/24,5),АТС!$A$41:$F$736,5)+VLOOKUP($A775+ROUND((COLUMN()-2)/24,5),'Расчет сбытовых надбавок'!$B$2281:'Расчет сбытовых надбавок'!$G$3024,3)</f>
        <v>217.04000000000002</v>
      </c>
      <c r="H775" s="97">
        <f>VLOOKUP($A775+ROUND((COLUMN()-2)/24,5),АТС!$A$41:$F$736,5)+VLOOKUP($A775+ROUND((COLUMN()-2)/24,5),'Расчет сбытовых надбавок'!$B$2281:'Расчет сбытовых надбавок'!$G$3024,3)</f>
        <v>297.78000000000003</v>
      </c>
      <c r="I775" s="97">
        <f>VLOOKUP($A775+ROUND((COLUMN()-2)/24,5),АТС!$A$41:$F$736,5)+VLOOKUP($A775+ROUND((COLUMN()-2)/24,5),'Расчет сбытовых надбавок'!$B$2281:'Расчет сбытовых надбавок'!$G$3024,3)</f>
        <v>321.02</v>
      </c>
      <c r="J775" s="97">
        <f>VLOOKUP($A775+ROUND((COLUMN()-2)/24,5),АТС!$A$41:$F$736,5)+VLOOKUP($A775+ROUND((COLUMN()-2)/24,5),'Расчет сбытовых надбавок'!$B$2281:'Расчет сбытовых надбавок'!$G$3024,3)</f>
        <v>328.85999999999996</v>
      </c>
      <c r="K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L775" s="97">
        <f>VLOOKUP($A775+ROUND((COLUMN()-2)/24,5),АТС!$A$41:$F$736,5)+VLOOKUP($A775+ROUND((COLUMN()-2)/24,5),'Расчет сбытовых надбавок'!$B$2281:'Расчет сбытовых надбавок'!$G$3024,3)</f>
        <v>282.26</v>
      </c>
      <c r="M775" s="97">
        <f>VLOOKUP($A775+ROUND((COLUMN()-2)/24,5),АТС!$A$41:$F$736,5)+VLOOKUP($A775+ROUND((COLUMN()-2)/24,5),'Расчет сбытовых надбавок'!$B$2281:'Расчет сбытовых надбавок'!$G$3024,3)</f>
        <v>346.54</v>
      </c>
      <c r="N775" s="97">
        <f>VLOOKUP($A775+ROUND((COLUMN()-2)/24,5),АТС!$A$41:$F$736,5)+VLOOKUP($A775+ROUND((COLUMN()-2)/24,5),'Расчет сбытовых надбавок'!$B$2281:'Расчет сбытовых надбавок'!$G$3024,3)</f>
        <v>350.94</v>
      </c>
      <c r="O775" s="97">
        <f>VLOOKUP($A775+ROUND((COLUMN()-2)/24,5),АТС!$A$41:$F$736,5)+VLOOKUP($A775+ROUND((COLUMN()-2)/24,5),'Расчет сбытовых надбавок'!$B$2281:'Расчет сбытовых надбавок'!$G$3024,3)</f>
        <v>377.67</v>
      </c>
      <c r="P775" s="97">
        <f>VLOOKUP($A775+ROUND((COLUMN()-2)/24,5),АТС!$A$41:$F$736,5)+VLOOKUP($A775+ROUND((COLUMN()-2)/24,5),'Расчет сбытовых надбавок'!$B$2281:'Расчет сбытовых надбавок'!$G$3024,3)</f>
        <v>0.55000000000000004</v>
      </c>
      <c r="Q775" s="97">
        <f>VLOOKUP($A775+ROUND((COLUMN()-2)/24,5),АТС!$A$41:$F$736,5)+VLOOKUP($A775+ROUND((COLUMN()-2)/24,5),'Расчет сбытовых надбавок'!$B$2281:'Расчет сбытовых надбавок'!$G$3024,3)</f>
        <v>0.15</v>
      </c>
      <c r="R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S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T775" s="97">
        <f>VLOOKUP($A775+ROUND((COLUMN()-2)/24,5),АТС!$A$41:$F$736,5)+VLOOKUP($A775+ROUND((COLUMN()-2)/24,5),'Расчет сбытовых надбавок'!$B$2281:'Расчет сбытовых надбавок'!$G$3024,3)</f>
        <v>0</v>
      </c>
      <c r="U775" s="97">
        <f>VLOOKUP($A775+ROUND((COLUMN()-2)/24,5),АТС!$A$41:$F$736,5)+VLOOKUP($A775+ROUND((COLUMN()-2)/24,5),'Расчет сбытовых надбавок'!$B$2281:'Расчет сбытовых надбавок'!$G$3024,3)</f>
        <v>243.04</v>
      </c>
      <c r="V775" s="97">
        <f>VLOOKUP($A775+ROUND((COLUMN()-2)/24,5),АТС!$A$41:$F$736,5)+VLOOKUP($A775+ROUND((COLUMN()-2)/24,5),'Расчет сбытовых надбавок'!$B$2281:'Расчет сбытовых надбавок'!$G$3024,3)</f>
        <v>280.45</v>
      </c>
      <c r="W775" s="97">
        <f>VLOOKUP($A775+ROUND((COLUMN()-2)/24,5),АТС!$A$41:$F$736,5)+VLOOKUP($A775+ROUND((COLUMN()-2)/24,5),'Расчет сбытовых надбавок'!$B$2281:'Расчет сбытовых надбавок'!$G$3024,3)</f>
        <v>0.22999999999999998</v>
      </c>
      <c r="X775" s="97">
        <f>VLOOKUP($A775+ROUND((COLUMN()-2)/24,5),АТС!$A$41:$F$736,5)+VLOOKUP($A775+ROUND((COLUMN()-2)/24,5),'Расчет сбытовых надбавок'!$B$2281:'Расчет сбытовых надбавок'!$G$3024,3)</f>
        <v>345.71</v>
      </c>
      <c r="Y775" s="97">
        <f>VLOOKUP($A775+ROUND((COLUMN()-2)/24,5),АТС!$A$41:$F$736,5)+VLOOKUP($A775+ROUND((COLUMN()-2)/24,5),'Расчет сбытовых надбавок'!$B$2281:'Расчет сбытовых надбавок'!$G$3024,3)</f>
        <v>331.78</v>
      </c>
    </row>
    <row r="776" spans="1:25" x14ac:dyDescent="0.2">
      <c r="A776" s="78">
        <f t="shared" si="22"/>
        <v>42723</v>
      </c>
      <c r="B776" s="97">
        <f>VLOOKUP($A776+ROUND((COLUMN()-2)/24,5),АТС!$A$41:$F$736,5)+VLOOKUP($A776+ROUND((COLUMN()-2)/24,5),'Расчет сбытовых надбавок'!$B$2281:'Расчет сбытовых надбавок'!$G$3024,3)</f>
        <v>354.95</v>
      </c>
      <c r="C776" s="97">
        <f>VLOOKUP($A776+ROUND((COLUMN()-2)/24,5),АТС!$A$41:$F$736,5)+VLOOKUP($A776+ROUND((COLUMN()-2)/24,5),'Расчет сбытовых надбавок'!$B$2281:'Расчет сбытовых надбавок'!$G$3024,3)</f>
        <v>339.21</v>
      </c>
      <c r="D776" s="97">
        <f>VLOOKUP($A776+ROUND((COLUMN()-2)/24,5),АТС!$A$41:$F$736,5)+VLOOKUP($A776+ROUND((COLUMN()-2)/24,5),'Расчет сбытовых надбавок'!$B$2281:'Расчет сбытовых надбавок'!$G$3024,3)</f>
        <v>330.19</v>
      </c>
      <c r="E776" s="97">
        <f>VLOOKUP($A776+ROUND((COLUMN()-2)/24,5),АТС!$A$41:$F$736,5)+VLOOKUP($A776+ROUND((COLUMN()-2)/24,5),'Расчет сбытовых надбавок'!$B$2281:'Расчет сбытовых надбавок'!$G$3024,3)</f>
        <v>986.85</v>
      </c>
      <c r="F776" s="97">
        <f>VLOOKUP($A776+ROUND((COLUMN()-2)/24,5),АТС!$A$41:$F$736,5)+VLOOKUP($A776+ROUND((COLUMN()-2)/24,5),'Расчет сбытовых надбавок'!$B$2281:'Расчет сбытовых надбавок'!$G$3024,3)</f>
        <v>213.82</v>
      </c>
      <c r="G776" s="97">
        <f>VLOOKUP($A776+ROUND((COLUMN()-2)/24,5),АТС!$A$41:$F$736,5)+VLOOKUP($A776+ROUND((COLUMN()-2)/24,5),'Расчет сбытовых надбавок'!$B$2281:'Расчет сбытовых надбавок'!$G$3024,3)</f>
        <v>154.92000000000002</v>
      </c>
      <c r="H776" s="97">
        <f>VLOOKUP($A776+ROUND((COLUMN()-2)/24,5),АТС!$A$41:$F$736,5)+VLOOKUP($A776+ROUND((COLUMN()-2)/24,5),'Расчет сбытовых надбавок'!$B$2281:'Расчет сбытовых надбавок'!$G$3024,3)</f>
        <v>328.88</v>
      </c>
      <c r="I776" s="97">
        <f>VLOOKUP($A776+ROUND((COLUMN()-2)/24,5),АТС!$A$41:$F$736,5)+VLOOKUP($A776+ROUND((COLUMN()-2)/24,5),'Расчет сбытовых надбавок'!$B$2281:'Расчет сбытовых надбавок'!$G$3024,3)</f>
        <v>441.43</v>
      </c>
      <c r="J776" s="97">
        <f>VLOOKUP($A776+ROUND((COLUMN()-2)/24,5),АТС!$A$41:$F$736,5)+VLOOKUP($A776+ROUND((COLUMN()-2)/24,5),'Расчет сбытовых надбавок'!$B$2281:'Расчет сбытовых надбавок'!$G$3024,3)</f>
        <v>379.05</v>
      </c>
      <c r="K776" s="97">
        <f>VLOOKUP($A776+ROUND((COLUMN()-2)/24,5),АТС!$A$41:$F$736,5)+VLOOKUP($A776+ROUND((COLUMN()-2)/24,5),'Расчет сбытовых надбавок'!$B$2281:'Расчет сбытовых надбавок'!$G$3024,3)</f>
        <v>1.32</v>
      </c>
      <c r="L776" s="97">
        <f>VLOOKUP($A776+ROUND((COLUMN()-2)/24,5),АТС!$A$41:$F$736,5)+VLOOKUP($A776+ROUND((COLUMN()-2)/24,5),'Расчет сбытовых надбавок'!$B$2281:'Расчет сбытовых надбавок'!$G$3024,3)</f>
        <v>459.1</v>
      </c>
      <c r="M776" s="97">
        <f>VLOOKUP($A776+ROUND((COLUMN()-2)/24,5),АТС!$A$41:$F$736,5)+VLOOKUP($A776+ROUND((COLUMN()-2)/24,5),'Расчет сбытовых надбавок'!$B$2281:'Расчет сбытовых надбавок'!$G$3024,3)</f>
        <v>2.81</v>
      </c>
      <c r="N776" s="97">
        <f>VLOOKUP($A776+ROUND((COLUMN()-2)/24,5),АТС!$A$41:$F$736,5)+VLOOKUP($A776+ROUND((COLUMN()-2)/24,5),'Расчет сбытовых надбавок'!$B$2281:'Расчет сбытовых надбавок'!$G$3024,3)</f>
        <v>403.43</v>
      </c>
      <c r="O776" s="97">
        <f>VLOOKUP($A776+ROUND((COLUMN()-2)/24,5),АТС!$A$41:$F$736,5)+VLOOKUP($A776+ROUND((COLUMN()-2)/24,5),'Расчет сбытовых надбавок'!$B$2281:'Расчет сбытовых надбавок'!$G$3024,3)</f>
        <v>406.08</v>
      </c>
      <c r="P776" s="97">
        <f>VLOOKUP($A776+ROUND((COLUMN()-2)/24,5),АТС!$A$41:$F$736,5)+VLOOKUP($A776+ROUND((COLUMN()-2)/24,5),'Расчет сбытовых надбавок'!$B$2281:'Расчет сбытовых надбавок'!$G$3024,3)</f>
        <v>1.55</v>
      </c>
      <c r="Q776" s="97">
        <f>VLOOKUP($A776+ROUND((COLUMN()-2)/24,5),АТС!$A$41:$F$736,5)+VLOOKUP($A776+ROUND((COLUMN()-2)/24,5),'Расчет сбытовых надбавок'!$B$2281:'Расчет сбытовых надбавок'!$G$3024,3)</f>
        <v>1.92</v>
      </c>
      <c r="R776" s="97">
        <f>VLOOKUP($A776+ROUND((COLUMN()-2)/24,5),АТС!$A$41:$F$736,5)+VLOOKUP($A776+ROUND((COLUMN()-2)/24,5),'Расчет сбытовых надбавок'!$B$2281:'Расчет сбытовых надбавок'!$G$3024,3)</f>
        <v>3.07</v>
      </c>
      <c r="S776" s="97">
        <f>VLOOKUP($A776+ROUND((COLUMN()-2)/24,5),АТС!$A$41:$F$736,5)+VLOOKUP($A776+ROUND((COLUMN()-2)/24,5),'Расчет сбытовых надбавок'!$B$2281:'Расчет сбытовых надбавок'!$G$3024,3)</f>
        <v>1.46</v>
      </c>
      <c r="T776" s="97">
        <f>VLOOKUP($A776+ROUND((COLUMN()-2)/24,5),АТС!$A$41:$F$736,5)+VLOOKUP($A776+ROUND((COLUMN()-2)/24,5),'Расчет сбытовых надбавок'!$B$2281:'Расчет сбытовых надбавок'!$G$3024,3)</f>
        <v>384.14000000000004</v>
      </c>
      <c r="U776" s="97">
        <f>VLOOKUP($A776+ROUND((COLUMN()-2)/24,5),АТС!$A$41:$F$736,5)+VLOOKUP($A776+ROUND((COLUMN()-2)/24,5),'Расчет сбытовых надбавок'!$B$2281:'Расчет сбытовых надбавок'!$G$3024,3)</f>
        <v>395.61</v>
      </c>
      <c r="V776" s="97">
        <f>VLOOKUP($A776+ROUND((COLUMN()-2)/24,5),АТС!$A$41:$F$736,5)+VLOOKUP($A776+ROUND((COLUMN()-2)/24,5),'Расчет сбытовых надбавок'!$B$2281:'Расчет сбытовых надбавок'!$G$3024,3)</f>
        <v>3.37</v>
      </c>
      <c r="W776" s="97">
        <f>VLOOKUP($A776+ROUND((COLUMN()-2)/24,5),АТС!$A$41:$F$736,5)+VLOOKUP($A776+ROUND((COLUMN()-2)/24,5),'Расчет сбытовых надбавок'!$B$2281:'Расчет сбытовых надбавок'!$G$3024,3)</f>
        <v>171.48</v>
      </c>
      <c r="X776" s="97">
        <f>VLOOKUP($A776+ROUND((COLUMN()-2)/24,5),АТС!$A$41:$F$736,5)+VLOOKUP($A776+ROUND((COLUMN()-2)/24,5),'Расчет сбытовых надбавок'!$B$2281:'Расчет сбытовых надбавок'!$G$3024,3)</f>
        <v>406.89</v>
      </c>
      <c r="Y776" s="97">
        <f>VLOOKUP($A776+ROUND((COLUMN()-2)/24,5),АТС!$A$41:$F$736,5)+VLOOKUP($A776+ROUND((COLUMN()-2)/24,5),'Расчет сбытовых надбавок'!$B$2281:'Расчет сбытовых надбавок'!$G$3024,3)</f>
        <v>444.02</v>
      </c>
    </row>
    <row r="777" spans="1:25" x14ac:dyDescent="0.2">
      <c r="A777" s="78">
        <f t="shared" si="22"/>
        <v>42724</v>
      </c>
      <c r="B777" s="97">
        <f>VLOOKUP($A777+ROUND((COLUMN()-2)/24,5),АТС!$A$41:$F$736,5)+VLOOKUP($A777+ROUND((COLUMN()-2)/24,5),'Расчет сбытовых надбавок'!$B$2281:'Расчет сбытовых надбавок'!$G$3024,3)</f>
        <v>310.49</v>
      </c>
      <c r="C777" s="97">
        <f>VLOOKUP($A777+ROUND((COLUMN()-2)/24,5),АТС!$A$41:$F$736,5)+VLOOKUP($A777+ROUND((COLUMN()-2)/24,5),'Расчет сбытовых надбавок'!$B$2281:'Расчет сбытовых надбавок'!$G$3024,3)</f>
        <v>151.69</v>
      </c>
      <c r="D777" s="97">
        <f>VLOOKUP($A777+ROUND((COLUMN()-2)/24,5),АТС!$A$41:$F$736,5)+VLOOKUP($A777+ROUND((COLUMN()-2)/24,5),'Расчет сбытовых надбавок'!$B$2281:'Расчет сбытовых надбавок'!$G$3024,3)</f>
        <v>203.54</v>
      </c>
      <c r="E777" s="97">
        <f>VLOOKUP($A777+ROUND((COLUMN()-2)/24,5),АТС!$A$41:$F$736,5)+VLOOKUP($A777+ROUND((COLUMN()-2)/24,5),'Расчет сбытовых надбавок'!$B$2281:'Расчет сбытовых надбавок'!$G$3024,3)</f>
        <v>267.87</v>
      </c>
      <c r="F777" s="97">
        <f>VLOOKUP($A777+ROUND((COLUMN()-2)/24,5),АТС!$A$41:$F$736,5)+VLOOKUP($A777+ROUND((COLUMN()-2)/24,5),'Расчет сбытовых надбавок'!$B$2281:'Расчет сбытовых надбавок'!$G$3024,3)</f>
        <v>176.12</v>
      </c>
      <c r="G777" s="97">
        <f>VLOOKUP($A777+ROUND((COLUMN()-2)/24,5),АТС!$A$41:$F$736,5)+VLOOKUP($A777+ROUND((COLUMN()-2)/24,5),'Расчет сбытовых надбавок'!$B$2281:'Расчет сбытовых надбавок'!$G$3024,3)</f>
        <v>114.37</v>
      </c>
      <c r="H777" s="97">
        <f>VLOOKUP($A777+ROUND((COLUMN()-2)/24,5),АТС!$A$41:$F$736,5)+VLOOKUP($A777+ROUND((COLUMN()-2)/24,5),'Расчет сбытовых надбавок'!$B$2281:'Расчет сбытовых надбавок'!$G$3024,3)</f>
        <v>48.22</v>
      </c>
      <c r="I777" s="97">
        <f>VLOOKUP($A777+ROUND((COLUMN()-2)/24,5),АТС!$A$41:$F$736,5)+VLOOKUP($A777+ROUND((COLUMN()-2)/24,5),'Расчет сбытовых надбавок'!$B$2281:'Расчет сбытовых надбавок'!$G$3024,3)</f>
        <v>333.33</v>
      </c>
      <c r="J777" s="97">
        <f>VLOOKUP($A777+ROUND((COLUMN()-2)/24,5),АТС!$A$41:$F$736,5)+VLOOKUP($A777+ROUND((COLUMN()-2)/24,5),'Расчет сбытовых надбавок'!$B$2281:'Расчет сбытовых надбавок'!$G$3024,3)</f>
        <v>338.16</v>
      </c>
      <c r="K777" s="97">
        <f>VLOOKUP($A777+ROUND((COLUMN()-2)/24,5),АТС!$A$41:$F$736,5)+VLOOKUP($A777+ROUND((COLUMN()-2)/24,5),'Расчет сбытовых надбавок'!$B$2281:'Расчет сбытовых надбавок'!$G$3024,3)</f>
        <v>391.44</v>
      </c>
      <c r="L777" s="97">
        <f>VLOOKUP($A777+ROUND((COLUMN()-2)/24,5),АТС!$A$41:$F$736,5)+VLOOKUP($A777+ROUND((COLUMN()-2)/24,5),'Расчет сбытовых надбавок'!$B$2281:'Расчет сбытовых надбавок'!$G$3024,3)</f>
        <v>1.69</v>
      </c>
      <c r="M777" s="97">
        <f>VLOOKUP($A777+ROUND((COLUMN()-2)/24,5),АТС!$A$41:$F$736,5)+VLOOKUP($A777+ROUND((COLUMN()-2)/24,5),'Расчет сбытовых надбавок'!$B$2281:'Расчет сбытовых надбавок'!$G$3024,3)</f>
        <v>391.30999999999995</v>
      </c>
      <c r="N777" s="97">
        <f>VLOOKUP($A777+ROUND((COLUMN()-2)/24,5),АТС!$A$41:$F$736,5)+VLOOKUP($A777+ROUND((COLUMN()-2)/24,5),'Расчет сбытовых надбавок'!$B$2281:'Расчет сбытовых надбавок'!$G$3024,3)</f>
        <v>386.67999999999995</v>
      </c>
      <c r="O777" s="97">
        <f>VLOOKUP($A777+ROUND((COLUMN()-2)/24,5),АТС!$A$41:$F$736,5)+VLOOKUP($A777+ROUND((COLUMN()-2)/24,5),'Расчет сбытовых надбавок'!$B$2281:'Расчет сбытовых надбавок'!$G$3024,3)</f>
        <v>380.01</v>
      </c>
      <c r="P777" s="97">
        <f>VLOOKUP($A777+ROUND((COLUMN()-2)/24,5),АТС!$A$41:$F$736,5)+VLOOKUP($A777+ROUND((COLUMN()-2)/24,5),'Расчет сбытовых надбавок'!$B$2281:'Расчет сбытовых надбавок'!$G$3024,3)</f>
        <v>320.16999999999996</v>
      </c>
      <c r="Q777" s="97">
        <f>VLOOKUP($A777+ROUND((COLUMN()-2)/24,5),АТС!$A$41:$F$736,5)+VLOOKUP($A777+ROUND((COLUMN()-2)/24,5),'Расчет сбытовых надбавок'!$B$2281:'Расчет сбытовых надбавок'!$G$3024,3)</f>
        <v>320.78000000000003</v>
      </c>
      <c r="R777" s="97">
        <f>VLOOKUP($A777+ROUND((COLUMN()-2)/24,5),АТС!$A$41:$F$736,5)+VLOOKUP($A777+ROUND((COLUMN()-2)/24,5),'Расчет сбытовых надбавок'!$B$2281:'Расчет сбытовых надбавок'!$G$3024,3)</f>
        <v>1.1400000000000001</v>
      </c>
      <c r="S777" s="97">
        <f>VLOOKUP($A777+ROUND((COLUMN()-2)/24,5),АТС!$A$41:$F$736,5)+VLOOKUP($A777+ROUND((COLUMN()-2)/24,5),'Расчет сбытовых надбавок'!$B$2281:'Расчет сбытовых надбавок'!$G$3024,3)</f>
        <v>2.57</v>
      </c>
      <c r="T777" s="97">
        <f>VLOOKUP($A777+ROUND((COLUMN()-2)/24,5),АТС!$A$41:$F$736,5)+VLOOKUP($A777+ROUND((COLUMN()-2)/24,5),'Расчет сбытовых надбавок'!$B$2281:'Расчет сбытовых надбавок'!$G$3024,3)</f>
        <v>358.94</v>
      </c>
      <c r="U777" s="97">
        <f>VLOOKUP($A777+ROUND((COLUMN()-2)/24,5),АТС!$A$41:$F$736,5)+VLOOKUP($A777+ROUND((COLUMN()-2)/24,5),'Расчет сбытовых надбавок'!$B$2281:'Расчет сбытовых надбавок'!$G$3024,3)</f>
        <v>2.71</v>
      </c>
      <c r="V777" s="97">
        <f>VLOOKUP($A777+ROUND((COLUMN()-2)/24,5),АТС!$A$41:$F$736,5)+VLOOKUP($A777+ROUND((COLUMN()-2)/24,5),'Расчет сбытовых надбавок'!$B$2281:'Расчет сбытовых надбавок'!$G$3024,3)</f>
        <v>398.46000000000004</v>
      </c>
      <c r="W777" s="97">
        <f>VLOOKUP($A777+ROUND((COLUMN()-2)/24,5),АТС!$A$41:$F$736,5)+VLOOKUP($A777+ROUND((COLUMN()-2)/24,5),'Расчет сбытовых надбавок'!$B$2281:'Расчет сбытовых надбавок'!$G$3024,3)</f>
        <v>363.40999999999997</v>
      </c>
      <c r="X777" s="97">
        <f>VLOOKUP($A777+ROUND((COLUMN()-2)/24,5),АТС!$A$41:$F$736,5)+VLOOKUP($A777+ROUND((COLUMN()-2)/24,5),'Расчет сбытовых надбавок'!$B$2281:'Расчет сбытовых надбавок'!$G$3024,3)</f>
        <v>436.47</v>
      </c>
      <c r="Y777" s="97">
        <f>VLOOKUP($A777+ROUND((COLUMN()-2)/24,5),АТС!$A$41:$F$736,5)+VLOOKUP($A777+ROUND((COLUMN()-2)/24,5),'Расчет сбытовых надбавок'!$B$2281:'Расчет сбытовых надбавок'!$G$3024,3)</f>
        <v>397.85999999999996</v>
      </c>
    </row>
    <row r="778" spans="1:25" x14ac:dyDescent="0.2">
      <c r="A778" s="78">
        <f t="shared" si="22"/>
        <v>42725</v>
      </c>
      <c r="B778" s="97">
        <f>VLOOKUP($A778+ROUND((COLUMN()-2)/24,5),АТС!$A$41:$F$736,5)+VLOOKUP($A778+ROUND((COLUMN()-2)/24,5),'Расчет сбытовых надбавок'!$B$2281:'Расчет сбытовых надбавок'!$G$3024,3)</f>
        <v>439.13</v>
      </c>
      <c r="C778" s="97">
        <f>VLOOKUP($A778+ROUND((COLUMN()-2)/24,5),АТС!$A$41:$F$736,5)+VLOOKUP($A778+ROUND((COLUMN()-2)/24,5),'Расчет сбытовых надбавок'!$B$2281:'Расчет сбытовых надбавок'!$G$3024,3)</f>
        <v>1308.4100000000001</v>
      </c>
      <c r="D778" s="97">
        <f>VLOOKUP($A778+ROUND((COLUMN()-2)/24,5),АТС!$A$41:$F$736,5)+VLOOKUP($A778+ROUND((COLUMN()-2)/24,5),'Расчет сбытовых надбавок'!$B$2281:'Расчет сбытовых надбавок'!$G$3024,3)</f>
        <v>305.68</v>
      </c>
      <c r="E778" s="97">
        <f>VLOOKUP($A778+ROUND((COLUMN()-2)/24,5),АТС!$A$41:$F$736,5)+VLOOKUP($A778+ROUND((COLUMN()-2)/24,5),'Расчет сбытовых надбавок'!$B$2281:'Расчет сбытовых надбавок'!$G$3024,3)</f>
        <v>274.56</v>
      </c>
      <c r="F778" s="97">
        <f>VLOOKUP($A778+ROUND((COLUMN()-2)/24,5),АТС!$A$41:$F$736,5)+VLOOKUP($A778+ROUND((COLUMN()-2)/24,5),'Расчет сбытовых надбавок'!$B$2281:'Расчет сбытовых надбавок'!$G$3024,3)</f>
        <v>236.72</v>
      </c>
      <c r="G778" s="97">
        <f>VLOOKUP($A778+ROUND((COLUMN()-2)/24,5),АТС!$A$41:$F$736,5)+VLOOKUP($A778+ROUND((COLUMN()-2)/24,5),'Расчет сбытовых надбавок'!$B$2281:'Расчет сбытовых надбавок'!$G$3024,3)</f>
        <v>163.82999999999998</v>
      </c>
      <c r="H778" s="97">
        <f>VLOOKUP($A778+ROUND((COLUMN()-2)/24,5),АТС!$A$41:$F$736,5)+VLOOKUP($A778+ROUND((COLUMN()-2)/24,5),'Расчет сбытовых надбавок'!$B$2281:'Расчет сбытовых надбавок'!$G$3024,3)</f>
        <v>357.75</v>
      </c>
      <c r="I778" s="97">
        <f>VLOOKUP($A778+ROUND((COLUMN()-2)/24,5),АТС!$A$41:$F$736,5)+VLOOKUP($A778+ROUND((COLUMN()-2)/24,5),'Расчет сбытовых надбавок'!$B$2281:'Расчет сбытовых надбавок'!$G$3024,3)</f>
        <v>391.15</v>
      </c>
      <c r="J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K778" s="97">
        <f>VLOOKUP($A778+ROUND((COLUMN()-2)/24,5),АТС!$A$41:$F$736,5)+VLOOKUP($A778+ROUND((COLUMN()-2)/24,5),'Расчет сбытовых надбавок'!$B$2281:'Расчет сбытовых надбавок'!$G$3024,3)</f>
        <v>305.99</v>
      </c>
      <c r="L778" s="97">
        <f>VLOOKUP($A778+ROUND((COLUMN()-2)/24,5),АТС!$A$41:$F$736,5)+VLOOKUP($A778+ROUND((COLUMN()-2)/24,5),'Расчет сбытовых надбавок'!$B$2281:'Расчет сбытовых надбавок'!$G$3024,3)</f>
        <v>365.9</v>
      </c>
      <c r="M778" s="97">
        <f>VLOOKUP($A778+ROUND((COLUMN()-2)/24,5),АТС!$A$41:$F$736,5)+VLOOKUP($A778+ROUND((COLUMN()-2)/24,5),'Расчет сбытовых надбавок'!$B$2281:'Расчет сбытовых надбавок'!$G$3024,3)</f>
        <v>49.08</v>
      </c>
      <c r="N778" s="97">
        <f>VLOOKUP($A778+ROUND((COLUMN()-2)/24,5),АТС!$A$41:$F$736,5)+VLOOKUP($A778+ROUND((COLUMN()-2)/24,5),'Расчет сбытовых надбавок'!$B$2281:'Расчет сбытовых надбавок'!$G$3024,3)</f>
        <v>430.76</v>
      </c>
      <c r="O778" s="97">
        <f>VLOOKUP($A778+ROUND((COLUMN()-2)/24,5),АТС!$A$41:$F$736,5)+VLOOKUP($A778+ROUND((COLUMN()-2)/24,5),'Расчет сбытовых надбавок'!$B$2281:'Расчет сбытовых надбавок'!$G$3024,3)</f>
        <v>469.76</v>
      </c>
      <c r="P778" s="97">
        <f>VLOOKUP($A778+ROUND((COLUMN()-2)/24,5),АТС!$A$41:$F$736,5)+VLOOKUP($A778+ROUND((COLUMN()-2)/24,5),'Расчет сбытовых надбавок'!$B$2281:'Расчет сбытовых надбавок'!$G$3024,3)</f>
        <v>452.98</v>
      </c>
      <c r="Q778" s="97">
        <f>VLOOKUP($A778+ROUND((COLUMN()-2)/24,5),АТС!$A$41:$F$736,5)+VLOOKUP($A778+ROUND((COLUMN()-2)/24,5),'Расчет сбытовых надбавок'!$B$2281:'Расчет сбытовых надбавок'!$G$3024,3)</f>
        <v>413.39</v>
      </c>
      <c r="R778" s="97">
        <f>VLOOKUP($A778+ROUND((COLUMN()-2)/24,5),АТС!$A$41:$F$736,5)+VLOOKUP($A778+ROUND((COLUMN()-2)/24,5),'Расчет сбытовых надбавок'!$B$2281:'Расчет сбытовых надбавок'!$G$3024,3)</f>
        <v>0</v>
      </c>
      <c r="S778" s="97">
        <f>VLOOKUP($A778+ROUND((COLUMN()-2)/24,5),АТС!$A$41:$F$736,5)+VLOOKUP($A778+ROUND((COLUMN()-2)/24,5),'Расчет сбытовых надбавок'!$B$2281:'Расчет сбытовых надбавок'!$G$3024,3)</f>
        <v>402.44</v>
      </c>
      <c r="T778" s="97">
        <f>VLOOKUP($A778+ROUND((COLUMN()-2)/24,5),АТС!$A$41:$F$736,5)+VLOOKUP($A778+ROUND((COLUMN()-2)/24,5),'Расчет сбытовых надбавок'!$B$2281:'Расчет сбытовых надбавок'!$G$3024,3)</f>
        <v>393.65000000000003</v>
      </c>
      <c r="U778" s="97">
        <f>VLOOKUP($A778+ROUND((COLUMN()-2)/24,5),АТС!$A$41:$F$736,5)+VLOOKUP($A778+ROUND((COLUMN()-2)/24,5),'Расчет сбытовых надбавок'!$B$2281:'Расчет сбытовых надбавок'!$G$3024,3)</f>
        <v>332.91999999999996</v>
      </c>
      <c r="V778" s="97">
        <f>VLOOKUP($A778+ROUND((COLUMN()-2)/24,5),АТС!$A$41:$F$736,5)+VLOOKUP($A778+ROUND((COLUMN()-2)/24,5),'Расчет сбытовых надбавок'!$B$2281:'Расчет сбытовых надбавок'!$G$3024,3)</f>
        <v>350.9</v>
      </c>
      <c r="W778" s="97">
        <f>VLOOKUP($A778+ROUND((COLUMN()-2)/24,5),АТС!$A$41:$F$736,5)+VLOOKUP($A778+ROUND((COLUMN()-2)/24,5),'Расчет сбытовых надбавок'!$B$2281:'Расчет сбытовых надбавок'!$G$3024,3)</f>
        <v>409.44</v>
      </c>
      <c r="X778" s="97">
        <f>VLOOKUP($A778+ROUND((COLUMN()-2)/24,5),АТС!$A$41:$F$736,5)+VLOOKUP($A778+ROUND((COLUMN()-2)/24,5),'Расчет сбытовых надбавок'!$B$2281:'Расчет сбытовых надбавок'!$G$3024,3)</f>
        <v>2085.1799999999998</v>
      </c>
      <c r="Y778" s="97">
        <f>VLOOKUP($A778+ROUND((COLUMN()-2)/24,5),АТС!$A$41:$F$736,5)+VLOOKUP($A778+ROUND((COLUMN()-2)/24,5),'Расчет сбытовых надбавок'!$B$2281:'Расчет сбытовых надбавок'!$G$3024,3)</f>
        <v>484.74</v>
      </c>
    </row>
    <row r="779" spans="1:25" x14ac:dyDescent="0.2">
      <c r="A779" s="78">
        <f t="shared" si="22"/>
        <v>42726</v>
      </c>
      <c r="B779" s="97">
        <f>VLOOKUP($A779+ROUND((COLUMN()-2)/24,5),АТС!$A$41:$F$736,5)+VLOOKUP($A779+ROUND((COLUMN()-2)/24,5),'Расчет сбытовых надбавок'!$B$2281:'Расчет сбытовых надбавок'!$G$3024,3)</f>
        <v>379.1</v>
      </c>
      <c r="C779" s="97">
        <f>VLOOKUP($A779+ROUND((COLUMN()-2)/24,5),АТС!$A$41:$F$736,5)+VLOOKUP($A779+ROUND((COLUMN()-2)/24,5),'Расчет сбытовых надбавок'!$B$2281:'Расчет сбытовых надбавок'!$G$3024,3)</f>
        <v>365.25</v>
      </c>
      <c r="D779" s="97">
        <f>VLOOKUP($A779+ROUND((COLUMN()-2)/24,5),АТС!$A$41:$F$736,5)+VLOOKUP($A779+ROUND((COLUMN()-2)/24,5),'Расчет сбытовых надбавок'!$B$2281:'Расчет сбытовых надбавок'!$G$3024,3)</f>
        <v>152.17000000000002</v>
      </c>
      <c r="E779" s="97">
        <f>VLOOKUP($A779+ROUND((COLUMN()-2)/24,5),АТС!$A$41:$F$736,5)+VLOOKUP($A779+ROUND((COLUMN()-2)/24,5),'Расчет сбытовых надбавок'!$B$2281:'Расчет сбытовых надбавок'!$G$3024,3)</f>
        <v>186.48000000000002</v>
      </c>
      <c r="F779" s="97">
        <f>VLOOKUP($A779+ROUND((COLUMN()-2)/24,5),АТС!$A$41:$F$736,5)+VLOOKUP($A779+ROUND((COLUMN()-2)/24,5),'Расчет сбытовых надбавок'!$B$2281:'Расчет сбытовых надбавок'!$G$3024,3)</f>
        <v>150.75</v>
      </c>
      <c r="G779" s="97">
        <f>VLOOKUP($A779+ROUND((COLUMN()-2)/24,5),АТС!$A$41:$F$736,5)+VLOOKUP($A779+ROUND((COLUMN()-2)/24,5),'Расчет сбытовых надбавок'!$B$2281:'Расчет сбытовых надбавок'!$G$3024,3)</f>
        <v>598.53</v>
      </c>
      <c r="H779" s="97">
        <f>VLOOKUP($A779+ROUND((COLUMN()-2)/24,5),АТС!$A$41:$F$736,5)+VLOOKUP($A779+ROUND((COLUMN()-2)/24,5),'Расчет сбытовых надбавок'!$B$2281:'Расчет сбытовых надбавок'!$G$3024,3)</f>
        <v>361.07</v>
      </c>
      <c r="I779" s="97">
        <f>VLOOKUP($A779+ROUND((COLUMN()-2)/24,5),АТС!$A$41:$F$736,5)+VLOOKUP($A779+ROUND((COLUMN()-2)/24,5),'Расчет сбытовых надбавок'!$B$2281:'Расчет сбытовых надбавок'!$G$3024,3)</f>
        <v>983.22</v>
      </c>
      <c r="J779" s="97">
        <f>VLOOKUP($A779+ROUND((COLUMN()-2)/24,5),АТС!$A$41:$F$736,5)+VLOOKUP($A779+ROUND((COLUMN()-2)/24,5),'Расчет сбытовых надбавок'!$B$2281:'Расчет сбытовых надбавок'!$G$3024,3)</f>
        <v>0</v>
      </c>
      <c r="K779" s="97">
        <f>VLOOKUP($A779+ROUND((COLUMN()-2)/24,5),АТС!$A$41:$F$736,5)+VLOOKUP($A779+ROUND((COLUMN()-2)/24,5),'Расчет сбытовых надбавок'!$B$2281:'Расчет сбытовых надбавок'!$G$3024,3)</f>
        <v>852.21</v>
      </c>
      <c r="L779" s="97">
        <f>VLOOKUP($A779+ROUND((COLUMN()-2)/24,5),АТС!$A$41:$F$736,5)+VLOOKUP($A779+ROUND((COLUMN()-2)/24,5),'Расчет сбытовых надбавок'!$B$2281:'Расчет сбытовых надбавок'!$G$3024,3)</f>
        <v>878.37</v>
      </c>
      <c r="M779" s="97">
        <f>VLOOKUP($A779+ROUND((COLUMN()-2)/24,5),АТС!$A$41:$F$736,5)+VLOOKUP($A779+ROUND((COLUMN()-2)/24,5),'Расчет сбытовых надбавок'!$B$2281:'Расчет сбытовых надбавок'!$G$3024,3)</f>
        <v>916.02</v>
      </c>
      <c r="N779" s="97">
        <f>VLOOKUP($A779+ROUND((COLUMN()-2)/24,5),АТС!$A$41:$F$736,5)+VLOOKUP($A779+ROUND((COLUMN()-2)/24,5),'Расчет сбытовых надбавок'!$B$2281:'Расчет сбытовых надбавок'!$G$3024,3)</f>
        <v>966.52</v>
      </c>
      <c r="O779" s="97">
        <f>VLOOKUP($A779+ROUND((COLUMN()-2)/24,5),АТС!$A$41:$F$736,5)+VLOOKUP($A779+ROUND((COLUMN()-2)/24,5),'Расчет сбытовых надбавок'!$B$2281:'Расчет сбытовых надбавок'!$G$3024,3)</f>
        <v>1016.0600000000001</v>
      </c>
      <c r="P779" s="97">
        <f>VLOOKUP($A779+ROUND((COLUMN()-2)/24,5),АТС!$A$41:$F$736,5)+VLOOKUP($A779+ROUND((COLUMN()-2)/24,5),'Расчет сбытовых надбавок'!$B$2281:'Расчет сбытовых надбавок'!$G$3024,3)</f>
        <v>1017.0999999999999</v>
      </c>
      <c r="Q779" s="97">
        <f>VLOOKUP($A779+ROUND((COLUMN()-2)/24,5),АТС!$A$41:$F$736,5)+VLOOKUP($A779+ROUND((COLUMN()-2)/24,5),'Расчет сбытовых надбавок'!$B$2281:'Расчет сбытовых надбавок'!$G$3024,3)</f>
        <v>967.68000000000006</v>
      </c>
      <c r="R779" s="97">
        <f>VLOOKUP($A779+ROUND((COLUMN()-2)/24,5),АТС!$A$41:$F$736,5)+VLOOKUP($A779+ROUND((COLUMN()-2)/24,5),'Расчет сбытовых надбавок'!$B$2281:'Расчет сбытовых надбавок'!$G$3024,3)</f>
        <v>350.85</v>
      </c>
      <c r="S779" s="97">
        <f>VLOOKUP($A779+ROUND((COLUMN()-2)/24,5),АТС!$A$41:$F$736,5)+VLOOKUP($A779+ROUND((COLUMN()-2)/24,5),'Расчет сбытовых надбавок'!$B$2281:'Расчет сбытовых надбавок'!$G$3024,3)</f>
        <v>871.29</v>
      </c>
      <c r="T779" s="97">
        <f>VLOOKUP($A779+ROUND((COLUMN()-2)/24,5),АТС!$A$41:$F$736,5)+VLOOKUP($A779+ROUND((COLUMN()-2)/24,5),'Расчет сбытовых надбавок'!$B$2281:'Расчет сбытовых надбавок'!$G$3024,3)</f>
        <v>860.76</v>
      </c>
      <c r="U779" s="97">
        <f>VLOOKUP($A779+ROUND((COLUMN()-2)/24,5),АТС!$A$41:$F$736,5)+VLOOKUP($A779+ROUND((COLUMN()-2)/24,5),'Расчет сбытовых надбавок'!$B$2281:'Расчет сбытовых надбавок'!$G$3024,3)</f>
        <v>951.06000000000006</v>
      </c>
      <c r="V779" s="97">
        <f>VLOOKUP($A779+ROUND((COLUMN()-2)/24,5),АТС!$A$41:$F$736,5)+VLOOKUP($A779+ROUND((COLUMN()-2)/24,5),'Расчет сбытовых надбавок'!$B$2281:'Расчет сбытовых надбавок'!$G$3024,3)</f>
        <v>902.47</v>
      </c>
      <c r="W779" s="97">
        <f>VLOOKUP($A779+ROUND((COLUMN()-2)/24,5),АТС!$A$41:$F$736,5)+VLOOKUP($A779+ROUND((COLUMN()-2)/24,5),'Расчет сбытовых надбавок'!$B$2281:'Расчет сбытовых надбавок'!$G$3024,3)</f>
        <v>990.52</v>
      </c>
      <c r="X779" s="97">
        <f>VLOOKUP($A779+ROUND((COLUMN()-2)/24,5),АТС!$A$41:$F$736,5)+VLOOKUP($A779+ROUND((COLUMN()-2)/24,5),'Расчет сбытовых надбавок'!$B$2281:'Расчет сбытовых надбавок'!$G$3024,3)</f>
        <v>1060.46</v>
      </c>
      <c r="Y779" s="97">
        <f>VLOOKUP($A779+ROUND((COLUMN()-2)/24,5),АТС!$A$41:$F$736,5)+VLOOKUP($A779+ROUND((COLUMN()-2)/24,5),'Расчет сбытовых надбавок'!$B$2281:'Расчет сбытовых надбавок'!$G$3024,3)</f>
        <v>482.14</v>
      </c>
    </row>
    <row r="780" spans="1:25" x14ac:dyDescent="0.2">
      <c r="A780" s="78">
        <f t="shared" si="22"/>
        <v>42727</v>
      </c>
      <c r="B780" s="97">
        <f>VLOOKUP($A780+ROUND((COLUMN()-2)/24,5),АТС!$A$41:$F$736,5)+VLOOKUP($A780+ROUND((COLUMN()-2)/24,5),'Расчет сбытовых надбавок'!$B$2281:'Расчет сбытовых надбавок'!$G$3024,3)</f>
        <v>410.14</v>
      </c>
      <c r="C780" s="97">
        <f>VLOOKUP($A780+ROUND((COLUMN()-2)/24,5),АТС!$A$41:$F$736,5)+VLOOKUP($A780+ROUND((COLUMN()-2)/24,5),'Расчет сбытовых надбавок'!$B$2281:'Расчет сбытовых надбавок'!$G$3024,3)</f>
        <v>312.28999999999996</v>
      </c>
      <c r="D780" s="97">
        <f>VLOOKUP($A780+ROUND((COLUMN()-2)/24,5),АТС!$A$41:$F$736,5)+VLOOKUP($A780+ROUND((COLUMN()-2)/24,5),'Расчет сбытовых надбавок'!$B$2281:'Расчет сбытовых надбавок'!$G$3024,3)</f>
        <v>141.26999999999998</v>
      </c>
      <c r="E780" s="97">
        <f>VLOOKUP($A780+ROUND((COLUMN()-2)/24,5),АТС!$A$41:$F$736,5)+VLOOKUP($A780+ROUND((COLUMN()-2)/24,5),'Расчет сбытовых надбавок'!$B$2281:'Расчет сбытовых надбавок'!$G$3024,3)</f>
        <v>194.45</v>
      </c>
      <c r="F780" s="97">
        <f>VLOOKUP($A780+ROUND((COLUMN()-2)/24,5),АТС!$A$41:$F$736,5)+VLOOKUP($A780+ROUND((COLUMN()-2)/24,5),'Расчет сбытовых надбавок'!$B$2281:'Расчет сбытовых надбавок'!$G$3024,3)</f>
        <v>134.4</v>
      </c>
      <c r="G780" s="97">
        <f>VLOOKUP($A780+ROUND((COLUMN()-2)/24,5),АТС!$A$41:$F$736,5)+VLOOKUP($A780+ROUND((COLUMN()-2)/24,5),'Расчет сбытовых надбавок'!$B$2281:'Расчет сбытовых надбавок'!$G$3024,3)</f>
        <v>323.27</v>
      </c>
      <c r="H780" s="97">
        <f>VLOOKUP($A780+ROUND((COLUMN()-2)/24,5),АТС!$A$41:$F$736,5)+VLOOKUP($A780+ROUND((COLUMN()-2)/24,5),'Расчет сбытовых надбавок'!$B$2281:'Расчет сбытовых надбавок'!$G$3024,3)</f>
        <v>330.7</v>
      </c>
      <c r="I780" s="97">
        <f>VLOOKUP($A780+ROUND((COLUMN()-2)/24,5),АТС!$A$41:$F$736,5)+VLOOKUP($A780+ROUND((COLUMN()-2)/24,5),'Расчет сбытовых надбавок'!$B$2281:'Расчет сбытовых надбавок'!$G$3024,3)</f>
        <v>658.32999999999993</v>
      </c>
      <c r="J780" s="97">
        <f>VLOOKUP($A780+ROUND((COLUMN()-2)/24,5),АТС!$A$41:$F$736,5)+VLOOKUP($A780+ROUND((COLUMN()-2)/24,5),'Расчет сбытовых надбавок'!$B$2281:'Расчет сбытовых надбавок'!$G$3024,3)</f>
        <v>84.56</v>
      </c>
      <c r="K780" s="97">
        <f>VLOOKUP($A780+ROUND((COLUMN()-2)/24,5),АТС!$A$41:$F$736,5)+VLOOKUP($A780+ROUND((COLUMN()-2)/24,5),'Расчет сбытовых надбавок'!$B$2281:'Расчет сбытовых надбавок'!$G$3024,3)</f>
        <v>769.53</v>
      </c>
      <c r="L780" s="97">
        <f>VLOOKUP($A780+ROUND((COLUMN()-2)/24,5),АТС!$A$41:$F$736,5)+VLOOKUP($A780+ROUND((COLUMN()-2)/24,5),'Расчет сбытовых надбавок'!$B$2281:'Расчет сбытовых надбавок'!$G$3024,3)</f>
        <v>266.24</v>
      </c>
      <c r="M780" s="97">
        <f>VLOOKUP($A780+ROUND((COLUMN()-2)/24,5),АТС!$A$41:$F$736,5)+VLOOKUP($A780+ROUND((COLUMN()-2)/24,5),'Расчет сбытовых надбавок'!$B$2281:'Расчет сбытовых надбавок'!$G$3024,3)</f>
        <v>282.74</v>
      </c>
      <c r="N780" s="97">
        <f>VLOOKUP($A780+ROUND((COLUMN()-2)/24,5),АТС!$A$41:$F$736,5)+VLOOKUP($A780+ROUND((COLUMN()-2)/24,5),'Расчет сбытовых надбавок'!$B$2281:'Расчет сбытовых надбавок'!$G$3024,3)</f>
        <v>324.61</v>
      </c>
      <c r="O780" s="97">
        <f>VLOOKUP($A780+ROUND((COLUMN()-2)/24,5),АТС!$A$41:$F$736,5)+VLOOKUP($A780+ROUND((COLUMN()-2)/24,5),'Расчет сбытовых надбавок'!$B$2281:'Расчет сбытовых надбавок'!$G$3024,3)</f>
        <v>352.09</v>
      </c>
      <c r="P780" s="97">
        <f>VLOOKUP($A780+ROUND((COLUMN()-2)/24,5),АТС!$A$41:$F$736,5)+VLOOKUP($A780+ROUND((COLUMN()-2)/24,5),'Расчет сбытовых надбавок'!$B$2281:'Расчет сбытовых надбавок'!$G$3024,3)</f>
        <v>317.48</v>
      </c>
      <c r="Q780" s="97">
        <f>VLOOKUP($A780+ROUND((COLUMN()-2)/24,5),АТС!$A$41:$F$736,5)+VLOOKUP($A780+ROUND((COLUMN()-2)/24,5),'Расчет сбытовых надбавок'!$B$2281:'Расчет сбытовых надбавок'!$G$3024,3)</f>
        <v>830.4</v>
      </c>
      <c r="R780" s="97">
        <f>VLOOKUP($A780+ROUND((COLUMN()-2)/24,5),АТС!$A$41:$F$736,5)+VLOOKUP($A780+ROUND((COLUMN()-2)/24,5),'Расчет сбытовых надбавок'!$B$2281:'Расчет сбытовых надбавок'!$G$3024,3)</f>
        <v>3.92</v>
      </c>
      <c r="S780" s="97">
        <f>VLOOKUP($A780+ROUND((COLUMN()-2)/24,5),АТС!$A$41:$F$736,5)+VLOOKUP($A780+ROUND((COLUMN()-2)/24,5),'Расчет сбытовых надбавок'!$B$2281:'Расчет сбытовых надбавок'!$G$3024,3)</f>
        <v>284.69</v>
      </c>
      <c r="T780" s="97">
        <f>VLOOKUP($A780+ROUND((COLUMN()-2)/24,5),АТС!$A$41:$F$736,5)+VLOOKUP($A780+ROUND((COLUMN()-2)/24,5),'Расчет сбытовых надбавок'!$B$2281:'Расчет сбытовых надбавок'!$G$3024,3)</f>
        <v>278.38</v>
      </c>
      <c r="U780" s="97">
        <f>VLOOKUP($A780+ROUND((COLUMN()-2)/24,5),АТС!$A$41:$F$736,5)+VLOOKUP($A780+ROUND((COLUMN()-2)/24,5),'Расчет сбытовых надбавок'!$B$2281:'Расчет сбытовых надбавок'!$G$3024,3)</f>
        <v>259.70999999999998</v>
      </c>
      <c r="V780" s="97">
        <f>VLOOKUP($A780+ROUND((COLUMN()-2)/24,5),АТС!$A$41:$F$736,5)+VLOOKUP($A780+ROUND((COLUMN()-2)/24,5),'Расчет сбытовых надбавок'!$B$2281:'Расчет сбытовых надбавок'!$G$3024,3)</f>
        <v>291.39</v>
      </c>
      <c r="W780" s="97">
        <f>VLOOKUP($A780+ROUND((COLUMN()-2)/24,5),АТС!$A$41:$F$736,5)+VLOOKUP($A780+ROUND((COLUMN()-2)/24,5),'Расчет сбытовых надбавок'!$B$2281:'Расчет сбытовых надбавок'!$G$3024,3)</f>
        <v>350.17999999999995</v>
      </c>
      <c r="X780" s="97">
        <f>VLOOKUP($A780+ROUND((COLUMN()-2)/24,5),АТС!$A$41:$F$736,5)+VLOOKUP($A780+ROUND((COLUMN()-2)/24,5),'Расчет сбытовых надбавок'!$B$2281:'Расчет сбытовых надбавок'!$G$3024,3)</f>
        <v>820.07</v>
      </c>
      <c r="Y780" s="97">
        <f>VLOOKUP($A780+ROUND((COLUMN()-2)/24,5),АТС!$A$41:$F$736,5)+VLOOKUP($A780+ROUND((COLUMN()-2)/24,5),'Расчет сбытовых надбавок'!$B$2281:'Расчет сбытовых надбавок'!$G$3024,3)</f>
        <v>404.24</v>
      </c>
    </row>
    <row r="781" spans="1:25" x14ac:dyDescent="0.2">
      <c r="A781" s="78">
        <f t="shared" si="22"/>
        <v>42728</v>
      </c>
      <c r="B781" s="97">
        <f>VLOOKUP($A781+ROUND((COLUMN()-2)/24,5),АТС!$A$41:$F$736,5)+VLOOKUP($A781+ROUND((COLUMN()-2)/24,5),'Расчет сбытовых надбавок'!$B$2281:'Расчет сбытовых надбавок'!$G$3024,3)</f>
        <v>964.53</v>
      </c>
      <c r="C781" s="97">
        <f>VLOOKUP($A781+ROUND((COLUMN()-2)/24,5),АТС!$A$41:$F$736,5)+VLOOKUP($A781+ROUND((COLUMN()-2)/24,5),'Расчет сбытовых надбавок'!$B$2281:'Расчет сбытовых надбавок'!$G$3024,3)</f>
        <v>344.26</v>
      </c>
      <c r="D781" s="97">
        <f>VLOOKUP($A781+ROUND((COLUMN()-2)/24,5),АТС!$A$41:$F$736,5)+VLOOKUP($A781+ROUND((COLUMN()-2)/24,5),'Расчет сбытовых надбавок'!$B$2281:'Расчет сбытовых надбавок'!$G$3024,3)</f>
        <v>149.26</v>
      </c>
      <c r="E781" s="97">
        <f>VLOOKUP($A781+ROUND((COLUMN()-2)/24,5),АТС!$A$41:$F$736,5)+VLOOKUP($A781+ROUND((COLUMN()-2)/24,5),'Расчет сбытовых надбавок'!$B$2281:'Расчет сбытовых надбавок'!$G$3024,3)</f>
        <v>147.01999999999998</v>
      </c>
      <c r="F781" s="97">
        <f>VLOOKUP($A781+ROUND((COLUMN()-2)/24,5),АТС!$A$41:$F$736,5)+VLOOKUP($A781+ROUND((COLUMN()-2)/24,5),'Расчет сбытовых надбавок'!$B$2281:'Расчет сбытовых надбавок'!$G$3024,3)</f>
        <v>147.26999999999998</v>
      </c>
      <c r="G781" s="97">
        <f>VLOOKUP($A781+ROUND((COLUMN()-2)/24,5),АТС!$A$41:$F$736,5)+VLOOKUP($A781+ROUND((COLUMN()-2)/24,5),'Расчет сбытовых надбавок'!$B$2281:'Расчет сбытовых надбавок'!$G$3024,3)</f>
        <v>163.28</v>
      </c>
      <c r="H781" s="97">
        <f>VLOOKUP($A781+ROUND((COLUMN()-2)/24,5),АТС!$A$41:$F$736,5)+VLOOKUP($A781+ROUND((COLUMN()-2)/24,5),'Расчет сбытовых надбавок'!$B$2281:'Расчет сбытовых надбавок'!$G$3024,3)</f>
        <v>333.46</v>
      </c>
      <c r="I781" s="97">
        <f>VLOOKUP($A781+ROUND((COLUMN()-2)/24,5),АТС!$A$41:$F$736,5)+VLOOKUP($A781+ROUND((COLUMN()-2)/24,5),'Расчет сбытовых надбавок'!$B$2281:'Расчет сбытовых надбавок'!$G$3024,3)</f>
        <v>654.57000000000005</v>
      </c>
      <c r="J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K781" s="97">
        <f>VLOOKUP($A781+ROUND((COLUMN()-2)/24,5),АТС!$A$41:$F$736,5)+VLOOKUP($A781+ROUND((COLUMN()-2)/24,5),'Расчет сбытовых надбавок'!$B$2281:'Расчет сбытовых надбавок'!$G$3024,3)</f>
        <v>201.7</v>
      </c>
      <c r="L781" s="97">
        <f>VLOOKUP($A781+ROUND((COLUMN()-2)/24,5),АТС!$A$41:$F$736,5)+VLOOKUP($A781+ROUND((COLUMN()-2)/24,5),'Расчет сбытовых надбавок'!$B$2281:'Расчет сбытовых надбавок'!$G$3024,3)</f>
        <v>440.42999999999995</v>
      </c>
      <c r="M781" s="97">
        <f>VLOOKUP($A781+ROUND((COLUMN()-2)/24,5),АТС!$A$41:$F$736,5)+VLOOKUP($A781+ROUND((COLUMN()-2)/24,5),'Расчет сбытовых надбавок'!$B$2281:'Расчет сбытовых надбавок'!$G$3024,3)</f>
        <v>458.08</v>
      </c>
      <c r="N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O781" s="97">
        <f>VLOOKUP($A781+ROUND((COLUMN()-2)/24,5),АТС!$A$41:$F$736,5)+VLOOKUP($A781+ROUND((COLUMN()-2)/24,5),'Расчет сбытовых надбавок'!$B$2281:'Расчет сбытовых надбавок'!$G$3024,3)</f>
        <v>245.64999999999998</v>
      </c>
      <c r="P781" s="97">
        <f>VLOOKUP($A781+ROUND((COLUMN()-2)/24,5),АТС!$A$41:$F$736,5)+VLOOKUP($A781+ROUND((COLUMN()-2)/24,5),'Расчет сбытовых надбавок'!$B$2281:'Расчет сбытовых надбавок'!$G$3024,3)</f>
        <v>297.74</v>
      </c>
      <c r="Q781" s="97">
        <f>VLOOKUP($A781+ROUND((COLUMN()-2)/24,5),АТС!$A$41:$F$736,5)+VLOOKUP($A781+ROUND((COLUMN()-2)/24,5),'Расчет сбытовых надбавок'!$B$2281:'Расчет сбытовых надбавок'!$G$3024,3)</f>
        <v>372.46</v>
      </c>
      <c r="R781" s="97">
        <f>VLOOKUP($A781+ROUND((COLUMN()-2)/24,5),АТС!$A$41:$F$736,5)+VLOOKUP($A781+ROUND((COLUMN()-2)/24,5),'Расчет сбытовых надбавок'!$B$2281:'Расчет сбытовых надбавок'!$G$3024,3)</f>
        <v>0</v>
      </c>
      <c r="S781" s="97">
        <f>VLOOKUP($A781+ROUND((COLUMN()-2)/24,5),АТС!$A$41:$F$736,5)+VLOOKUP($A781+ROUND((COLUMN()-2)/24,5),'Расчет сбытовых надбавок'!$B$2281:'Расчет сбытовых надбавок'!$G$3024,3)</f>
        <v>721.53</v>
      </c>
      <c r="T781" s="97">
        <f>VLOOKUP($A781+ROUND((COLUMN()-2)/24,5),АТС!$A$41:$F$736,5)+VLOOKUP($A781+ROUND((COLUMN()-2)/24,5),'Расчет сбытовых надбавок'!$B$2281:'Расчет сбытовых надбавок'!$G$3024,3)</f>
        <v>558.23</v>
      </c>
      <c r="U781" s="97">
        <f>VLOOKUP($A781+ROUND((COLUMN()-2)/24,5),АТС!$A$41:$F$736,5)+VLOOKUP($A781+ROUND((COLUMN()-2)/24,5),'Расчет сбытовых надбавок'!$B$2281:'Расчет сбытовых надбавок'!$G$3024,3)</f>
        <v>502.7</v>
      </c>
      <c r="V781" s="97">
        <f>VLOOKUP($A781+ROUND((COLUMN()-2)/24,5),АТС!$A$41:$F$736,5)+VLOOKUP($A781+ROUND((COLUMN()-2)/24,5),'Расчет сбытовых надбавок'!$B$2281:'Расчет сбытовых надбавок'!$G$3024,3)</f>
        <v>490.87</v>
      </c>
      <c r="W781" s="97">
        <f>VLOOKUP($A781+ROUND((COLUMN()-2)/24,5),АТС!$A$41:$F$736,5)+VLOOKUP($A781+ROUND((COLUMN()-2)/24,5),'Расчет сбытовых надбавок'!$B$2281:'Расчет сбытовых надбавок'!$G$3024,3)</f>
        <v>456.92</v>
      </c>
      <c r="X781" s="97">
        <f>VLOOKUP($A781+ROUND((COLUMN()-2)/24,5),АТС!$A$41:$F$736,5)+VLOOKUP($A781+ROUND((COLUMN()-2)/24,5),'Расчет сбытовых надбавок'!$B$2281:'Расчет сбытовых надбавок'!$G$3024,3)</f>
        <v>545.68999999999994</v>
      </c>
      <c r="Y781" s="97">
        <f>VLOOKUP($A781+ROUND((COLUMN()-2)/24,5),АТС!$A$41:$F$736,5)+VLOOKUP($A781+ROUND((COLUMN()-2)/24,5),'Расчет сбытовых надбавок'!$B$2281:'Расчет сбытовых надбавок'!$G$3024,3)</f>
        <v>395.22999999999996</v>
      </c>
    </row>
    <row r="782" spans="1:25" x14ac:dyDescent="0.2">
      <c r="A782" s="78">
        <f t="shared" si="22"/>
        <v>42729</v>
      </c>
      <c r="B782" s="97">
        <f>VLOOKUP($A782+ROUND((COLUMN()-2)/24,5),АТС!$A$41:$F$736,5)+VLOOKUP($A782+ROUND((COLUMN()-2)/24,5),'Расчет сбытовых надбавок'!$B$2281:'Расчет сбытовых надбавок'!$G$3024,3)</f>
        <v>377.52</v>
      </c>
      <c r="C782" s="97">
        <f>VLOOKUP($A782+ROUND((COLUMN()-2)/24,5),АТС!$A$41:$F$736,5)+VLOOKUP($A782+ROUND((COLUMN()-2)/24,5),'Расчет сбытовых надбавок'!$B$2281:'Расчет сбытовых надбавок'!$G$3024,3)</f>
        <v>349.69</v>
      </c>
      <c r="D782" s="97">
        <f>VLOOKUP($A782+ROUND((COLUMN()-2)/24,5),АТС!$A$41:$F$736,5)+VLOOKUP($A782+ROUND((COLUMN()-2)/24,5),'Расчет сбытовых надбавок'!$B$2281:'Расчет сбытовых надбавок'!$G$3024,3)</f>
        <v>323.66000000000003</v>
      </c>
      <c r="E782" s="97">
        <f>VLOOKUP($A782+ROUND((COLUMN()-2)/24,5),АТС!$A$41:$F$736,5)+VLOOKUP($A782+ROUND((COLUMN()-2)/24,5),'Расчет сбытовых надбавок'!$B$2281:'Расчет сбытовых надбавок'!$G$3024,3)</f>
        <v>313.27</v>
      </c>
      <c r="F782" s="97">
        <f>VLOOKUP($A782+ROUND((COLUMN()-2)/24,5),АТС!$A$41:$F$736,5)+VLOOKUP($A782+ROUND((COLUMN()-2)/24,5),'Расчет сбытовых надбавок'!$B$2281:'Расчет сбытовых надбавок'!$G$3024,3)</f>
        <v>310.10000000000002</v>
      </c>
      <c r="G782" s="97">
        <f>VLOOKUP($A782+ROUND((COLUMN()-2)/24,5),АТС!$A$41:$F$736,5)+VLOOKUP($A782+ROUND((COLUMN()-2)/24,5),'Расчет сбытовых надбавок'!$B$2281:'Расчет сбытовых надбавок'!$G$3024,3)</f>
        <v>309.33</v>
      </c>
      <c r="H782" s="97">
        <f>VLOOKUP($A782+ROUND((COLUMN()-2)/24,5),АТС!$A$41:$F$736,5)+VLOOKUP($A782+ROUND((COLUMN()-2)/24,5),'Расчет сбытовых надбавок'!$B$2281:'Расчет сбытовых надбавок'!$G$3024,3)</f>
        <v>144.10999999999999</v>
      </c>
      <c r="I782" s="97">
        <f>VLOOKUP($A782+ROUND((COLUMN()-2)/24,5),АТС!$A$41:$F$736,5)+VLOOKUP($A782+ROUND((COLUMN()-2)/24,5),'Расчет сбытовых надбавок'!$B$2281:'Расчет сбытовых надбавок'!$G$3024,3)</f>
        <v>158.19</v>
      </c>
      <c r="J782" s="97">
        <f>VLOOKUP($A782+ROUND((COLUMN()-2)/24,5),АТС!$A$41:$F$736,5)+VLOOKUP($A782+ROUND((COLUMN()-2)/24,5),'Расчет сбытовых надбавок'!$B$2281:'Расчет сбытовых надбавок'!$G$3024,3)</f>
        <v>696.41000000000008</v>
      </c>
      <c r="K782" s="97">
        <f>VLOOKUP($A782+ROUND((COLUMN()-2)/24,5),АТС!$A$41:$F$736,5)+VLOOKUP($A782+ROUND((COLUMN()-2)/24,5),'Расчет сбытовых надбавок'!$B$2281:'Расчет сбытовых надбавок'!$G$3024,3)</f>
        <v>853.92000000000007</v>
      </c>
      <c r="L782" s="97">
        <f>VLOOKUP($A782+ROUND((COLUMN()-2)/24,5),АТС!$A$41:$F$736,5)+VLOOKUP($A782+ROUND((COLUMN()-2)/24,5),'Расчет сбытовых надбавок'!$B$2281:'Расчет сбытовых надбавок'!$G$3024,3)</f>
        <v>162.59</v>
      </c>
      <c r="M782" s="97">
        <f>VLOOKUP($A782+ROUND((COLUMN()-2)/24,5),АТС!$A$41:$F$736,5)+VLOOKUP($A782+ROUND((COLUMN()-2)/24,5),'Расчет сбытовых надбавок'!$B$2281:'Расчет сбытовых надбавок'!$G$3024,3)</f>
        <v>174.64</v>
      </c>
      <c r="N782" s="97">
        <f>VLOOKUP($A782+ROUND((COLUMN()-2)/24,5),АТС!$A$41:$F$736,5)+VLOOKUP($A782+ROUND((COLUMN()-2)/24,5),'Расчет сбытовых надбавок'!$B$2281:'Расчет сбытовых надбавок'!$G$3024,3)</f>
        <v>250.06</v>
      </c>
      <c r="O782" s="97">
        <f>VLOOKUP($A782+ROUND((COLUMN()-2)/24,5),АТС!$A$41:$F$736,5)+VLOOKUP($A782+ROUND((COLUMN()-2)/24,5),'Расчет сбытовых надбавок'!$B$2281:'Расчет сбытовых надбавок'!$G$3024,3)</f>
        <v>421.31</v>
      </c>
      <c r="P782" s="97">
        <f>VLOOKUP($A782+ROUND((COLUMN()-2)/24,5),АТС!$A$41:$F$736,5)+VLOOKUP($A782+ROUND((COLUMN()-2)/24,5),'Расчет сбытовых надбавок'!$B$2281:'Расчет сбытовых надбавок'!$G$3024,3)</f>
        <v>400</v>
      </c>
      <c r="Q782" s="97">
        <f>VLOOKUP($A782+ROUND((COLUMN()-2)/24,5),АТС!$A$41:$F$736,5)+VLOOKUP($A782+ROUND((COLUMN()-2)/24,5),'Расчет сбытовых надбавок'!$B$2281:'Расчет сбытовых надбавок'!$G$3024,3)</f>
        <v>392.18</v>
      </c>
      <c r="R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S782" s="97">
        <f>VLOOKUP($A782+ROUND((COLUMN()-2)/24,5),АТС!$A$41:$F$736,5)+VLOOKUP($A782+ROUND((COLUMN()-2)/24,5),'Расчет сбытовых надбавок'!$B$2281:'Расчет сбытовых надбавок'!$G$3024,3)</f>
        <v>198.36</v>
      </c>
      <c r="T782" s="97">
        <f>VLOOKUP($A782+ROUND((COLUMN()-2)/24,5),АТС!$A$41:$F$736,5)+VLOOKUP($A782+ROUND((COLUMN()-2)/24,5),'Расчет сбытовых надбавок'!$B$2281:'Расчет сбытовых надбавок'!$G$3024,3)</f>
        <v>614.51</v>
      </c>
      <c r="U782" s="97">
        <f>VLOOKUP($A782+ROUND((COLUMN()-2)/24,5),АТС!$A$41:$F$736,5)+VLOOKUP($A782+ROUND((COLUMN()-2)/24,5),'Расчет сбытовых надбавок'!$B$2281:'Расчет сбытовых надбавок'!$G$3024,3)</f>
        <v>1.05</v>
      </c>
      <c r="V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W782" s="97">
        <f>VLOOKUP($A782+ROUND((COLUMN()-2)/24,5),АТС!$A$41:$F$736,5)+VLOOKUP($A782+ROUND((COLUMN()-2)/24,5),'Расчет сбытовых надбавок'!$B$2281:'Расчет сбытовых надбавок'!$G$3024,3)</f>
        <v>0</v>
      </c>
      <c r="X782" s="97">
        <f>VLOOKUP($A782+ROUND((COLUMN()-2)/24,5),АТС!$A$41:$F$736,5)+VLOOKUP($A782+ROUND((COLUMN()-2)/24,5),'Расчет сбытовых надбавок'!$B$2281:'Расчет сбытовых надбавок'!$G$3024,3)</f>
        <v>151.99</v>
      </c>
      <c r="Y782" s="97">
        <f>VLOOKUP($A782+ROUND((COLUMN()-2)/24,5),АТС!$A$41:$F$736,5)+VLOOKUP($A782+ROUND((COLUMN()-2)/24,5),'Расчет сбытовых надбавок'!$B$2281:'Расчет сбытовых надбавок'!$G$3024,3)</f>
        <v>172.26000000000002</v>
      </c>
    </row>
    <row r="783" spans="1:25" x14ac:dyDescent="0.2">
      <c r="A783" s="78">
        <f t="shared" si="22"/>
        <v>42730</v>
      </c>
      <c r="B783" s="97">
        <f>VLOOKUP($A783+ROUND((COLUMN()-2)/24,5),АТС!$A$41:$F$736,5)+VLOOKUP($A783+ROUND((COLUMN()-2)/24,5),'Расчет сбытовых надбавок'!$B$2281:'Расчет сбытовых надбавок'!$G$3024,3)</f>
        <v>148.75</v>
      </c>
      <c r="C783" s="97">
        <f>VLOOKUP($A783+ROUND((COLUMN()-2)/24,5),АТС!$A$41:$F$736,5)+VLOOKUP($A783+ROUND((COLUMN()-2)/24,5),'Расчет сбытовых надбавок'!$B$2281:'Расчет сбытовых надбавок'!$G$3024,3)</f>
        <v>133.07</v>
      </c>
      <c r="D783" s="97">
        <f>VLOOKUP($A783+ROUND((COLUMN()-2)/24,5),АТС!$A$41:$F$736,5)+VLOOKUP($A783+ROUND((COLUMN()-2)/24,5),'Расчет сбытовых надбавок'!$B$2281:'Расчет сбытовых надбавок'!$G$3024,3)</f>
        <v>226.29000000000002</v>
      </c>
      <c r="E783" s="97">
        <f>VLOOKUP($A783+ROUND((COLUMN()-2)/24,5),АТС!$A$41:$F$736,5)+VLOOKUP($A783+ROUND((COLUMN()-2)/24,5),'Расчет сбытовых надбавок'!$B$2281:'Расчет сбытовых надбавок'!$G$3024,3)</f>
        <v>154.18</v>
      </c>
      <c r="F783" s="97">
        <f>VLOOKUP($A783+ROUND((COLUMN()-2)/24,5),АТС!$A$41:$F$736,5)+VLOOKUP($A783+ROUND((COLUMN()-2)/24,5),'Расчет сбытовых надбавок'!$B$2281:'Расчет сбытовых надбавок'!$G$3024,3)</f>
        <v>222.42000000000002</v>
      </c>
      <c r="G783" s="97">
        <f>VLOOKUP($A783+ROUND((COLUMN()-2)/24,5),АТС!$A$41:$F$736,5)+VLOOKUP($A783+ROUND((COLUMN()-2)/24,5),'Расчет сбытовых надбавок'!$B$2281:'Расчет сбытовых надбавок'!$G$3024,3)</f>
        <v>465.29</v>
      </c>
      <c r="H783" s="97">
        <f>VLOOKUP($A783+ROUND((COLUMN()-2)/24,5),АТС!$A$41:$F$736,5)+VLOOKUP($A783+ROUND((COLUMN()-2)/24,5),'Расчет сбытовых надбавок'!$B$2281:'Расчет сбытовых надбавок'!$G$3024,3)</f>
        <v>644.47</v>
      </c>
      <c r="I783" s="97">
        <f>VLOOKUP($A783+ROUND((COLUMN()-2)/24,5),АТС!$A$41:$F$736,5)+VLOOKUP($A783+ROUND((COLUMN()-2)/24,5),'Расчет сбытовых надбавок'!$B$2281:'Расчет сбытовых надбавок'!$G$3024,3)</f>
        <v>707.05</v>
      </c>
      <c r="J783" s="97">
        <f>VLOOKUP($A783+ROUND((COLUMN()-2)/24,5),АТС!$A$41:$F$736,5)+VLOOKUP($A783+ROUND((COLUMN()-2)/24,5),'Расчет сбытовых надбавок'!$B$2281:'Расчет сбытовых надбавок'!$G$3024,3)</f>
        <v>329.62</v>
      </c>
      <c r="K783" s="97">
        <f>VLOOKUP($A783+ROUND((COLUMN()-2)/24,5),АТС!$A$41:$F$736,5)+VLOOKUP($A783+ROUND((COLUMN()-2)/24,5),'Расчет сбытовых надбавок'!$B$2281:'Расчет сбытовых надбавок'!$G$3024,3)</f>
        <v>350.5</v>
      </c>
      <c r="L783" s="97">
        <f>VLOOKUP($A783+ROUND((COLUMN()-2)/24,5),АТС!$A$41:$F$736,5)+VLOOKUP($A783+ROUND((COLUMN()-2)/24,5),'Расчет сбытовых надбавок'!$B$2281:'Расчет сбытовых надбавок'!$G$3024,3)</f>
        <v>404.57</v>
      </c>
      <c r="M783" s="97">
        <f>VLOOKUP($A783+ROUND((COLUMN()-2)/24,5),АТС!$A$41:$F$736,5)+VLOOKUP($A783+ROUND((COLUMN()-2)/24,5),'Расчет сбытовых надбавок'!$B$2281:'Расчет сбытовых надбавок'!$G$3024,3)</f>
        <v>374.66</v>
      </c>
      <c r="N783" s="97">
        <f>VLOOKUP($A783+ROUND((COLUMN()-2)/24,5),АТС!$A$41:$F$736,5)+VLOOKUP($A783+ROUND((COLUMN()-2)/24,5),'Расчет сбытовых надбавок'!$B$2281:'Расчет сбытовых надбавок'!$G$3024,3)</f>
        <v>303.34000000000003</v>
      </c>
      <c r="O783" s="97">
        <f>VLOOKUP($A783+ROUND((COLUMN()-2)/24,5),АТС!$A$41:$F$736,5)+VLOOKUP($A783+ROUND((COLUMN()-2)/24,5),'Расчет сбытовых надбавок'!$B$2281:'Расчет сбытовых надбавок'!$G$3024,3)</f>
        <v>261.38</v>
      </c>
      <c r="P783" s="97">
        <f>VLOOKUP($A783+ROUND((COLUMN()-2)/24,5),АТС!$A$41:$F$736,5)+VLOOKUP($A783+ROUND((COLUMN()-2)/24,5),'Расчет сбытовых надбавок'!$B$2281:'Расчет сбытовых надбавок'!$G$3024,3)</f>
        <v>256.18</v>
      </c>
      <c r="Q783" s="97">
        <f>VLOOKUP($A783+ROUND((COLUMN()-2)/24,5),АТС!$A$41:$F$736,5)+VLOOKUP($A783+ROUND((COLUMN()-2)/24,5),'Расчет сбытовых надбавок'!$B$2281:'Расчет сбытовых надбавок'!$G$3024,3)</f>
        <v>254.7</v>
      </c>
      <c r="R783" s="97">
        <f>VLOOKUP($A783+ROUND((COLUMN()-2)/24,5),АТС!$A$41:$F$736,5)+VLOOKUP($A783+ROUND((COLUMN()-2)/24,5),'Расчет сбытовых надбавок'!$B$2281:'Расчет сбытовых надбавок'!$G$3024,3)</f>
        <v>0</v>
      </c>
      <c r="S783" s="97">
        <f>VLOOKUP($A783+ROUND((COLUMN()-2)/24,5),АТС!$A$41:$F$736,5)+VLOOKUP($A783+ROUND((COLUMN()-2)/24,5),'Расчет сбытовых надбавок'!$B$2281:'Расчет сбытовых надбавок'!$G$3024,3)</f>
        <v>350.82</v>
      </c>
      <c r="T783" s="97">
        <f>VLOOKUP($A783+ROUND((COLUMN()-2)/24,5),АТС!$A$41:$F$736,5)+VLOOKUP($A783+ROUND((COLUMN()-2)/24,5),'Расчет сбытовых надбавок'!$B$2281:'Расчет сбытовых надбавок'!$G$3024,3)</f>
        <v>422.23</v>
      </c>
      <c r="U783" s="97">
        <f>VLOOKUP($A783+ROUND((COLUMN()-2)/24,5),АТС!$A$41:$F$736,5)+VLOOKUP($A783+ROUND((COLUMN()-2)/24,5),'Расчет сбытовых надбавок'!$B$2281:'Расчет сбытовых надбавок'!$G$3024,3)</f>
        <v>352.5</v>
      </c>
      <c r="V783" s="97">
        <f>VLOOKUP($A783+ROUND((COLUMN()-2)/24,5),АТС!$A$41:$F$736,5)+VLOOKUP($A783+ROUND((COLUMN()-2)/24,5),'Расчет сбытовых надбавок'!$B$2281:'Расчет сбытовых надбавок'!$G$3024,3)</f>
        <v>302.79999999999995</v>
      </c>
      <c r="W783" s="97">
        <f>VLOOKUP($A783+ROUND((COLUMN()-2)/24,5),АТС!$A$41:$F$736,5)+VLOOKUP($A783+ROUND((COLUMN()-2)/24,5),'Расчет сбытовых надбавок'!$B$2281:'Расчет сбытовых надбавок'!$G$3024,3)</f>
        <v>395.28999999999996</v>
      </c>
      <c r="X783" s="97">
        <f>VLOOKUP($A783+ROUND((COLUMN()-2)/24,5),АТС!$A$41:$F$736,5)+VLOOKUP($A783+ROUND((COLUMN()-2)/24,5),'Расчет сбытовых надбавок'!$B$2281:'Расчет сбытовых надбавок'!$G$3024,3)</f>
        <v>206.89000000000001</v>
      </c>
      <c r="Y783" s="97">
        <f>VLOOKUP($A783+ROUND((COLUMN()-2)/24,5),АТС!$A$41:$F$736,5)+VLOOKUP($A783+ROUND((COLUMN()-2)/24,5),'Расчет сбытовых надбавок'!$B$2281:'Расчет сбытовых надбавок'!$G$3024,3)</f>
        <v>179.38</v>
      </c>
    </row>
    <row r="784" spans="1:25" x14ac:dyDescent="0.2">
      <c r="A784" s="78">
        <f t="shared" si="22"/>
        <v>42731</v>
      </c>
      <c r="B784" s="97">
        <f>VLOOKUP($A784+ROUND((COLUMN()-2)/24,5),АТС!$A$41:$F$736,5)+VLOOKUP($A784+ROUND((COLUMN()-2)/24,5),'Расчет сбытовых надбавок'!$B$2281:'Расчет сбытовых надбавок'!$G$3024,3)</f>
        <v>536.30999999999995</v>
      </c>
      <c r="C784" s="97">
        <f>VLOOKUP($A784+ROUND((COLUMN()-2)/24,5),АТС!$A$41:$F$736,5)+VLOOKUP($A784+ROUND((COLUMN()-2)/24,5),'Расчет сбытовых надбавок'!$B$2281:'Расчет сбытовых надбавок'!$G$3024,3)</f>
        <v>2508.1800000000003</v>
      </c>
      <c r="D784" s="97">
        <f>VLOOKUP($A784+ROUND((COLUMN()-2)/24,5),АТС!$A$41:$F$736,5)+VLOOKUP($A784+ROUND((COLUMN()-2)/24,5),'Расчет сбытовых надбавок'!$B$2281:'Расчет сбытовых надбавок'!$G$3024,3)</f>
        <v>994.98</v>
      </c>
      <c r="E784" s="97">
        <f>VLOOKUP($A784+ROUND((COLUMN()-2)/24,5),АТС!$A$41:$F$736,5)+VLOOKUP($A784+ROUND((COLUMN()-2)/24,5),'Расчет сбытовых надбавок'!$B$2281:'Расчет сбытовых надбавок'!$G$3024,3)</f>
        <v>1498.01</v>
      </c>
      <c r="F784" s="97">
        <f>VLOOKUP($A784+ROUND((COLUMN()-2)/24,5),АТС!$A$41:$F$736,5)+VLOOKUP($A784+ROUND((COLUMN()-2)/24,5),'Расчет сбытовых надбавок'!$B$2281:'Расчет сбытовых надбавок'!$G$3024,3)</f>
        <v>489.02</v>
      </c>
      <c r="G784" s="97">
        <f>VLOOKUP($A784+ROUND((COLUMN()-2)/24,5),АТС!$A$41:$F$736,5)+VLOOKUP($A784+ROUND((COLUMN()-2)/24,5),'Расчет сбытовых надбавок'!$B$2281:'Расчет сбытовых надбавок'!$G$3024,3)</f>
        <v>1281.25</v>
      </c>
      <c r="H784" s="97">
        <f>VLOOKUP($A784+ROUND((COLUMN()-2)/24,5),АТС!$A$41:$F$736,5)+VLOOKUP($A784+ROUND((COLUMN()-2)/24,5),'Расчет сбытовых надбавок'!$B$2281:'Расчет сбытовых надбавок'!$G$3024,3)</f>
        <v>757.17</v>
      </c>
      <c r="I784" s="97">
        <f>VLOOKUP($A784+ROUND((COLUMN()-2)/24,5),АТС!$A$41:$F$736,5)+VLOOKUP($A784+ROUND((COLUMN()-2)/24,5),'Расчет сбытовых надбавок'!$B$2281:'Расчет сбытовых надбавок'!$G$3024,3)</f>
        <v>717.97</v>
      </c>
      <c r="J784" s="97">
        <f>VLOOKUP($A784+ROUND((COLUMN()-2)/24,5),АТС!$A$41:$F$736,5)+VLOOKUP($A784+ROUND((COLUMN()-2)/24,5),'Расчет сбытовых надбавок'!$B$2281:'Расчет сбытовых надбавок'!$G$3024,3)</f>
        <v>566.87</v>
      </c>
      <c r="K784" s="97">
        <f>VLOOKUP($A784+ROUND((COLUMN()-2)/24,5),АТС!$A$41:$F$736,5)+VLOOKUP($A784+ROUND((COLUMN()-2)/24,5),'Расчет сбытовых надбавок'!$B$2281:'Расчет сбытовых надбавок'!$G$3024,3)</f>
        <v>952.45</v>
      </c>
      <c r="L784" s="97">
        <f>VLOOKUP($A784+ROUND((COLUMN()-2)/24,5),АТС!$A$41:$F$736,5)+VLOOKUP($A784+ROUND((COLUMN()-2)/24,5),'Расчет сбытовых надбавок'!$B$2281:'Расчет сбытовых надбавок'!$G$3024,3)</f>
        <v>1017.6099999999999</v>
      </c>
      <c r="M784" s="97">
        <f>VLOOKUP($A784+ROUND((COLUMN()-2)/24,5),АТС!$A$41:$F$736,5)+VLOOKUP($A784+ROUND((COLUMN()-2)/24,5),'Расчет сбытовых надбавок'!$B$2281:'Расчет сбытовых надбавок'!$G$3024,3)</f>
        <v>1034.1199999999999</v>
      </c>
      <c r="N784" s="97">
        <f>VLOOKUP($A784+ROUND((COLUMN()-2)/24,5),АТС!$A$41:$F$736,5)+VLOOKUP($A784+ROUND((COLUMN()-2)/24,5),'Расчет сбытовых надбавок'!$B$2281:'Расчет сбытовых надбавок'!$G$3024,3)</f>
        <v>1077.3900000000001</v>
      </c>
      <c r="O784" s="97">
        <f>VLOOKUP($A784+ROUND((COLUMN()-2)/24,5),АТС!$A$41:$F$736,5)+VLOOKUP($A784+ROUND((COLUMN()-2)/24,5),'Расчет сбытовых надбавок'!$B$2281:'Расчет сбытовых надбавок'!$G$3024,3)</f>
        <v>1196.96</v>
      </c>
      <c r="P784" s="97">
        <f>VLOOKUP($A784+ROUND((COLUMN()-2)/24,5),АТС!$A$41:$F$736,5)+VLOOKUP($A784+ROUND((COLUMN()-2)/24,5),'Расчет сбытовых надбавок'!$B$2281:'Расчет сбытовых надбавок'!$G$3024,3)</f>
        <v>1223.9000000000001</v>
      </c>
      <c r="Q784" s="97">
        <f>VLOOKUP($A784+ROUND((COLUMN()-2)/24,5),АТС!$A$41:$F$736,5)+VLOOKUP($A784+ROUND((COLUMN()-2)/24,5),'Расчет сбытовых надбавок'!$B$2281:'Расчет сбытовых надбавок'!$G$3024,3)</f>
        <v>1371.44</v>
      </c>
      <c r="R784" s="97">
        <f>VLOOKUP($A784+ROUND((COLUMN()-2)/24,5),АТС!$A$41:$F$736,5)+VLOOKUP($A784+ROUND((COLUMN()-2)/24,5),'Расчет сбытовых надбавок'!$B$2281:'Расчет сбытовых надбавок'!$G$3024,3)</f>
        <v>896.14</v>
      </c>
      <c r="S784" s="97">
        <f>VLOOKUP($A784+ROUND((COLUMN()-2)/24,5),АТС!$A$41:$F$736,5)+VLOOKUP($A784+ROUND((COLUMN()-2)/24,5),'Расчет сбытовых надбавок'!$B$2281:'Расчет сбытовых надбавок'!$G$3024,3)</f>
        <v>1600.71</v>
      </c>
      <c r="T784" s="97">
        <f>VLOOKUP($A784+ROUND((COLUMN()-2)/24,5),АТС!$A$41:$F$736,5)+VLOOKUP($A784+ROUND((COLUMN()-2)/24,5),'Расчет сбытовых надбавок'!$B$2281:'Расчет сбытовых надбавок'!$G$3024,3)</f>
        <v>1578.18</v>
      </c>
      <c r="U784" s="97">
        <f>VLOOKUP($A784+ROUND((COLUMN()-2)/24,5),АТС!$A$41:$F$736,5)+VLOOKUP($A784+ROUND((COLUMN()-2)/24,5),'Расчет сбытовых надбавок'!$B$2281:'Расчет сбытовых надбавок'!$G$3024,3)</f>
        <v>1828.73</v>
      </c>
      <c r="V784" s="97">
        <f>VLOOKUP($A784+ROUND((COLUMN()-2)/24,5),АТС!$A$41:$F$736,5)+VLOOKUP($A784+ROUND((COLUMN()-2)/24,5),'Расчет сбытовых надбавок'!$B$2281:'Расчет сбытовых надбавок'!$G$3024,3)</f>
        <v>2094.5100000000002</v>
      </c>
      <c r="W784" s="97">
        <f>VLOOKUP($A784+ROUND((COLUMN()-2)/24,5),АТС!$A$41:$F$736,5)+VLOOKUP($A784+ROUND((COLUMN()-2)/24,5),'Расчет сбытовых надбавок'!$B$2281:'Расчет сбытовых надбавок'!$G$3024,3)</f>
        <v>2159.56</v>
      </c>
      <c r="X784" s="97">
        <f>VLOOKUP($A784+ROUND((COLUMN()-2)/24,5),АТС!$A$41:$F$736,5)+VLOOKUP($A784+ROUND((COLUMN()-2)/24,5),'Расчет сбытовых надбавок'!$B$2281:'Расчет сбытовых надбавок'!$G$3024,3)</f>
        <v>2131.02</v>
      </c>
      <c r="Y784" s="97">
        <f>VLOOKUP($A784+ROUND((COLUMN()-2)/24,5),АТС!$A$41:$F$736,5)+VLOOKUP($A784+ROUND((COLUMN()-2)/24,5),'Расчет сбытовых надбавок'!$B$2281:'Расчет сбытовых надбавок'!$G$3024,3)</f>
        <v>1520.04</v>
      </c>
    </row>
    <row r="785" spans="1:27" x14ac:dyDescent="0.2">
      <c r="A785" s="78">
        <f t="shared" si="22"/>
        <v>42732</v>
      </c>
      <c r="B785" s="97">
        <f>VLOOKUP($A785+ROUND((COLUMN()-2)/24,5),АТС!$A$41:$F$736,5)+VLOOKUP($A785+ROUND((COLUMN()-2)/24,5),'Расчет сбытовых надбавок'!$B$2281:'Расчет сбытовых надбавок'!$G$3024,3)</f>
        <v>801.2</v>
      </c>
      <c r="C785" s="97">
        <f>VLOOKUP($A785+ROUND((COLUMN()-2)/24,5),АТС!$A$41:$F$736,5)+VLOOKUP($A785+ROUND((COLUMN()-2)/24,5),'Расчет сбытовых надбавок'!$B$2281:'Расчет сбытовых надбавок'!$G$3024,3)</f>
        <v>999.11</v>
      </c>
      <c r="D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E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F785" s="97">
        <f>VLOOKUP($A785+ROUND((COLUMN()-2)/24,5),АТС!$A$41:$F$736,5)+VLOOKUP($A785+ROUND((COLUMN()-2)/24,5),'Расчет сбытовых надбавок'!$B$2281:'Расчет сбытовых надбавок'!$G$3024,3)</f>
        <v>0</v>
      </c>
      <c r="G785" s="97">
        <f>VLOOKUP($A785+ROUND((COLUMN()-2)/24,5),АТС!$A$41:$F$736,5)+VLOOKUP($A785+ROUND((COLUMN()-2)/24,5),'Расчет сбытовых надбавок'!$B$2281:'Расчет сбытовых надбавок'!$G$3024,3)</f>
        <v>285.18</v>
      </c>
      <c r="H785" s="97">
        <f>VLOOKUP($A785+ROUND((COLUMN()-2)/24,5),АТС!$A$41:$F$736,5)+VLOOKUP($A785+ROUND((COLUMN()-2)/24,5),'Расчет сбытовых надбавок'!$B$2281:'Расчет сбытовых надбавок'!$G$3024,3)</f>
        <v>713.75</v>
      </c>
      <c r="I785" s="97">
        <f>VLOOKUP($A785+ROUND((COLUMN()-2)/24,5),АТС!$A$41:$F$736,5)+VLOOKUP($A785+ROUND((COLUMN()-2)/24,5),'Расчет сбытовых надбавок'!$B$2281:'Расчет сбытовых надбавок'!$G$3024,3)</f>
        <v>690.6400000000001</v>
      </c>
      <c r="J785" s="97">
        <f>VLOOKUP($A785+ROUND((COLUMN()-2)/24,5),АТС!$A$41:$F$736,5)+VLOOKUP($A785+ROUND((COLUMN()-2)/24,5),'Расчет сбытовых надбавок'!$B$2281:'Расчет сбытовых надбавок'!$G$3024,3)</f>
        <v>811.5</v>
      </c>
      <c r="K785" s="97">
        <f>VLOOKUP($A785+ROUND((COLUMN()-2)/24,5),АТС!$A$41:$F$736,5)+VLOOKUP($A785+ROUND((COLUMN()-2)/24,5),'Расчет сбытовых надбавок'!$B$2281:'Расчет сбытовых надбавок'!$G$3024,3)</f>
        <v>976.67</v>
      </c>
      <c r="L785" s="97">
        <f>VLOOKUP($A785+ROUND((COLUMN()-2)/24,5),АТС!$A$41:$F$736,5)+VLOOKUP($A785+ROUND((COLUMN()-2)/24,5),'Расчет сбытовых надбавок'!$B$2281:'Расчет сбытовых надбавок'!$G$3024,3)</f>
        <v>920.87</v>
      </c>
      <c r="M785" s="97">
        <f>VLOOKUP($A785+ROUND((COLUMN()-2)/24,5),АТС!$A$41:$F$736,5)+VLOOKUP($A785+ROUND((COLUMN()-2)/24,5),'Расчет сбытовых надбавок'!$B$2281:'Расчет сбытовых надбавок'!$G$3024,3)</f>
        <v>1096.33</v>
      </c>
      <c r="N785" s="97">
        <f>VLOOKUP($A785+ROUND((COLUMN()-2)/24,5),АТС!$A$41:$F$736,5)+VLOOKUP($A785+ROUND((COLUMN()-2)/24,5),'Расчет сбытовых надбавок'!$B$2281:'Расчет сбытовых надбавок'!$G$3024,3)</f>
        <v>1085.94</v>
      </c>
      <c r="O785" s="97">
        <f>VLOOKUP($A785+ROUND((COLUMN()-2)/24,5),АТС!$A$41:$F$736,5)+VLOOKUP($A785+ROUND((COLUMN()-2)/24,5),'Расчет сбытовых надбавок'!$B$2281:'Расчет сбытовых надбавок'!$G$3024,3)</f>
        <v>635.21</v>
      </c>
      <c r="P785" s="97">
        <f>VLOOKUP($A785+ROUND((COLUMN()-2)/24,5),АТС!$A$41:$F$736,5)+VLOOKUP($A785+ROUND((COLUMN()-2)/24,5),'Расчет сбытовых надбавок'!$B$2281:'Расчет сбытовых надбавок'!$G$3024,3)</f>
        <v>860.84</v>
      </c>
      <c r="Q785" s="97">
        <f>VLOOKUP($A785+ROUND((COLUMN()-2)/24,5),АТС!$A$41:$F$736,5)+VLOOKUP($A785+ROUND((COLUMN()-2)/24,5),'Расчет сбытовых надбавок'!$B$2281:'Расчет сбытовых надбавок'!$G$3024,3)</f>
        <v>1269.3399999999999</v>
      </c>
      <c r="R785" s="97">
        <f>VLOOKUP($A785+ROUND((COLUMN()-2)/24,5),АТС!$A$41:$F$736,5)+VLOOKUP($A785+ROUND((COLUMN()-2)/24,5),'Расчет сбытовых надбавок'!$B$2281:'Расчет сбытовых надбавок'!$G$3024,3)</f>
        <v>315.11</v>
      </c>
      <c r="S785" s="97">
        <f>VLOOKUP($A785+ROUND((COLUMN()-2)/24,5),АТС!$A$41:$F$736,5)+VLOOKUP($A785+ROUND((COLUMN()-2)/24,5),'Расчет сбытовых надбавок'!$B$2281:'Расчет сбытовых надбавок'!$G$3024,3)</f>
        <v>813.13</v>
      </c>
      <c r="T785" s="97">
        <f>VLOOKUP($A785+ROUND((COLUMN()-2)/24,5),АТС!$A$41:$F$736,5)+VLOOKUP($A785+ROUND((COLUMN()-2)/24,5),'Расчет сбытовых надбавок'!$B$2281:'Расчет сбытовых надбавок'!$G$3024,3)</f>
        <v>844.18000000000006</v>
      </c>
      <c r="U785" s="97">
        <f>VLOOKUP($A785+ROUND((COLUMN()-2)/24,5),АТС!$A$41:$F$736,5)+VLOOKUP($A785+ROUND((COLUMN()-2)/24,5),'Расчет сбытовых надбавок'!$B$2281:'Расчет сбытовых надбавок'!$G$3024,3)</f>
        <v>1550.04</v>
      </c>
      <c r="V785" s="97">
        <f>VLOOKUP($A785+ROUND((COLUMN()-2)/24,5),АТС!$A$41:$F$736,5)+VLOOKUP($A785+ROUND((COLUMN()-2)/24,5),'Расчет сбытовых надбавок'!$B$2281:'Расчет сбытовых надбавок'!$G$3024,3)</f>
        <v>893.35</v>
      </c>
      <c r="W785" s="97">
        <f>VLOOKUP($A785+ROUND((COLUMN()-2)/24,5),АТС!$A$41:$F$736,5)+VLOOKUP($A785+ROUND((COLUMN()-2)/24,5),'Расчет сбытовых надбавок'!$B$2281:'Расчет сбытовых надбавок'!$G$3024,3)</f>
        <v>367.96999999999997</v>
      </c>
      <c r="X785" s="97">
        <f>VLOOKUP($A785+ROUND((COLUMN()-2)/24,5),АТС!$A$41:$F$736,5)+VLOOKUP($A785+ROUND((COLUMN()-2)/24,5),'Расчет сбытовых надбавок'!$B$2281:'Расчет сбытовых надбавок'!$G$3024,3)</f>
        <v>521.59</v>
      </c>
      <c r="Y785" s="97">
        <f>VLOOKUP($A785+ROUND((COLUMN()-2)/24,5),АТС!$A$41:$F$736,5)+VLOOKUP($A785+ROUND((COLUMN()-2)/24,5),'Расчет сбытовых надбавок'!$B$2281:'Расчет сбытовых надбавок'!$G$3024,3)</f>
        <v>151.13999999999999</v>
      </c>
    </row>
    <row r="786" spans="1:27" x14ac:dyDescent="0.2">
      <c r="A786" s="78">
        <f t="shared" si="22"/>
        <v>42733</v>
      </c>
      <c r="B786" s="97">
        <f>VLOOKUP($A786+ROUND((COLUMN()-2)/24,5),АТС!$A$41:$F$736,5)+VLOOKUP($A786+ROUND((COLUMN()-2)/24,5),'Расчет сбытовых надбавок'!$B$2281:'Расчет сбытовых надбавок'!$G$3024,3)</f>
        <v>290.84000000000003</v>
      </c>
      <c r="C786" s="97">
        <f>VLOOKUP($A786+ROUND((COLUMN()-2)/24,5),АТС!$A$41:$F$736,5)+VLOOKUP($A786+ROUND((COLUMN()-2)/24,5),'Расчет сбытовых надбавок'!$B$2281:'Расчет сбытовых надбавок'!$G$3024,3)</f>
        <v>911.31</v>
      </c>
      <c r="D786" s="97">
        <f>VLOOKUP($A786+ROUND((COLUMN()-2)/24,5),АТС!$A$41:$F$736,5)+VLOOKUP($A786+ROUND((COLUMN()-2)/24,5),'Расчет сбытовых надбавок'!$B$2281:'Расчет сбытовых надбавок'!$G$3024,3)</f>
        <v>126.19</v>
      </c>
      <c r="E786" s="97">
        <f>VLOOKUP($A786+ROUND((COLUMN()-2)/24,5),АТС!$A$41:$F$736,5)+VLOOKUP($A786+ROUND((COLUMN()-2)/24,5),'Расчет сбытовых надбавок'!$B$2281:'Расчет сбытовых надбавок'!$G$3024,3)</f>
        <v>477.34</v>
      </c>
      <c r="F786" s="97">
        <f>VLOOKUP($A786+ROUND((COLUMN()-2)/24,5),АТС!$A$41:$F$736,5)+VLOOKUP($A786+ROUND((COLUMN()-2)/24,5),'Расчет сбытовых надбавок'!$B$2281:'Расчет сбытовых надбавок'!$G$3024,3)</f>
        <v>564.83000000000004</v>
      </c>
      <c r="G786" s="97">
        <f>VLOOKUP($A786+ROUND((COLUMN()-2)/24,5),АТС!$A$41:$F$736,5)+VLOOKUP($A786+ROUND((COLUMN()-2)/24,5),'Расчет сбытовых надбавок'!$B$2281:'Расчет сбытовых надбавок'!$G$3024,3)</f>
        <v>212.07</v>
      </c>
      <c r="H786" s="97">
        <f>VLOOKUP($A786+ROUND((COLUMN()-2)/24,5),АТС!$A$41:$F$736,5)+VLOOKUP($A786+ROUND((COLUMN()-2)/24,5),'Расчет сбытовых надбавок'!$B$2281:'Расчет сбытовых надбавок'!$G$3024,3)</f>
        <v>199.37</v>
      </c>
      <c r="I786" s="97">
        <f>VLOOKUP($A786+ROUND((COLUMN()-2)/24,5),АТС!$A$41:$F$736,5)+VLOOKUP($A786+ROUND((COLUMN()-2)/24,5),'Расчет сбытовых надбавок'!$B$2281:'Расчет сбытовых надбавок'!$G$3024,3)</f>
        <v>461.26</v>
      </c>
      <c r="J786" s="97">
        <f>VLOOKUP($A786+ROUND((COLUMN()-2)/24,5),АТС!$A$41:$F$736,5)+VLOOKUP($A786+ROUND((COLUMN()-2)/24,5),'Расчет сбытовых надбавок'!$B$2281:'Расчет сбытовых надбавок'!$G$3024,3)</f>
        <v>458.14</v>
      </c>
      <c r="K786" s="97">
        <f>VLOOKUP($A786+ROUND((COLUMN()-2)/24,5),АТС!$A$41:$F$736,5)+VLOOKUP($A786+ROUND((COLUMN()-2)/24,5),'Расчет сбытовых надбавок'!$B$2281:'Расчет сбытовых надбавок'!$G$3024,3)</f>
        <v>377.49</v>
      </c>
      <c r="L786" s="97">
        <f>VLOOKUP($A786+ROUND((COLUMN()-2)/24,5),АТС!$A$41:$F$736,5)+VLOOKUP($A786+ROUND((COLUMN()-2)/24,5),'Расчет сбытовых надбавок'!$B$2281:'Расчет сбытовых надбавок'!$G$3024,3)</f>
        <v>521.80999999999995</v>
      </c>
      <c r="M786" s="97">
        <f>VLOOKUP($A786+ROUND((COLUMN()-2)/24,5),АТС!$A$41:$F$736,5)+VLOOKUP($A786+ROUND((COLUMN()-2)/24,5),'Расчет сбытовых надбавок'!$B$2281:'Расчет сбытовых надбавок'!$G$3024,3)</f>
        <v>558.24</v>
      </c>
      <c r="N786" s="97">
        <f>VLOOKUP($A786+ROUND((COLUMN()-2)/24,5),АТС!$A$41:$F$736,5)+VLOOKUP($A786+ROUND((COLUMN()-2)/24,5),'Расчет сбытовых надбавок'!$B$2281:'Расчет сбытовых надбавок'!$G$3024,3)</f>
        <v>847.29</v>
      </c>
      <c r="O786" s="97">
        <f>VLOOKUP($A786+ROUND((COLUMN()-2)/24,5),АТС!$A$41:$F$736,5)+VLOOKUP($A786+ROUND((COLUMN()-2)/24,5),'Расчет сбытовых надбавок'!$B$2281:'Расчет сбытовых надбавок'!$G$3024,3)</f>
        <v>542.69000000000005</v>
      </c>
      <c r="P786" s="97">
        <f>VLOOKUP($A786+ROUND((COLUMN()-2)/24,5),АТС!$A$41:$F$736,5)+VLOOKUP($A786+ROUND((COLUMN()-2)/24,5),'Расчет сбытовых надбавок'!$B$2281:'Расчет сбытовых надбавок'!$G$3024,3)</f>
        <v>642.74</v>
      </c>
      <c r="Q786" s="97">
        <f>VLOOKUP($A786+ROUND((COLUMN()-2)/24,5),АТС!$A$41:$F$736,5)+VLOOKUP($A786+ROUND((COLUMN()-2)/24,5),'Расчет сбытовых надбавок'!$B$2281:'Расчет сбытовых надбавок'!$G$3024,3)</f>
        <v>714.23</v>
      </c>
      <c r="R786" s="97">
        <f>VLOOKUP($A786+ROUND((COLUMN()-2)/24,5),АТС!$A$41:$F$736,5)+VLOOKUP($A786+ROUND((COLUMN()-2)/24,5),'Расчет сбытовых надбавок'!$B$2281:'Расчет сбытовых надбавок'!$G$3024,3)</f>
        <v>598.76</v>
      </c>
      <c r="S786" s="97">
        <f>VLOOKUP($A786+ROUND((COLUMN()-2)/24,5),АТС!$A$41:$F$736,5)+VLOOKUP($A786+ROUND((COLUMN()-2)/24,5),'Расчет сбытовых надбавок'!$B$2281:'Расчет сбытовых надбавок'!$G$3024,3)</f>
        <v>657.55</v>
      </c>
      <c r="T786" s="97">
        <f>VLOOKUP($A786+ROUND((COLUMN()-2)/24,5),АТС!$A$41:$F$736,5)+VLOOKUP($A786+ROUND((COLUMN()-2)/24,5),'Расчет сбытовых надбавок'!$B$2281:'Расчет сбытовых надбавок'!$G$3024,3)</f>
        <v>683.32</v>
      </c>
      <c r="U786" s="97">
        <f>VLOOKUP($A786+ROUND((COLUMN()-2)/24,5),АТС!$A$41:$F$736,5)+VLOOKUP($A786+ROUND((COLUMN()-2)/24,5),'Расчет сбытовых надбавок'!$B$2281:'Расчет сбытовых надбавок'!$G$3024,3)</f>
        <v>654.66999999999996</v>
      </c>
      <c r="V786" s="97">
        <f>VLOOKUP($A786+ROUND((COLUMN()-2)/24,5),АТС!$A$41:$F$736,5)+VLOOKUP($A786+ROUND((COLUMN()-2)/24,5),'Расчет сбытовых надбавок'!$B$2281:'Расчет сбытовых надбавок'!$G$3024,3)</f>
        <v>620.23</v>
      </c>
      <c r="W786" s="97">
        <f>VLOOKUP($A786+ROUND((COLUMN()-2)/24,5),АТС!$A$41:$F$736,5)+VLOOKUP($A786+ROUND((COLUMN()-2)/24,5),'Расчет сбытовых надбавок'!$B$2281:'Расчет сбытовых надбавок'!$G$3024,3)</f>
        <v>1295.96</v>
      </c>
      <c r="X786" s="97">
        <f>VLOOKUP($A786+ROUND((COLUMN()-2)/24,5),АТС!$A$41:$F$736,5)+VLOOKUP($A786+ROUND((COLUMN()-2)/24,5),'Расчет сбытовых надбавок'!$B$2281:'Расчет сбытовых надбавок'!$G$3024,3)</f>
        <v>392.75</v>
      </c>
      <c r="Y786" s="97">
        <f>VLOOKUP($A786+ROUND((COLUMN()-2)/24,5),АТС!$A$41:$F$736,5)+VLOOKUP($A786+ROUND((COLUMN()-2)/24,5),'Расчет сбытовых надбавок'!$B$2281:'Расчет сбытовых надбавок'!$G$3024,3)</f>
        <v>1158.1300000000001</v>
      </c>
    </row>
    <row r="787" spans="1:27" x14ac:dyDescent="0.2">
      <c r="A787" s="78">
        <f t="shared" si="22"/>
        <v>42734</v>
      </c>
      <c r="B787" s="97">
        <f>VLOOKUP($A787+ROUND((COLUMN()-2)/24,5),АТС!$A$41:$F$760,5)+VLOOKUP($A787+ROUND((COLUMN()-2)/24,5),'Расчет сбытовых надбавок'!$B$2281:'Расчет сбытовых надбавок'!$G$3024,3)</f>
        <v>543.88</v>
      </c>
      <c r="C787" s="97">
        <f>VLOOKUP($A787+ROUND((COLUMN()-2)/24,5),АТС!$A$41:$F$760,5)+VLOOKUP($A787+ROUND((COLUMN()-2)/24,5),'Расчет сбытовых надбавок'!$B$2281:'Расчет сбытовых надбавок'!$G$3024,3)</f>
        <v>2.67</v>
      </c>
      <c r="D787" s="97">
        <f>VLOOKUP($A787+ROUND((COLUMN()-2)/24,5),АТС!$A$41:$F$760,5)+VLOOKUP($A787+ROUND((COLUMN()-2)/24,5),'Расчет сбытовых надбавок'!$B$2281:'Расчет сбытовых надбавок'!$G$3024,3)</f>
        <v>389.08000000000004</v>
      </c>
      <c r="E787" s="97">
        <f>VLOOKUP($A787+ROUND((COLUMN()-2)/24,5),АТС!$A$41:$F$760,5)+VLOOKUP($A787+ROUND((COLUMN()-2)/24,5),'Расчет сбытовых надбавок'!$B$2281:'Расчет сбытовых надбавок'!$G$3024,3)</f>
        <v>403.73</v>
      </c>
      <c r="F787" s="97">
        <f>VLOOKUP($A787+ROUND((COLUMN()-2)/24,5),АТС!$A$41:$F$760,5)+VLOOKUP($A787+ROUND((COLUMN()-2)/24,5),'Расчет сбытовых надбавок'!$B$2281:'Расчет сбытовых надбавок'!$G$3024,3)</f>
        <v>252.34</v>
      </c>
      <c r="G787" s="97">
        <f>VLOOKUP($A787+ROUND((COLUMN()-2)/24,5),АТС!$A$41:$F$760,5)+VLOOKUP($A787+ROUND((COLUMN()-2)/24,5),'Расчет сбытовых надбавок'!$B$2281:'Расчет сбытовых надбавок'!$G$3024,3)</f>
        <v>1.44</v>
      </c>
      <c r="H787" s="97">
        <f>VLOOKUP($A787+ROUND((COLUMN()-2)/24,5),АТС!$A$41:$F$760,5)+VLOOKUP($A787+ROUND((COLUMN()-2)/24,5),'Расчет сбытовых надбавок'!$B$2281:'Расчет сбытовых надбавок'!$G$3024,3)</f>
        <v>303.45</v>
      </c>
      <c r="I787" s="97">
        <f>VLOOKUP($A787+ROUND((COLUMN()-2)/24,5),АТС!$A$41:$F$760,5)+VLOOKUP($A787+ROUND((COLUMN()-2)/24,5),'Расчет сбытовых надбавок'!$B$2281:'Расчет сбытовых надбавок'!$G$3024,3)</f>
        <v>588.36</v>
      </c>
      <c r="J787" s="97">
        <f>VLOOKUP($A787+ROUND((COLUMN()-2)/24,5),АТС!$A$41:$F$760,5)+VLOOKUP($A787+ROUND((COLUMN()-2)/24,5),'Расчет сбытовых надбавок'!$B$2281:'Расчет сбытовых надбавок'!$G$3024,3)</f>
        <v>695.55</v>
      </c>
      <c r="K787" s="97">
        <f>VLOOKUP($A787+ROUND((COLUMN()-2)/24,5),АТС!$A$41:$F$760,5)+VLOOKUP($A787+ROUND((COLUMN()-2)/24,5),'Расчет сбытовых надбавок'!$B$2281:'Расчет сбытовых надбавок'!$G$3024,3)</f>
        <v>529.01</v>
      </c>
      <c r="L787" s="97">
        <f>VLOOKUP($A787+ROUND((COLUMN()-2)/24,5),АТС!$A$41:$F$760,5)+VLOOKUP($A787+ROUND((COLUMN()-2)/24,5),'Расчет сбытовых надбавок'!$B$2281:'Расчет сбытовых надбавок'!$G$3024,3)</f>
        <v>575.07999999999993</v>
      </c>
      <c r="M787" s="97">
        <f>VLOOKUP($A787+ROUND((COLUMN()-2)/24,5),АТС!$A$41:$F$760,5)+VLOOKUP($A787+ROUND((COLUMN()-2)/24,5),'Расчет сбытовых надбавок'!$B$2281:'Расчет сбытовых надбавок'!$G$3024,3)</f>
        <v>342.96</v>
      </c>
      <c r="N787" s="97">
        <f>VLOOKUP($A787+ROUND((COLUMN()-2)/24,5),АТС!$A$41:$F$760,5)+VLOOKUP($A787+ROUND((COLUMN()-2)/24,5),'Расчет сбытовых надбавок'!$B$2281:'Расчет сбытовых надбавок'!$G$3024,3)</f>
        <v>583.1</v>
      </c>
      <c r="O787" s="97">
        <f>VLOOKUP($A787+ROUND((COLUMN()-2)/24,5),АТС!$A$41:$F$760,5)+VLOOKUP($A787+ROUND((COLUMN()-2)/24,5),'Расчет сбытовых надбавок'!$B$2281:'Расчет сбытовых надбавок'!$G$3024,3)</f>
        <v>672.08999999999992</v>
      </c>
      <c r="P787" s="97">
        <f>VLOOKUP($A787+ROUND((COLUMN()-2)/24,5),АТС!$A$41:$F$760,5)+VLOOKUP($A787+ROUND((COLUMN()-2)/24,5),'Расчет сбытовых надбавок'!$B$2281:'Расчет сбытовых надбавок'!$G$3024,3)</f>
        <v>1085.1099999999999</v>
      </c>
      <c r="Q787" s="97">
        <f>VLOOKUP($A787+ROUND((COLUMN()-2)/24,5),АТС!$A$41:$F$760,5)+VLOOKUP($A787+ROUND((COLUMN()-2)/24,5),'Расчет сбытовых надбавок'!$B$2281:'Расчет сбытовых надбавок'!$G$3024,3)</f>
        <v>1076.2</v>
      </c>
      <c r="R787" s="97">
        <f>VLOOKUP($A787+ROUND((COLUMN()-2)/24,5),АТС!$A$41:$F$760,5)+VLOOKUP($A787+ROUND((COLUMN()-2)/24,5),'Расчет сбытовых надбавок'!$B$2281:'Расчет сбытовых надбавок'!$G$3024,3)</f>
        <v>867.01</v>
      </c>
      <c r="S787" s="97">
        <f>VLOOKUP($A787+ROUND((COLUMN()-2)/24,5),АТС!$A$41:$F$760,5)+VLOOKUP($A787+ROUND((COLUMN()-2)/24,5),'Расчет сбытовых надбавок'!$B$2281:'Расчет сбытовых надбавок'!$G$3024,3)</f>
        <v>688.33999999999992</v>
      </c>
      <c r="T787" s="97">
        <f>VLOOKUP($A787+ROUND((COLUMN()-2)/24,5),АТС!$A$41:$F$760,5)+VLOOKUP($A787+ROUND((COLUMN()-2)/24,5),'Расчет сбытовых надбавок'!$B$2281:'Расчет сбытовых надбавок'!$G$3024,3)</f>
        <v>1150.1799999999998</v>
      </c>
      <c r="U787" s="97">
        <f>VLOOKUP($A787+ROUND((COLUMN()-2)/24,5),АТС!$A$41:$F$760,5)+VLOOKUP($A787+ROUND((COLUMN()-2)/24,5),'Расчет сбытовых надбавок'!$B$2281:'Расчет сбытовых надбавок'!$G$3024,3)</f>
        <v>1161.72</v>
      </c>
      <c r="V787" s="97">
        <f>VLOOKUP($A787+ROUND((COLUMN()-2)/24,5),АТС!$A$41:$F$760,5)+VLOOKUP($A787+ROUND((COLUMN()-2)/24,5),'Расчет сбытовых надбавок'!$B$2281:'Расчет сбытовых надбавок'!$G$3024,3)</f>
        <v>1234.25</v>
      </c>
      <c r="W787" s="97">
        <f>VLOOKUP($A787+ROUND((COLUMN()-2)/24,5),АТС!$A$41:$F$760,5)+VLOOKUP($A787+ROUND((COLUMN()-2)/24,5),'Расчет сбытовых надбавок'!$B$2281:'Расчет сбытовых надбавок'!$G$3024,3)</f>
        <v>1205.56</v>
      </c>
      <c r="X787" s="97">
        <f>VLOOKUP($A787+ROUND((COLUMN()-2)/24,5),АТС!$A$41:$F$760,5)+VLOOKUP($A787+ROUND((COLUMN()-2)/24,5),'Расчет сбытовых надбавок'!$B$2281:'Расчет сбытовых надбавок'!$G$3024,3)</f>
        <v>435.2</v>
      </c>
      <c r="Y787" s="97">
        <f>VLOOKUP($A787+ROUND((COLUMN()-2)/24,5),АТС!$A$41:$F$760,5)+VLOOKUP($A787+ROUND((COLUMN()-2)/24,5),'Расчет сбытовых надбавок'!$B$2281:'Расчет сбытовых надбавок'!$G$3024,3)</f>
        <v>1145.32</v>
      </c>
    </row>
    <row r="788" spans="1:27" x14ac:dyDescent="0.2">
      <c r="A788" s="78">
        <f t="shared" si="22"/>
        <v>42735</v>
      </c>
      <c r="B788" s="97">
        <f>VLOOKUP($A788+ROUND((COLUMN()-2)/24,5),АТС!$A$41:$F$784,5)+VLOOKUP($A788+ROUND((COLUMN()-2)/24,5),'Расчет сбытовых надбавок'!$B$2281:'Расчет сбытовых надбавок'!$G$3024,3)</f>
        <v>900.97</v>
      </c>
      <c r="C788" s="97">
        <f>VLOOKUP($A788+ROUND((COLUMN()-2)/24,5),АТС!$A$41:$F$784,5)+VLOOKUP($A788+ROUND((COLUMN()-2)/24,5),'Расчет сбытовых надбавок'!$B$2281:'Расчет сбытовых надбавок'!$G$3024,3)</f>
        <v>413.54</v>
      </c>
      <c r="D788" s="97">
        <f>VLOOKUP($A788+ROUND((COLUMN()-2)/24,5),АТС!$A$41:$F$784,5)+VLOOKUP($A788+ROUND((COLUMN()-2)/24,5),'Расчет сбытовых надбавок'!$B$2281:'Расчет сбытовых надбавок'!$G$3024,3)</f>
        <v>268.63</v>
      </c>
      <c r="E788" s="97">
        <f>VLOOKUP($A788+ROUND((COLUMN()-2)/24,5),АТС!$A$41:$F$784,5)+VLOOKUP($A788+ROUND((COLUMN()-2)/24,5),'Расчет сбытовых надбавок'!$B$2281:'Расчет сбытовых надбавок'!$G$3024,3)</f>
        <v>406.40999999999997</v>
      </c>
      <c r="F788" s="97">
        <f>VLOOKUP($A788+ROUND((COLUMN()-2)/24,5),АТС!$A$41:$F$784,5)+VLOOKUP($A788+ROUND((COLUMN()-2)/24,5),'Расчет сбытовых надбавок'!$B$2281:'Расчет сбытовых надбавок'!$G$3024,3)</f>
        <v>416.6</v>
      </c>
      <c r="G788" s="97">
        <f>VLOOKUP($A788+ROUND((COLUMN()-2)/24,5),АТС!$A$41:$F$784,5)+VLOOKUP($A788+ROUND((COLUMN()-2)/24,5),'Расчет сбытовых надбавок'!$B$2281:'Расчет сбытовых надбавок'!$G$3024,3)</f>
        <v>529.1</v>
      </c>
      <c r="H788" s="97">
        <f>VLOOKUP($A788+ROUND((COLUMN()-2)/24,5),АТС!$A$41:$F$784,5)+VLOOKUP($A788+ROUND((COLUMN()-2)/24,5),'Расчет сбытовых надбавок'!$B$2281:'Расчет сбытовых надбавок'!$G$3024,3)</f>
        <v>712.62</v>
      </c>
      <c r="I788" s="97">
        <f>VLOOKUP($A788+ROUND((COLUMN()-2)/24,5),АТС!$A$41:$F$784,5)+VLOOKUP($A788+ROUND((COLUMN()-2)/24,5),'Расчет сбытовых надбавок'!$B$2281:'Расчет сбытовых надбавок'!$G$3024,3)</f>
        <v>1012.3299999999999</v>
      </c>
      <c r="J788" s="97">
        <f>VLOOKUP($A788+ROUND((COLUMN()-2)/24,5),АТС!$A$41:$F$784,5)+VLOOKUP($A788+ROUND((COLUMN()-2)/24,5),'Расчет сбытовых надбавок'!$B$2281:'Расчет сбытовых надбавок'!$G$3024,3)</f>
        <v>181.87</v>
      </c>
      <c r="K788" s="97">
        <f>VLOOKUP($A788+ROUND((COLUMN()-2)/24,5),АТС!$A$41:$F$784,5)+VLOOKUP($A788+ROUND((COLUMN()-2)/24,5),'Расчет сбытовых надбавок'!$B$2281:'Расчет сбытовых надбавок'!$G$3024,3)</f>
        <v>255.93</v>
      </c>
      <c r="L788" s="97">
        <f>VLOOKUP($A788+ROUND((COLUMN()-2)/24,5),АТС!$A$41:$F$784,5)+VLOOKUP($A788+ROUND((COLUMN()-2)/24,5),'Расчет сбытовых надбавок'!$B$2281:'Расчет сбытовых надбавок'!$G$3024,3)</f>
        <v>260.77</v>
      </c>
      <c r="M788" s="97">
        <f>VLOOKUP($A788+ROUND((COLUMN()-2)/24,5),АТС!$A$41:$F$784,5)+VLOOKUP($A788+ROUND((COLUMN()-2)/24,5),'Расчет сбытовых надбавок'!$B$2281:'Расчет сбытовых надбавок'!$G$3024,3)</f>
        <v>571.72</v>
      </c>
      <c r="N788" s="97">
        <f>VLOOKUP($A788+ROUND((COLUMN()-2)/24,5),АТС!$A$41:$F$784,5)+VLOOKUP($A788+ROUND((COLUMN()-2)/24,5),'Расчет сбытовых надбавок'!$B$2281:'Расчет сбытовых надбавок'!$G$3024,3)</f>
        <v>944.85</v>
      </c>
      <c r="O788" s="97">
        <f>VLOOKUP($A788+ROUND((COLUMN()-2)/24,5),АТС!$A$41:$F$784,5)+VLOOKUP($A788+ROUND((COLUMN()-2)/24,5),'Расчет сбытовых надбавок'!$B$2281:'Расчет сбытовых надбавок'!$G$3024,3)</f>
        <v>542.09</v>
      </c>
      <c r="P788" s="97">
        <f>VLOOKUP($A788+ROUND((COLUMN()-2)/24,5),АТС!$A$41:$F$784,5)+VLOOKUP($A788+ROUND((COLUMN()-2)/24,5),'Расчет сбытовых надбавок'!$B$2281:'Расчет сбытовых надбавок'!$G$3024,3)</f>
        <v>863.43999999999994</v>
      </c>
      <c r="Q788" s="97">
        <f>VLOOKUP($A788+ROUND((COLUMN()-2)/24,5),АТС!$A$41:$F$784,5)+VLOOKUP($A788+ROUND((COLUMN()-2)/24,5),'Расчет сбытовых надбавок'!$B$2281:'Расчет сбытовых надбавок'!$G$3024,3)</f>
        <v>857.27</v>
      </c>
      <c r="R788" s="97">
        <f>VLOOKUP($A788+ROUND((COLUMN()-2)/24,5),АТС!$A$41:$F$784,5)+VLOOKUP($A788+ROUND((COLUMN()-2)/24,5),'Расчет сбытовых надбавок'!$B$2281:'Расчет сбытовых надбавок'!$G$3024,3)</f>
        <v>844.04</v>
      </c>
      <c r="S788" s="97">
        <f>VLOOKUP($A788+ROUND((COLUMN()-2)/24,5),АТС!$A$41:$F$784,5)+VLOOKUP($A788+ROUND((COLUMN()-2)/24,5),'Расчет сбытовых надбавок'!$B$2281:'Расчет сбытовых надбавок'!$G$3024,3)</f>
        <v>876.54</v>
      </c>
      <c r="T788" s="97">
        <f>VLOOKUP($A788+ROUND((COLUMN()-2)/24,5),АТС!$A$41:$F$784,5)+VLOOKUP($A788+ROUND((COLUMN()-2)/24,5),'Расчет сбытовых надбавок'!$B$2281:'Расчет сбытовых надбавок'!$G$3024,3)</f>
        <v>0</v>
      </c>
      <c r="U788" s="97">
        <f>VLOOKUP($A788+ROUND((COLUMN()-2)/24,5),АТС!$A$41:$F$784,5)+VLOOKUP($A788+ROUND((COLUMN()-2)/24,5),'Расчет сбытовых надбавок'!$B$2281:'Расчет сбытовых надбавок'!$G$3024,3)</f>
        <v>465.84</v>
      </c>
      <c r="V788" s="97">
        <f>VLOOKUP($A788+ROUND((COLUMN()-2)/24,5),АТС!$A$41:$F$784,5)+VLOOKUP($A788+ROUND((COLUMN()-2)/24,5),'Расчет сбытовых надбавок'!$B$2281:'Расчет сбытовых надбавок'!$G$3024,3)</f>
        <v>426.76</v>
      </c>
      <c r="W788" s="97">
        <f>VLOOKUP($A788+ROUND((COLUMN()-2)/24,5),АТС!$A$41:$F$784,5)+VLOOKUP($A788+ROUND((COLUMN()-2)/24,5),'Расчет сбытовых надбавок'!$B$2281:'Расчет сбытовых надбавок'!$G$3024,3)</f>
        <v>458.68</v>
      </c>
      <c r="X788" s="97">
        <f>VLOOKUP($A788+ROUND((COLUMN()-2)/24,5),АТС!$A$41:$F$784,5)+VLOOKUP($A788+ROUND((COLUMN()-2)/24,5),'Расчет сбытовых надбавок'!$B$2281:'Расчет сбытовых надбавок'!$G$3024,3)</f>
        <v>441.38</v>
      </c>
      <c r="Y788" s="97">
        <f>VLOOKUP($A788+ROUND((COLUMN()-2)/24,5),АТС!$A$41:$F$784,5)+VLOOKUP($A788+ROUND((COLUMN()-2)/24,5),'Расчет сбытовых надбавок'!$B$2281:'Расчет сбытовых надбавок'!$G$3024,3)</f>
        <v>449.72</v>
      </c>
    </row>
    <row r="789" spans="1:27" x14ac:dyDescent="0.2">
      <c r="A789" s="90"/>
      <c r="B789" s="85"/>
      <c r="C789" s="85"/>
      <c r="D789" s="85"/>
      <c r="E789" s="85"/>
      <c r="F789" s="85"/>
      <c r="G789" s="85"/>
      <c r="H789" s="85"/>
      <c r="I789" s="85"/>
      <c r="J789" s="85"/>
      <c r="K789" s="85"/>
      <c r="L789" s="85"/>
      <c r="M789" s="85"/>
      <c r="N789" s="85"/>
      <c r="O789" s="85"/>
      <c r="P789" s="85"/>
      <c r="Q789" s="85"/>
      <c r="R789" s="85"/>
      <c r="S789" s="85"/>
      <c r="T789" s="85"/>
      <c r="U789" s="85"/>
      <c r="V789" s="85"/>
      <c r="W789" s="85"/>
      <c r="X789" s="85"/>
      <c r="Y789" s="91"/>
    </row>
    <row r="790" spans="1:27" x14ac:dyDescent="0.25">
      <c r="A790" s="86" t="s">
        <v>150</v>
      </c>
      <c r="B790" s="77"/>
      <c r="C790" s="77"/>
      <c r="D790" s="77"/>
    </row>
    <row r="791" spans="1:27" ht="12.75" customHeight="1" x14ac:dyDescent="0.2">
      <c r="A791" s="172" t="s">
        <v>48</v>
      </c>
      <c r="B791" s="183" t="s">
        <v>154</v>
      </c>
      <c r="C791" s="184"/>
      <c r="D791" s="184"/>
      <c r="E791" s="184"/>
      <c r="F791" s="184"/>
      <c r="G791" s="184"/>
      <c r="H791" s="184"/>
      <c r="I791" s="184"/>
      <c r="J791" s="184"/>
      <c r="K791" s="184"/>
      <c r="L791" s="184"/>
      <c r="M791" s="184"/>
      <c r="N791" s="184"/>
      <c r="O791" s="184"/>
      <c r="P791" s="184"/>
      <c r="Q791" s="184"/>
      <c r="R791" s="184"/>
      <c r="S791" s="184"/>
      <c r="T791" s="184"/>
      <c r="U791" s="184"/>
      <c r="V791" s="184"/>
      <c r="W791" s="184"/>
      <c r="X791" s="184"/>
      <c r="Y791" s="185"/>
    </row>
    <row r="792" spans="1:27" ht="12.75" customHeight="1" x14ac:dyDescent="0.2">
      <c r="A792" s="173"/>
      <c r="B792" s="186"/>
      <c r="C792" s="187"/>
      <c r="D792" s="187"/>
      <c r="E792" s="187"/>
      <c r="F792" s="187"/>
      <c r="G792" s="187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8"/>
    </row>
    <row r="793" spans="1:27" s="110" customFormat="1" ht="12.75" customHeight="1" x14ac:dyDescent="0.2">
      <c r="A793" s="173"/>
      <c r="B793" s="219" t="s">
        <v>122</v>
      </c>
      <c r="C793" s="207" t="s">
        <v>123</v>
      </c>
      <c r="D793" s="207" t="s">
        <v>124</v>
      </c>
      <c r="E793" s="207" t="s">
        <v>125</v>
      </c>
      <c r="F793" s="207" t="s">
        <v>126</v>
      </c>
      <c r="G793" s="207" t="s">
        <v>127</v>
      </c>
      <c r="H793" s="207" t="s">
        <v>128</v>
      </c>
      <c r="I793" s="207" t="s">
        <v>129</v>
      </c>
      <c r="J793" s="207" t="s">
        <v>130</v>
      </c>
      <c r="K793" s="207" t="s">
        <v>131</v>
      </c>
      <c r="L793" s="207" t="s">
        <v>132</v>
      </c>
      <c r="M793" s="207" t="s">
        <v>133</v>
      </c>
      <c r="N793" s="217" t="s">
        <v>134</v>
      </c>
      <c r="O793" s="207" t="s">
        <v>135</v>
      </c>
      <c r="P793" s="207" t="s">
        <v>136</v>
      </c>
      <c r="Q793" s="207" t="s">
        <v>137</v>
      </c>
      <c r="R793" s="207" t="s">
        <v>138</v>
      </c>
      <c r="S793" s="207" t="s">
        <v>139</v>
      </c>
      <c r="T793" s="207" t="s">
        <v>140</v>
      </c>
      <c r="U793" s="207" t="s">
        <v>141</v>
      </c>
      <c r="V793" s="207" t="s">
        <v>142</v>
      </c>
      <c r="W793" s="207" t="s">
        <v>143</v>
      </c>
      <c r="X793" s="207" t="s">
        <v>144</v>
      </c>
      <c r="Y793" s="207" t="s">
        <v>145</v>
      </c>
    </row>
    <row r="794" spans="1:27" s="110" customFormat="1" ht="11.25" customHeight="1" x14ac:dyDescent="0.2">
      <c r="A794" s="174"/>
      <c r="B794" s="220"/>
      <c r="C794" s="208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1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</row>
    <row r="795" spans="1:27" ht="15.75" customHeight="1" x14ac:dyDescent="0.2">
      <c r="A795" s="78">
        <f>A758</f>
        <v>42705</v>
      </c>
      <c r="B795" s="97">
        <f>VLOOKUP($A795+ROUND((COLUMN()-2)/24,5),АТС!$A$41:$F$736,5)+VLOOKUP($A795+ROUND((COLUMN()-2)/24,5),'Расчет сбытовых надбавок'!$B$2281:'Расчет сбытовых надбавок'!$G$3024,4)</f>
        <v>1034.01</v>
      </c>
      <c r="C795" s="97">
        <f>VLOOKUP($A795+ROUND((COLUMN()-2)/24,5),АТС!$A$41:$F$736,5)+VLOOKUP($A795+ROUND((COLUMN()-2)/24,5),'Расчет сбытовых надбавок'!$B$2281:'Расчет сбытовых надбавок'!$G$3024,4)</f>
        <v>1138.0900000000001</v>
      </c>
      <c r="D795" s="97">
        <f>VLOOKUP($A795+ROUND((COLUMN()-2)/24,5),АТС!$A$41:$F$736,5)+VLOOKUP($A795+ROUND((COLUMN()-2)/24,5),'Расчет сбытовых надбавок'!$B$2281:'Расчет сбытовых надбавок'!$G$3024,4)</f>
        <v>1138.1300000000001</v>
      </c>
      <c r="E795" s="97">
        <f>VLOOKUP($A795+ROUND((COLUMN()-2)/24,5),АТС!$A$41:$F$736,5)+VLOOKUP($A795+ROUND((COLUMN()-2)/24,5),'Расчет сбытовых надбавок'!$B$2281:'Расчет сбытовых надбавок'!$G$3024,4)</f>
        <v>1122.95</v>
      </c>
      <c r="F795" s="97">
        <f>VLOOKUP($A795+ROUND((COLUMN()-2)/24,5),АТС!$A$41:$F$736,5)+VLOOKUP($A795+ROUND((COLUMN()-2)/24,5),'Расчет сбытовых надбавок'!$B$2281:'Расчет сбытовых надбавок'!$G$3024,4)</f>
        <v>909.22</v>
      </c>
      <c r="G795" s="97">
        <f>VLOOKUP($A795+ROUND((COLUMN()-2)/24,5),АТС!$A$41:$F$736,5)+VLOOKUP($A795+ROUND((COLUMN()-2)/24,5),'Расчет сбытовых надбавок'!$B$2281:'Расчет сбытовых надбавок'!$G$3024,4)</f>
        <v>218.01999999999998</v>
      </c>
      <c r="H795" s="97">
        <f>VLOOKUP($A795+ROUND((COLUMN()-2)/24,5),АТС!$A$41:$F$736,5)+VLOOKUP($A795+ROUND((COLUMN()-2)/24,5),'Расчет сбытовых надбавок'!$B$2281:'Расчет сбытовых надбавок'!$G$3024,4)</f>
        <v>527.70000000000005</v>
      </c>
      <c r="I795" s="97">
        <f>VLOOKUP($A795+ROUND((COLUMN()-2)/24,5),АТС!$A$41:$F$736,5)+VLOOKUP($A795+ROUND((COLUMN()-2)/24,5),'Расчет сбытовых надбавок'!$B$2281:'Расчет сбытовых надбавок'!$G$3024,4)</f>
        <v>893.21</v>
      </c>
      <c r="J795" s="97">
        <f>VLOOKUP($A795+ROUND((COLUMN()-2)/24,5),АТС!$A$41:$F$736,5)+VLOOKUP($A795+ROUND((COLUMN()-2)/24,5),'Расчет сбытовых надбавок'!$B$2281:'Расчет сбытовых надбавок'!$G$3024,4)</f>
        <v>1123.75</v>
      </c>
      <c r="K795" s="97">
        <f>VLOOKUP($A795+ROUND((COLUMN()-2)/24,5),АТС!$A$41:$F$736,5)+VLOOKUP($A795+ROUND((COLUMN()-2)/24,5),'Расчет сбытовых надбавок'!$B$2281:'Расчет сбытовых надбавок'!$G$3024,4)</f>
        <v>1120</v>
      </c>
      <c r="L795" s="97">
        <f>VLOOKUP($A795+ROUND((COLUMN()-2)/24,5),АТС!$A$41:$F$736,5)+VLOOKUP($A795+ROUND((COLUMN()-2)/24,5),'Расчет сбытовых надбавок'!$B$2281:'Расчет сбытовых надбавок'!$G$3024,4)</f>
        <v>1184.53</v>
      </c>
      <c r="M795" s="97">
        <f>VLOOKUP($A795+ROUND((COLUMN()-2)/24,5),АТС!$A$41:$F$736,5)+VLOOKUP($A795+ROUND((COLUMN()-2)/24,5),'Расчет сбытовых надбавок'!$B$2281:'Расчет сбытовых надбавок'!$G$3024,4)</f>
        <v>1130.92</v>
      </c>
      <c r="N795" s="97">
        <f>VLOOKUP($A795+ROUND((COLUMN()-2)/24,5),АТС!$A$41:$F$736,5)+VLOOKUP($A795+ROUND((COLUMN()-2)/24,5),'Расчет сбытовых надбавок'!$B$2281:'Расчет сбытовых надбавок'!$G$3024,4)</f>
        <v>1143.0899999999999</v>
      </c>
      <c r="O795" s="97">
        <f>VLOOKUP($A795+ROUND((COLUMN()-2)/24,5),АТС!$A$41:$F$736,5)+VLOOKUP($A795+ROUND((COLUMN()-2)/24,5),'Расчет сбытовых надбавок'!$B$2281:'Расчет сбытовых надбавок'!$G$3024,4)</f>
        <v>1149.1199999999999</v>
      </c>
      <c r="P795" s="97">
        <f>VLOOKUP($A795+ROUND((COLUMN()-2)/24,5),АТС!$A$41:$F$736,5)+VLOOKUP($A795+ROUND((COLUMN()-2)/24,5),'Расчет сбытовых надбавок'!$B$2281:'Расчет сбытовых надбавок'!$G$3024,4)</f>
        <v>1132.5900000000001</v>
      </c>
      <c r="Q795" s="97">
        <f>VLOOKUP($A795+ROUND((COLUMN()-2)/24,5),АТС!$A$41:$F$736,5)+VLOOKUP($A795+ROUND((COLUMN()-2)/24,5),'Расчет сбытовых надбавок'!$B$2281:'Расчет сбытовых надбавок'!$G$3024,4)</f>
        <v>1121.6300000000001</v>
      </c>
      <c r="R795" s="97">
        <f>VLOOKUP($A795+ROUND((COLUMN()-2)/24,5),АТС!$A$41:$F$736,5)+VLOOKUP($A795+ROUND((COLUMN()-2)/24,5),'Расчет сбытовых надбавок'!$B$2281:'Расчет сбытовых надбавок'!$G$3024,4)</f>
        <v>317.21000000000004</v>
      </c>
      <c r="S795" s="97">
        <f>VLOOKUP($A795+ROUND((COLUMN()-2)/24,5),АТС!$A$41:$F$736,5)+VLOOKUP($A795+ROUND((COLUMN()-2)/24,5),'Расчет сбытовых надбавок'!$B$2281:'Расчет сбытовых надбавок'!$G$3024,4)</f>
        <v>335.79</v>
      </c>
      <c r="T795" s="97">
        <f>VLOOKUP($A795+ROUND((COLUMN()-2)/24,5),АТС!$A$41:$F$736,5)+VLOOKUP($A795+ROUND((COLUMN()-2)/24,5),'Расчет сбытовых надбавок'!$B$2281:'Расчет сбытовых надбавок'!$G$3024,4)</f>
        <v>1871.24</v>
      </c>
      <c r="U795" s="97">
        <f>VLOOKUP($A795+ROUND((COLUMN()-2)/24,5),АТС!$A$41:$F$736,5)+VLOOKUP($A795+ROUND((COLUMN()-2)/24,5),'Расчет сбытовых надбавок'!$B$2281:'Расчет сбытовых надбавок'!$G$3024,4)</f>
        <v>1197.3399999999999</v>
      </c>
      <c r="V795" s="97">
        <f>VLOOKUP($A795+ROUND((COLUMN()-2)/24,5),АТС!$A$41:$F$736,5)+VLOOKUP($A795+ROUND((COLUMN()-2)/24,5),'Расчет сбытовых надбавок'!$B$2281:'Расчет сбытовых надбавок'!$G$3024,4)</f>
        <v>1291.6500000000001</v>
      </c>
      <c r="W795" s="97">
        <f>VLOOKUP($A795+ROUND((COLUMN()-2)/24,5),АТС!$A$41:$F$736,5)+VLOOKUP($A795+ROUND((COLUMN()-2)/24,5),'Расчет сбытовых надбавок'!$B$2281:'Расчет сбытовых надбавок'!$G$3024,4)</f>
        <v>1322.44</v>
      </c>
      <c r="X795" s="97">
        <f>VLOOKUP($A795+ROUND((COLUMN()-2)/24,5),АТС!$A$41:$F$736,5)+VLOOKUP($A795+ROUND((COLUMN()-2)/24,5),'Расчет сбытовых надбавок'!$B$2281:'Расчет сбытовых надбавок'!$G$3024,4)</f>
        <v>466.22</v>
      </c>
      <c r="Y795" s="97">
        <f>VLOOKUP($A795+ROUND((COLUMN()-2)/24,5),АТС!$A$41:$F$736,5)+VLOOKUP($A795+ROUND((COLUMN()-2)/24,5),'Расчет сбытовых надбавок'!$B$2281:'Расчет сбытовых надбавок'!$G$3024,4)</f>
        <v>425.89</v>
      </c>
      <c r="AA795" s="79"/>
    </row>
    <row r="796" spans="1:27" x14ac:dyDescent="0.2">
      <c r="A796" s="78">
        <f>A795+1</f>
        <v>42706</v>
      </c>
      <c r="B796" s="97">
        <f>VLOOKUP($A796+ROUND((COLUMN()-2)/24,5),АТС!$A$41:$F$736,5)+VLOOKUP($A796+ROUND((COLUMN()-2)/24,5),'Расчет сбытовых надбавок'!$B$2281:'Расчет сбытовых надбавок'!$G$3024,4)</f>
        <v>259.12</v>
      </c>
      <c r="C796" s="97">
        <f>VLOOKUP($A796+ROUND((COLUMN()-2)/24,5),АТС!$A$41:$F$736,5)+VLOOKUP($A796+ROUND((COLUMN()-2)/24,5),'Расчет сбытовых надбавок'!$B$2281:'Расчет сбытовых надбавок'!$G$3024,4)</f>
        <v>254.48000000000002</v>
      </c>
      <c r="D796" s="97">
        <f>VLOOKUP($A796+ROUND((COLUMN()-2)/24,5),АТС!$A$41:$F$736,5)+VLOOKUP($A796+ROUND((COLUMN()-2)/24,5),'Расчет сбытовых надбавок'!$B$2281:'Расчет сбытовых надбавок'!$G$3024,4)</f>
        <v>1136.32</v>
      </c>
      <c r="E796" s="97">
        <f>VLOOKUP($A796+ROUND((COLUMN()-2)/24,5),АТС!$A$41:$F$736,5)+VLOOKUP($A796+ROUND((COLUMN()-2)/24,5),'Расчет сбытовых надбавок'!$B$2281:'Расчет сбытовых надбавок'!$G$3024,4)</f>
        <v>1096.28</v>
      </c>
      <c r="F796" s="97">
        <f>VLOOKUP($A796+ROUND((COLUMN()-2)/24,5),АТС!$A$41:$F$736,5)+VLOOKUP($A796+ROUND((COLUMN()-2)/24,5),'Расчет сбытовых надбавок'!$B$2281:'Расчет сбытовых надбавок'!$G$3024,4)</f>
        <v>259.35000000000002</v>
      </c>
      <c r="G796" s="97">
        <f>VLOOKUP($A796+ROUND((COLUMN()-2)/24,5),АТС!$A$41:$F$736,5)+VLOOKUP($A796+ROUND((COLUMN()-2)/24,5),'Расчет сбытовых надбавок'!$B$2281:'Расчет сбытовых надбавок'!$G$3024,4)</f>
        <v>191.10999999999999</v>
      </c>
      <c r="H796" s="97">
        <f>VLOOKUP($A796+ROUND((COLUMN()-2)/24,5),АТС!$A$41:$F$736,5)+VLOOKUP($A796+ROUND((COLUMN()-2)/24,5),'Расчет сбытовых надбавок'!$B$2281:'Расчет сбытовых надбавок'!$G$3024,4)</f>
        <v>167.04</v>
      </c>
      <c r="I796" s="97">
        <f>VLOOKUP($A796+ROUND((COLUMN()-2)/24,5),АТС!$A$41:$F$736,5)+VLOOKUP($A796+ROUND((COLUMN()-2)/24,5),'Расчет сбытовых надбавок'!$B$2281:'Расчет сбытовых надбавок'!$G$3024,4)</f>
        <v>173.23000000000002</v>
      </c>
      <c r="J796" s="97">
        <f>VLOOKUP($A796+ROUND((COLUMN()-2)/24,5),АТС!$A$41:$F$736,5)+VLOOKUP($A796+ROUND((COLUMN()-2)/24,5),'Расчет сбытовых надбавок'!$B$2281:'Расчет сбытовых надбавок'!$G$3024,4)</f>
        <v>328.52</v>
      </c>
      <c r="K796" s="97">
        <f>VLOOKUP($A796+ROUND((COLUMN()-2)/24,5),АТС!$A$41:$F$736,5)+VLOOKUP($A796+ROUND((COLUMN()-2)/24,5),'Расчет сбытовых надбавок'!$B$2281:'Расчет сбытовых надбавок'!$G$3024,4)</f>
        <v>3.4</v>
      </c>
      <c r="L796" s="97">
        <f>VLOOKUP($A796+ROUND((COLUMN()-2)/24,5),АТС!$A$41:$F$736,5)+VLOOKUP($A796+ROUND((COLUMN()-2)/24,5),'Расчет сбытовых надбавок'!$B$2281:'Расчет сбытовых надбавок'!$G$3024,4)</f>
        <v>494.33</v>
      </c>
      <c r="M796" s="97">
        <f>VLOOKUP($A796+ROUND((COLUMN()-2)/24,5),АТС!$A$41:$F$736,5)+VLOOKUP($A796+ROUND((COLUMN()-2)/24,5),'Расчет сбытовых надбавок'!$B$2281:'Расчет сбытовых надбавок'!$G$3024,4)</f>
        <v>526.74</v>
      </c>
      <c r="N796" s="97">
        <f>VLOOKUP($A796+ROUND((COLUMN()-2)/24,5),АТС!$A$41:$F$736,5)+VLOOKUP($A796+ROUND((COLUMN()-2)/24,5),'Расчет сбытовых надбавок'!$B$2281:'Расчет сбытовых надбавок'!$G$3024,4)</f>
        <v>3.4400000000000004</v>
      </c>
      <c r="O796" s="97">
        <f>VLOOKUP($A796+ROUND((COLUMN()-2)/24,5),АТС!$A$41:$F$736,5)+VLOOKUP($A796+ROUND((COLUMN()-2)/24,5),'Расчет сбытовых надбавок'!$B$2281:'Расчет сбытовых надбавок'!$G$3024,4)</f>
        <v>937.18</v>
      </c>
      <c r="P796" s="97">
        <f>VLOOKUP($A796+ROUND((COLUMN()-2)/24,5),АТС!$A$41:$F$736,5)+VLOOKUP($A796+ROUND((COLUMN()-2)/24,5),'Расчет сбытовых надбавок'!$B$2281:'Расчет сбытовых надбавок'!$G$3024,4)</f>
        <v>3.15</v>
      </c>
      <c r="Q796" s="97">
        <f>VLOOKUP($A796+ROUND((COLUMN()-2)/24,5),АТС!$A$41:$F$736,5)+VLOOKUP($A796+ROUND((COLUMN()-2)/24,5),'Расчет сбытовых надбавок'!$B$2281:'Расчет сбытовых надбавок'!$G$3024,4)</f>
        <v>2.96</v>
      </c>
      <c r="R796" s="97">
        <f>VLOOKUP($A796+ROUND((COLUMN()-2)/24,5),АТС!$A$41:$F$736,5)+VLOOKUP($A796+ROUND((COLUMN()-2)/24,5),'Расчет сбытовых надбавок'!$B$2281:'Расчет сбытовых надбавок'!$G$3024,4)</f>
        <v>0.1</v>
      </c>
      <c r="S796" s="97">
        <f>VLOOKUP($A796+ROUND((COLUMN()-2)/24,5),АТС!$A$41:$F$736,5)+VLOOKUP($A796+ROUND((COLUMN()-2)/24,5),'Расчет сбытовых надбавок'!$B$2281:'Расчет сбытовых надбавок'!$G$3024,4)</f>
        <v>378.79</v>
      </c>
      <c r="T796" s="97">
        <f>VLOOKUP($A796+ROUND((COLUMN()-2)/24,5),АТС!$A$41:$F$736,5)+VLOOKUP($A796+ROUND((COLUMN()-2)/24,5),'Расчет сбытовых надбавок'!$B$2281:'Расчет сбытовых надбавок'!$G$3024,4)</f>
        <v>70.36</v>
      </c>
      <c r="U796" s="97">
        <f>VLOOKUP($A796+ROUND((COLUMN()-2)/24,5),АТС!$A$41:$F$736,5)+VLOOKUP($A796+ROUND((COLUMN()-2)/24,5),'Расчет сбытовых надбавок'!$B$2281:'Расчет сбытовых надбавок'!$G$3024,4)</f>
        <v>12.09</v>
      </c>
      <c r="V796" s="97">
        <f>VLOOKUP($A796+ROUND((COLUMN()-2)/24,5),АТС!$A$41:$F$736,5)+VLOOKUP($A796+ROUND((COLUMN()-2)/24,5),'Расчет сбытовых надбавок'!$B$2281:'Расчет сбытовых надбавок'!$G$3024,4)</f>
        <v>177.01999999999998</v>
      </c>
      <c r="W796" s="97">
        <f>VLOOKUP($A796+ROUND((COLUMN()-2)/24,5),АТС!$A$41:$F$736,5)+VLOOKUP($A796+ROUND((COLUMN()-2)/24,5),'Расчет сбытовых надбавок'!$B$2281:'Расчет сбытовых надбавок'!$G$3024,4)</f>
        <v>187.32</v>
      </c>
      <c r="X796" s="97">
        <f>VLOOKUP($A796+ROUND((COLUMN()-2)/24,5),АТС!$A$41:$F$736,5)+VLOOKUP($A796+ROUND((COLUMN()-2)/24,5),'Расчет сбытовых надбавок'!$B$2281:'Расчет сбытовых надбавок'!$G$3024,4)</f>
        <v>419.92</v>
      </c>
      <c r="Y796" s="97">
        <f>VLOOKUP($A796+ROUND((COLUMN()-2)/24,5),АТС!$A$41:$F$736,5)+VLOOKUP($A796+ROUND((COLUMN()-2)/24,5),'Расчет сбытовых надбавок'!$B$2281:'Расчет сбытовых надбавок'!$G$3024,4)</f>
        <v>345.77</v>
      </c>
    </row>
    <row r="797" spans="1:27" x14ac:dyDescent="0.2">
      <c r="A797" s="78">
        <f t="shared" ref="A797:A825" si="23">A796+1</f>
        <v>42707</v>
      </c>
      <c r="B797" s="97">
        <f>VLOOKUP($A797+ROUND((COLUMN()-2)/24,5),АТС!$A$41:$F$736,5)+VLOOKUP($A797+ROUND((COLUMN()-2)/24,5),'Расчет сбытовых надбавок'!$B$2281:'Расчет сбытовых надбавок'!$G$3024,4)</f>
        <v>267.53000000000003</v>
      </c>
      <c r="C797" s="97">
        <f>VLOOKUP($A797+ROUND((COLUMN()-2)/24,5),АТС!$A$41:$F$736,5)+VLOOKUP($A797+ROUND((COLUMN()-2)/24,5),'Расчет сбытовых надбавок'!$B$2281:'Расчет сбытовых надбавок'!$G$3024,4)</f>
        <v>247.47</v>
      </c>
      <c r="D797" s="97">
        <f>VLOOKUP($A797+ROUND((COLUMN()-2)/24,5),АТС!$A$41:$F$736,5)+VLOOKUP($A797+ROUND((COLUMN()-2)/24,5),'Расчет сбытовых надбавок'!$B$2281:'Расчет сбытовых надбавок'!$G$3024,4)</f>
        <v>763.03</v>
      </c>
      <c r="E797" s="97">
        <f>VLOOKUP($A797+ROUND((COLUMN()-2)/24,5),АТС!$A$41:$F$736,5)+VLOOKUP($A797+ROUND((COLUMN()-2)/24,5),'Расчет сбытовых надбавок'!$B$2281:'Расчет сбытовых надбавок'!$G$3024,4)</f>
        <v>197.68</v>
      </c>
      <c r="F797" s="97">
        <f>VLOOKUP($A797+ROUND((COLUMN()-2)/24,5),АТС!$A$41:$F$736,5)+VLOOKUP($A797+ROUND((COLUMN()-2)/24,5),'Расчет сбытовых надбавок'!$B$2281:'Расчет сбытовых надбавок'!$G$3024,4)</f>
        <v>367.93999999999994</v>
      </c>
      <c r="G797" s="97">
        <f>VLOOKUP($A797+ROUND((COLUMN()-2)/24,5),АТС!$A$41:$F$736,5)+VLOOKUP($A797+ROUND((COLUMN()-2)/24,5),'Расчет сбытовых надбавок'!$B$2281:'Расчет сбытовых надбавок'!$G$3024,4)</f>
        <v>315.98</v>
      </c>
      <c r="H797" s="97">
        <f>VLOOKUP($A797+ROUND((COLUMN()-2)/24,5),АТС!$A$41:$F$736,5)+VLOOKUP($A797+ROUND((COLUMN()-2)/24,5),'Расчет сбытовых надбавок'!$B$2281:'Расчет сбытовых надбавок'!$G$3024,4)</f>
        <v>93.94</v>
      </c>
      <c r="I797" s="97">
        <f>VLOOKUP($A797+ROUND((COLUMN()-2)/24,5),АТС!$A$41:$F$736,5)+VLOOKUP($A797+ROUND((COLUMN()-2)/24,5),'Расчет сбытовых надбавок'!$B$2281:'Расчет сбытовых надбавок'!$G$3024,4)</f>
        <v>283.44</v>
      </c>
      <c r="J797" s="97">
        <f>VLOOKUP($A797+ROUND((COLUMN()-2)/24,5),АТС!$A$41:$F$736,5)+VLOOKUP($A797+ROUND((COLUMN()-2)/24,5),'Расчет сбытовых надбавок'!$B$2281:'Расчет сбытовых надбавок'!$G$3024,4)</f>
        <v>292.49</v>
      </c>
      <c r="K797" s="97">
        <f>VLOOKUP($A797+ROUND((COLUMN()-2)/24,5),АТС!$A$41:$F$736,5)+VLOOKUP($A797+ROUND((COLUMN()-2)/24,5),'Расчет сбытовых надбавок'!$B$2281:'Расчет сбытовых надбавок'!$G$3024,4)</f>
        <v>377.87</v>
      </c>
      <c r="L797" s="97">
        <f>VLOOKUP($A797+ROUND((COLUMN()-2)/24,5),АТС!$A$41:$F$736,5)+VLOOKUP($A797+ROUND((COLUMN()-2)/24,5),'Расчет сбытовых надбавок'!$B$2281:'Расчет сбытовых надбавок'!$G$3024,4)</f>
        <v>398.47</v>
      </c>
      <c r="M797" s="97">
        <f>VLOOKUP($A797+ROUND((COLUMN()-2)/24,5),АТС!$A$41:$F$736,5)+VLOOKUP($A797+ROUND((COLUMN()-2)/24,5),'Расчет сбытовых надбавок'!$B$2281:'Расчет сбытовых надбавок'!$G$3024,4)</f>
        <v>391.75</v>
      </c>
      <c r="N797" s="97">
        <f>VLOOKUP($A797+ROUND((COLUMN()-2)/24,5),АТС!$A$41:$F$736,5)+VLOOKUP($A797+ROUND((COLUMN()-2)/24,5),'Расчет сбытовых надбавок'!$B$2281:'Расчет сбытовых надбавок'!$G$3024,4)</f>
        <v>379.71000000000004</v>
      </c>
      <c r="O797" s="97">
        <f>VLOOKUP($A797+ROUND((COLUMN()-2)/24,5),АТС!$A$41:$F$736,5)+VLOOKUP($A797+ROUND((COLUMN()-2)/24,5),'Расчет сбытовых надбавок'!$B$2281:'Расчет сбытовых надбавок'!$G$3024,4)</f>
        <v>380.09999999999997</v>
      </c>
      <c r="P797" s="97">
        <f>VLOOKUP($A797+ROUND((COLUMN()-2)/24,5),АТС!$A$41:$F$736,5)+VLOOKUP($A797+ROUND((COLUMN()-2)/24,5),'Расчет сбытовых надбавок'!$B$2281:'Расчет сбытовых надбавок'!$G$3024,4)</f>
        <v>381.1</v>
      </c>
      <c r="Q797" s="97">
        <f>VLOOKUP($A797+ROUND((COLUMN()-2)/24,5),АТС!$A$41:$F$736,5)+VLOOKUP($A797+ROUND((COLUMN()-2)/24,5),'Расчет сбытовых надбавок'!$B$2281:'Расчет сбытовых надбавок'!$G$3024,4)</f>
        <v>383.97</v>
      </c>
      <c r="R797" s="97">
        <f>VLOOKUP($A797+ROUND((COLUMN()-2)/24,5),АТС!$A$41:$F$736,5)+VLOOKUP($A797+ROUND((COLUMN()-2)/24,5),'Расчет сбытовых надбавок'!$B$2281:'Расчет сбытовых надбавок'!$G$3024,4)</f>
        <v>275.19</v>
      </c>
      <c r="S797" s="97">
        <f>VLOOKUP($A797+ROUND((COLUMN()-2)/24,5),АТС!$A$41:$F$736,5)+VLOOKUP($A797+ROUND((COLUMN()-2)/24,5),'Расчет сбытовых надбавок'!$B$2281:'Расчет сбытовых надбавок'!$G$3024,4)</f>
        <v>259.83</v>
      </c>
      <c r="T797" s="97">
        <f>VLOOKUP($A797+ROUND((COLUMN()-2)/24,5),АТС!$A$41:$F$736,5)+VLOOKUP($A797+ROUND((COLUMN()-2)/24,5),'Расчет сбытовых надбавок'!$B$2281:'Расчет сбытовых надбавок'!$G$3024,4)</f>
        <v>333.03</v>
      </c>
      <c r="U797" s="97">
        <f>VLOOKUP($A797+ROUND((COLUMN()-2)/24,5),АТС!$A$41:$F$736,5)+VLOOKUP($A797+ROUND((COLUMN()-2)/24,5),'Расчет сбытовых надбавок'!$B$2281:'Расчет сбытовых надбавок'!$G$3024,4)</f>
        <v>381.92</v>
      </c>
      <c r="V797" s="97">
        <f>VLOOKUP($A797+ROUND((COLUMN()-2)/24,5),АТС!$A$41:$F$736,5)+VLOOKUP($A797+ROUND((COLUMN()-2)/24,5),'Расчет сбытовых надбавок'!$B$2281:'Расчет сбытовых надбавок'!$G$3024,4)</f>
        <v>1313.44</v>
      </c>
      <c r="W797" s="97">
        <f>VLOOKUP($A797+ROUND((COLUMN()-2)/24,5),АТС!$A$41:$F$736,5)+VLOOKUP($A797+ROUND((COLUMN()-2)/24,5),'Расчет сбытовых надбавок'!$B$2281:'Расчет сбытовых надбавок'!$G$3024,4)</f>
        <v>404.13</v>
      </c>
      <c r="X797" s="97">
        <f>VLOOKUP($A797+ROUND((COLUMN()-2)/24,5),АТС!$A$41:$F$736,5)+VLOOKUP($A797+ROUND((COLUMN()-2)/24,5),'Расчет сбытовых надбавок'!$B$2281:'Расчет сбытовых надбавок'!$G$3024,4)</f>
        <v>386.58</v>
      </c>
      <c r="Y797" s="97">
        <f>VLOOKUP($A797+ROUND((COLUMN()-2)/24,5),АТС!$A$41:$F$736,5)+VLOOKUP($A797+ROUND((COLUMN()-2)/24,5),'Расчет сбытовых надбавок'!$B$2281:'Расчет сбытовых надбавок'!$G$3024,4)</f>
        <v>307.23</v>
      </c>
    </row>
    <row r="798" spans="1:27" x14ac:dyDescent="0.2">
      <c r="A798" s="78">
        <f t="shared" si="23"/>
        <v>42708</v>
      </c>
      <c r="B798" s="97">
        <f>VLOOKUP($A798+ROUND((COLUMN()-2)/24,5),АТС!$A$41:$F$736,5)+VLOOKUP($A798+ROUND((COLUMN()-2)/24,5),'Расчет сбытовых надбавок'!$B$2281:'Расчет сбытовых надбавок'!$G$3024,4)</f>
        <v>731.04000000000008</v>
      </c>
      <c r="C798" s="97">
        <f>VLOOKUP($A798+ROUND((COLUMN()-2)/24,5),АТС!$A$41:$F$736,5)+VLOOKUP($A798+ROUND((COLUMN()-2)/24,5),'Расчет сбытовых надбавок'!$B$2281:'Расчет сбытовых надбавок'!$G$3024,4)</f>
        <v>261.68</v>
      </c>
      <c r="D798" s="97">
        <f>VLOOKUP($A798+ROUND((COLUMN()-2)/24,5),АТС!$A$41:$F$736,5)+VLOOKUP($A798+ROUND((COLUMN()-2)/24,5),'Расчет сбытовых надбавок'!$B$2281:'Расчет сбытовых надбавок'!$G$3024,4)</f>
        <v>215.06</v>
      </c>
      <c r="E798" s="97">
        <f>VLOOKUP($A798+ROUND((COLUMN()-2)/24,5),АТС!$A$41:$F$736,5)+VLOOKUP($A798+ROUND((COLUMN()-2)/24,5),'Расчет сбытовых надбавок'!$B$2281:'Расчет сбытовых надбавок'!$G$3024,4)</f>
        <v>98.1</v>
      </c>
      <c r="F798" s="97">
        <f>VLOOKUP($A798+ROUND((COLUMN()-2)/24,5),АТС!$A$41:$F$736,5)+VLOOKUP($A798+ROUND((COLUMN()-2)/24,5),'Расчет сбытовых надбавок'!$B$2281:'Расчет сбытовых надбавок'!$G$3024,4)</f>
        <v>122.12</v>
      </c>
      <c r="G798" s="97">
        <f>VLOOKUP($A798+ROUND((COLUMN()-2)/24,5),АТС!$A$41:$F$736,5)+VLOOKUP($A798+ROUND((COLUMN()-2)/24,5),'Расчет сбытовых надбавок'!$B$2281:'Расчет сбытовых надбавок'!$G$3024,4)</f>
        <v>204.78</v>
      </c>
      <c r="H798" s="97">
        <f>VLOOKUP($A798+ROUND((COLUMN()-2)/24,5),АТС!$A$41:$F$736,5)+VLOOKUP($A798+ROUND((COLUMN()-2)/24,5),'Расчет сбытовых надбавок'!$B$2281:'Расчет сбытовых надбавок'!$G$3024,4)</f>
        <v>232.52999999999997</v>
      </c>
      <c r="I798" s="97">
        <f>VLOOKUP($A798+ROUND((COLUMN()-2)/24,5),АТС!$A$41:$F$736,5)+VLOOKUP($A798+ROUND((COLUMN()-2)/24,5),'Расчет сбытовых надбавок'!$B$2281:'Расчет сбытовых надбавок'!$G$3024,4)</f>
        <v>263.57</v>
      </c>
      <c r="J798" s="97">
        <f>VLOOKUP($A798+ROUND((COLUMN()-2)/24,5),АТС!$A$41:$F$736,5)+VLOOKUP($A798+ROUND((COLUMN()-2)/24,5),'Расчет сбытовых надбавок'!$B$2281:'Расчет сбытовых надбавок'!$G$3024,4)</f>
        <v>0</v>
      </c>
      <c r="K798" s="97">
        <f>VLOOKUP($A798+ROUND((COLUMN()-2)/24,5),АТС!$A$41:$F$736,5)+VLOOKUP($A798+ROUND((COLUMN()-2)/24,5),'Расчет сбытовых надбавок'!$B$2281:'Расчет сбытовых надбавок'!$G$3024,4)</f>
        <v>548.65</v>
      </c>
      <c r="L798" s="97">
        <f>VLOOKUP($A798+ROUND((COLUMN()-2)/24,5),АТС!$A$41:$F$736,5)+VLOOKUP($A798+ROUND((COLUMN()-2)/24,5),'Расчет сбытовых надбавок'!$B$2281:'Расчет сбытовых надбавок'!$G$3024,4)</f>
        <v>871.9</v>
      </c>
      <c r="M798" s="97">
        <f>VLOOKUP($A798+ROUND((COLUMN()-2)/24,5),АТС!$A$41:$F$736,5)+VLOOKUP($A798+ROUND((COLUMN()-2)/24,5),'Расчет сбытовых надбавок'!$B$2281:'Расчет сбытовых надбавок'!$G$3024,4)</f>
        <v>869.82999999999993</v>
      </c>
      <c r="N798" s="97">
        <f>VLOOKUP($A798+ROUND((COLUMN()-2)/24,5),АТС!$A$41:$F$736,5)+VLOOKUP($A798+ROUND((COLUMN()-2)/24,5),'Расчет сбытовых надбавок'!$B$2281:'Расчет сбытовых надбавок'!$G$3024,4)</f>
        <v>892.2</v>
      </c>
      <c r="O798" s="97">
        <f>VLOOKUP($A798+ROUND((COLUMN()-2)/24,5),АТС!$A$41:$F$736,5)+VLOOKUP($A798+ROUND((COLUMN()-2)/24,5),'Расчет сбытовых надбавок'!$B$2281:'Расчет сбытовых надбавок'!$G$3024,4)</f>
        <v>952.33</v>
      </c>
      <c r="P798" s="97">
        <f>VLOOKUP($A798+ROUND((COLUMN()-2)/24,5),АТС!$A$41:$F$736,5)+VLOOKUP($A798+ROUND((COLUMN()-2)/24,5),'Расчет сбытовых надбавок'!$B$2281:'Расчет сбытовых надбавок'!$G$3024,4)</f>
        <v>852.6400000000001</v>
      </c>
      <c r="Q798" s="97">
        <f>VLOOKUP($A798+ROUND((COLUMN()-2)/24,5),АТС!$A$41:$F$736,5)+VLOOKUP($A798+ROUND((COLUMN()-2)/24,5),'Расчет сбытовых надбавок'!$B$2281:'Расчет сбытовых надбавок'!$G$3024,4)</f>
        <v>741.34999999999991</v>
      </c>
      <c r="R798" s="97">
        <f>VLOOKUP($A798+ROUND((COLUMN()-2)/24,5),АТС!$A$41:$F$736,5)+VLOOKUP($A798+ROUND((COLUMN()-2)/24,5),'Расчет сбытовых надбавок'!$B$2281:'Расчет сбытовых надбавок'!$G$3024,4)</f>
        <v>174.74</v>
      </c>
      <c r="S798" s="97">
        <f>VLOOKUP($A798+ROUND((COLUMN()-2)/24,5),АТС!$A$41:$F$736,5)+VLOOKUP($A798+ROUND((COLUMN()-2)/24,5),'Расчет сбытовых надбавок'!$B$2281:'Расчет сбытовых надбавок'!$G$3024,4)</f>
        <v>231.94</v>
      </c>
      <c r="T798" s="97">
        <f>VLOOKUP($A798+ROUND((COLUMN()-2)/24,5),АТС!$A$41:$F$736,5)+VLOOKUP($A798+ROUND((COLUMN()-2)/24,5),'Расчет сбытовых надбавок'!$B$2281:'Расчет сбытовых надбавок'!$G$3024,4)</f>
        <v>271.33</v>
      </c>
      <c r="U798" s="97">
        <f>VLOOKUP($A798+ROUND((COLUMN()-2)/24,5),АТС!$A$41:$F$736,5)+VLOOKUP($A798+ROUND((COLUMN()-2)/24,5),'Расчет сбытовых надбавок'!$B$2281:'Расчет сбытовых надбавок'!$G$3024,4)</f>
        <v>287.36</v>
      </c>
      <c r="V798" s="97">
        <f>VLOOKUP($A798+ROUND((COLUMN()-2)/24,5),АТС!$A$41:$F$736,5)+VLOOKUP($A798+ROUND((COLUMN()-2)/24,5),'Расчет сбытовых надбавок'!$B$2281:'Расчет сбытовых надбавок'!$G$3024,4)</f>
        <v>402.73</v>
      </c>
      <c r="W798" s="97">
        <f>VLOOKUP($A798+ROUND((COLUMN()-2)/24,5),АТС!$A$41:$F$736,5)+VLOOKUP($A798+ROUND((COLUMN()-2)/24,5),'Расчет сбытовых надбавок'!$B$2281:'Расчет сбытовых надбавок'!$G$3024,4)</f>
        <v>529.87</v>
      </c>
      <c r="X798" s="97">
        <f>VLOOKUP($A798+ROUND((COLUMN()-2)/24,5),АТС!$A$41:$F$736,5)+VLOOKUP($A798+ROUND((COLUMN()-2)/24,5),'Расчет сбытовых надбавок'!$B$2281:'Расчет сбытовых надбавок'!$G$3024,4)</f>
        <v>344.17</v>
      </c>
      <c r="Y798" s="97">
        <f>VLOOKUP($A798+ROUND((COLUMN()-2)/24,5),АТС!$A$41:$F$736,5)+VLOOKUP($A798+ROUND((COLUMN()-2)/24,5),'Расчет сбытовых надбавок'!$B$2281:'Расчет сбытовых надбавок'!$G$3024,4)</f>
        <v>105.92</v>
      </c>
    </row>
    <row r="799" spans="1:27" x14ac:dyDescent="0.2">
      <c r="A799" s="78">
        <f t="shared" si="23"/>
        <v>42709</v>
      </c>
      <c r="B799" s="97">
        <f>VLOOKUP($A799+ROUND((COLUMN()-2)/24,5),АТС!$A$41:$F$736,5)+VLOOKUP($A799+ROUND((COLUMN()-2)/24,5),'Расчет сбытовых надбавок'!$B$2281:'Расчет сбытовых надбавок'!$G$3024,4)</f>
        <v>342.62</v>
      </c>
      <c r="C799" s="97">
        <f>VLOOKUP($A799+ROUND((COLUMN()-2)/24,5),АТС!$A$41:$F$736,5)+VLOOKUP($A799+ROUND((COLUMN()-2)/24,5),'Расчет сбытовых надбавок'!$B$2281:'Расчет сбытовых надбавок'!$G$3024,4)</f>
        <v>1218.94</v>
      </c>
      <c r="D799" s="97">
        <f>VLOOKUP($A799+ROUND((COLUMN()-2)/24,5),АТС!$A$41:$F$736,5)+VLOOKUP($A799+ROUND((COLUMN()-2)/24,5),'Расчет сбытовых надбавок'!$B$2281:'Расчет сбытовых надбавок'!$G$3024,4)</f>
        <v>270.33</v>
      </c>
      <c r="E799" s="97">
        <f>VLOOKUP($A799+ROUND((COLUMN()-2)/24,5),АТС!$A$41:$F$736,5)+VLOOKUP($A799+ROUND((COLUMN()-2)/24,5),'Расчет сбытовых надбавок'!$B$2281:'Расчет сбытовых надбавок'!$G$3024,4)</f>
        <v>159.63</v>
      </c>
      <c r="F799" s="97">
        <f>VLOOKUP($A799+ROUND((COLUMN()-2)/24,5),АТС!$A$41:$F$736,5)+VLOOKUP($A799+ROUND((COLUMN()-2)/24,5),'Расчет сбытовых надбавок'!$B$2281:'Расчет сбытовых надбавок'!$G$3024,4)</f>
        <v>288.62</v>
      </c>
      <c r="G799" s="97">
        <f>VLOOKUP($A799+ROUND((COLUMN()-2)/24,5),АТС!$A$41:$F$736,5)+VLOOKUP($A799+ROUND((COLUMN()-2)/24,5),'Расчет сбытовых надбавок'!$B$2281:'Расчет сбытовых надбавок'!$G$3024,4)</f>
        <v>277.73</v>
      </c>
      <c r="H799" s="97">
        <f>VLOOKUP($A799+ROUND((COLUMN()-2)/24,5),АТС!$A$41:$F$736,5)+VLOOKUP($A799+ROUND((COLUMN()-2)/24,5),'Расчет сбытовых надбавок'!$B$2281:'Расчет сбытовых надбавок'!$G$3024,4)</f>
        <v>181.4</v>
      </c>
      <c r="I799" s="97">
        <f>VLOOKUP($A799+ROUND((COLUMN()-2)/24,5),АТС!$A$41:$F$736,5)+VLOOKUP($A799+ROUND((COLUMN()-2)/24,5),'Расчет сбытовых надбавок'!$B$2281:'Расчет сбытовых надбавок'!$G$3024,4)</f>
        <v>933.14</v>
      </c>
      <c r="J799" s="97">
        <f>VLOOKUP($A799+ROUND((COLUMN()-2)/24,5),АТС!$A$41:$F$736,5)+VLOOKUP($A799+ROUND((COLUMN()-2)/24,5),'Расчет сбытовых надбавок'!$B$2281:'Расчет сбытовых надбавок'!$G$3024,4)</f>
        <v>324.25</v>
      </c>
      <c r="K799" s="97">
        <f>VLOOKUP($A799+ROUND((COLUMN()-2)/24,5),АТС!$A$41:$F$736,5)+VLOOKUP($A799+ROUND((COLUMN()-2)/24,5),'Расчет сбытовых надбавок'!$B$2281:'Расчет сбытовых надбавок'!$G$3024,4)</f>
        <v>993.21</v>
      </c>
      <c r="L799" s="97">
        <f>VLOOKUP($A799+ROUND((COLUMN()-2)/24,5),АТС!$A$41:$F$736,5)+VLOOKUP($A799+ROUND((COLUMN()-2)/24,5),'Расчет сбытовых надбавок'!$B$2281:'Расчет сбытовых надбавок'!$G$3024,4)</f>
        <v>612.44000000000005</v>
      </c>
      <c r="M799" s="97">
        <f>VLOOKUP($A799+ROUND((COLUMN()-2)/24,5),АТС!$A$41:$F$736,5)+VLOOKUP($A799+ROUND((COLUMN()-2)/24,5),'Расчет сбытовых надбавок'!$B$2281:'Расчет сбытовых надбавок'!$G$3024,4)</f>
        <v>652.21</v>
      </c>
      <c r="N799" s="97">
        <f>VLOOKUP($A799+ROUND((COLUMN()-2)/24,5),АТС!$A$41:$F$736,5)+VLOOKUP($A799+ROUND((COLUMN()-2)/24,5),'Расчет сбытовых надбавок'!$B$2281:'Расчет сбытовых надбавок'!$G$3024,4)</f>
        <v>664.16</v>
      </c>
      <c r="O799" s="97">
        <f>VLOOKUP($A799+ROUND((COLUMN()-2)/24,5),АТС!$A$41:$F$736,5)+VLOOKUP($A799+ROUND((COLUMN()-2)/24,5),'Расчет сбытовых надбавок'!$B$2281:'Расчет сбытовых надбавок'!$G$3024,4)</f>
        <v>666.31999999999994</v>
      </c>
      <c r="P799" s="97">
        <f>VLOOKUP($A799+ROUND((COLUMN()-2)/24,5),АТС!$A$41:$F$736,5)+VLOOKUP($A799+ROUND((COLUMN()-2)/24,5),'Расчет сбытовых надбавок'!$B$2281:'Расчет сбытовых надбавок'!$G$3024,4)</f>
        <v>673.2</v>
      </c>
      <c r="Q799" s="97">
        <f>VLOOKUP($A799+ROUND((COLUMN()-2)/24,5),АТС!$A$41:$F$736,5)+VLOOKUP($A799+ROUND((COLUMN()-2)/24,5),'Расчет сбытовых надбавок'!$B$2281:'Расчет сбытовых надбавок'!$G$3024,4)</f>
        <v>681.8</v>
      </c>
      <c r="R799" s="97">
        <f>VLOOKUP($A799+ROUND((COLUMN()-2)/24,5),АТС!$A$41:$F$736,5)+VLOOKUP($A799+ROUND((COLUMN()-2)/24,5),'Расчет сбытовых надбавок'!$B$2281:'Расчет сбытовых надбавок'!$G$3024,4)</f>
        <v>301.44</v>
      </c>
      <c r="S799" s="97">
        <f>VLOOKUP($A799+ROUND((COLUMN()-2)/24,5),АТС!$A$41:$F$736,5)+VLOOKUP($A799+ROUND((COLUMN()-2)/24,5),'Расчет сбытовых надбавок'!$B$2281:'Расчет сбытовых надбавок'!$G$3024,4)</f>
        <v>331.66999999999996</v>
      </c>
      <c r="T799" s="97">
        <f>VLOOKUP($A799+ROUND((COLUMN()-2)/24,5),АТС!$A$41:$F$736,5)+VLOOKUP($A799+ROUND((COLUMN()-2)/24,5),'Расчет сбытовых надбавок'!$B$2281:'Расчет сбытовых надбавок'!$G$3024,4)</f>
        <v>574.66999999999996</v>
      </c>
      <c r="U799" s="97">
        <f>VLOOKUP($A799+ROUND((COLUMN()-2)/24,5),АТС!$A$41:$F$736,5)+VLOOKUP($A799+ROUND((COLUMN()-2)/24,5),'Расчет сбытовых надбавок'!$B$2281:'Расчет сбытовых надбавок'!$G$3024,4)</f>
        <v>927.9</v>
      </c>
      <c r="V799" s="97">
        <f>VLOOKUP($A799+ROUND((COLUMN()-2)/24,5),АТС!$A$41:$F$736,5)+VLOOKUP($A799+ROUND((COLUMN()-2)/24,5),'Расчет сбытовых надбавок'!$B$2281:'Расчет сбытовых надбавок'!$G$3024,4)</f>
        <v>341.35</v>
      </c>
      <c r="W799" s="97">
        <f>VLOOKUP($A799+ROUND((COLUMN()-2)/24,5),АТС!$A$41:$F$736,5)+VLOOKUP($A799+ROUND((COLUMN()-2)/24,5),'Расчет сбытовых надбавок'!$B$2281:'Расчет сбытовых надбавок'!$G$3024,4)</f>
        <v>349.87</v>
      </c>
      <c r="X799" s="97">
        <f>VLOOKUP($A799+ROUND((COLUMN()-2)/24,5),АТС!$A$41:$F$736,5)+VLOOKUP($A799+ROUND((COLUMN()-2)/24,5),'Расчет сбытовых надбавок'!$B$2281:'Расчет сбытовых надбавок'!$G$3024,4)</f>
        <v>348.92</v>
      </c>
      <c r="Y799" s="97">
        <f>VLOOKUP($A799+ROUND((COLUMN()-2)/24,5),АТС!$A$41:$F$736,5)+VLOOKUP($A799+ROUND((COLUMN()-2)/24,5),'Расчет сбытовых надбавок'!$B$2281:'Расчет сбытовых надбавок'!$G$3024,4)</f>
        <v>249.16</v>
      </c>
    </row>
    <row r="800" spans="1:27" x14ac:dyDescent="0.2">
      <c r="A800" s="78">
        <f t="shared" si="23"/>
        <v>42710</v>
      </c>
      <c r="B800" s="97">
        <f>VLOOKUP($A800+ROUND((COLUMN()-2)/24,5),АТС!$A$41:$F$736,5)+VLOOKUP($A800+ROUND((COLUMN()-2)/24,5),'Расчет сбытовых надбавок'!$B$2281:'Расчет сбытовых надбавок'!$G$3024,4)</f>
        <v>327.13</v>
      </c>
      <c r="C800" s="97">
        <f>VLOOKUP($A800+ROUND((COLUMN()-2)/24,5),АТС!$A$41:$F$736,5)+VLOOKUP($A800+ROUND((COLUMN()-2)/24,5),'Расчет сбытовых надбавок'!$B$2281:'Расчет сбытовых надбавок'!$G$3024,4)</f>
        <v>1096.06</v>
      </c>
      <c r="D800" s="97">
        <f>VLOOKUP($A800+ROUND((COLUMN()-2)/24,5),АТС!$A$41:$F$736,5)+VLOOKUP($A800+ROUND((COLUMN()-2)/24,5),'Расчет сбытовых надбавок'!$B$2281:'Расчет сбытовых надбавок'!$G$3024,4)</f>
        <v>1072.8699999999999</v>
      </c>
      <c r="E800" s="97">
        <f>VLOOKUP($A800+ROUND((COLUMN()-2)/24,5),АТС!$A$41:$F$736,5)+VLOOKUP($A800+ROUND((COLUMN()-2)/24,5),'Расчет сбытовых надбавок'!$B$2281:'Расчет сбытовых надбавок'!$G$3024,4)</f>
        <v>244.07</v>
      </c>
      <c r="F800" s="97">
        <f>VLOOKUP($A800+ROUND((COLUMN()-2)/24,5),АТС!$A$41:$F$736,5)+VLOOKUP($A800+ROUND((COLUMN()-2)/24,5),'Расчет сбытовых надбавок'!$B$2281:'Расчет сбытовых надбавок'!$G$3024,4)</f>
        <v>251.10000000000002</v>
      </c>
      <c r="G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H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I800" s="97">
        <f>VLOOKUP($A800+ROUND((COLUMN()-2)/24,5),АТС!$A$41:$F$736,5)+VLOOKUP($A800+ROUND((COLUMN()-2)/24,5),'Расчет сбытовых надбавок'!$B$2281:'Расчет сбытовых надбавок'!$G$3024,4)</f>
        <v>238.17000000000002</v>
      </c>
      <c r="J800" s="97">
        <f>VLOOKUP($A800+ROUND((COLUMN()-2)/24,5),АТС!$A$41:$F$736,5)+VLOOKUP($A800+ROUND((COLUMN()-2)/24,5),'Расчет сбытовых надбавок'!$B$2281:'Расчет сбытовых надбавок'!$G$3024,4)</f>
        <v>0</v>
      </c>
      <c r="K800" s="97">
        <f>VLOOKUP($A800+ROUND((COLUMN()-2)/24,5),АТС!$A$41:$F$736,5)+VLOOKUP($A800+ROUND((COLUMN()-2)/24,5),'Расчет сбытовых надбавок'!$B$2281:'Расчет сбытовых надбавок'!$G$3024,4)</f>
        <v>19.62</v>
      </c>
      <c r="L800" s="97">
        <f>VLOOKUP($A800+ROUND((COLUMN()-2)/24,5),АТС!$A$41:$F$736,5)+VLOOKUP($A800+ROUND((COLUMN()-2)/24,5),'Расчет сбытовых надбавок'!$B$2281:'Расчет сбытовых надбавок'!$G$3024,4)</f>
        <v>310.47000000000003</v>
      </c>
      <c r="M800" s="97">
        <f>VLOOKUP($A800+ROUND((COLUMN()-2)/24,5),АТС!$A$41:$F$736,5)+VLOOKUP($A800+ROUND((COLUMN()-2)/24,5),'Расчет сбытовых надбавок'!$B$2281:'Расчет сбытовых надбавок'!$G$3024,4)</f>
        <v>382.68999999999994</v>
      </c>
      <c r="N800" s="97">
        <f>VLOOKUP($A800+ROUND((COLUMN()-2)/24,5),АТС!$A$41:$F$736,5)+VLOOKUP($A800+ROUND((COLUMN()-2)/24,5),'Расчет сбытовых надбавок'!$B$2281:'Расчет сбытовых надбавок'!$G$3024,4)</f>
        <v>389.40999999999997</v>
      </c>
      <c r="O800" s="97">
        <f>VLOOKUP($A800+ROUND((COLUMN()-2)/24,5),АТС!$A$41:$F$736,5)+VLOOKUP($A800+ROUND((COLUMN()-2)/24,5),'Расчет сбытовых надбавок'!$B$2281:'Расчет сбытовых надбавок'!$G$3024,4)</f>
        <v>396</v>
      </c>
      <c r="P800" s="97">
        <f>VLOOKUP($A800+ROUND((COLUMN()-2)/24,5),АТС!$A$41:$F$736,5)+VLOOKUP($A800+ROUND((COLUMN()-2)/24,5),'Расчет сбытовых надбавок'!$B$2281:'Расчет сбытовых надбавок'!$G$3024,4)</f>
        <v>0.05</v>
      </c>
      <c r="Q800" s="97">
        <f>VLOOKUP($A800+ROUND((COLUMN()-2)/24,5),АТС!$A$41:$F$736,5)+VLOOKUP($A800+ROUND((COLUMN()-2)/24,5),'Расчет сбытовых надбавок'!$B$2281:'Расчет сбытовых надбавок'!$G$3024,4)</f>
        <v>405.03999999999996</v>
      </c>
      <c r="R800" s="97">
        <f>VLOOKUP($A800+ROUND((COLUMN()-2)/24,5),АТС!$A$41:$F$736,5)+VLOOKUP($A800+ROUND((COLUMN()-2)/24,5),'Расчет сбытовых надбавок'!$B$2281:'Расчет сбытовых надбавок'!$G$3024,4)</f>
        <v>291.53999999999996</v>
      </c>
      <c r="S800" s="97">
        <f>VLOOKUP($A800+ROUND((COLUMN()-2)/24,5),АТС!$A$41:$F$736,5)+VLOOKUP($A800+ROUND((COLUMN()-2)/24,5),'Расчет сбытовых надбавок'!$B$2281:'Расчет сбытовых надбавок'!$G$3024,4)</f>
        <v>299.88</v>
      </c>
      <c r="T800" s="97">
        <f>VLOOKUP($A800+ROUND((COLUMN()-2)/24,5),АТС!$A$41:$F$736,5)+VLOOKUP($A800+ROUND((COLUMN()-2)/24,5),'Расчет сбытовых надбавок'!$B$2281:'Расчет сбытовых надбавок'!$G$3024,4)</f>
        <v>367.7</v>
      </c>
      <c r="U800" s="97">
        <f>VLOOKUP($A800+ROUND((COLUMN()-2)/24,5),АТС!$A$41:$F$736,5)+VLOOKUP($A800+ROUND((COLUMN()-2)/24,5),'Расчет сбытовых надбавок'!$B$2281:'Расчет сбытовых надбавок'!$G$3024,4)</f>
        <v>318.83</v>
      </c>
      <c r="V800" s="97">
        <f>VLOOKUP($A800+ROUND((COLUMN()-2)/24,5),АТС!$A$41:$F$736,5)+VLOOKUP($A800+ROUND((COLUMN()-2)/24,5),'Расчет сбытовых надбавок'!$B$2281:'Расчет сбытовых надбавок'!$G$3024,4)</f>
        <v>320.39</v>
      </c>
      <c r="W800" s="97">
        <f>VLOOKUP($A800+ROUND((COLUMN()-2)/24,5),АТС!$A$41:$F$736,5)+VLOOKUP($A800+ROUND((COLUMN()-2)/24,5),'Расчет сбытовых надбавок'!$B$2281:'Расчет сбытовых надбавок'!$G$3024,4)</f>
        <v>305.45</v>
      </c>
      <c r="X800" s="97">
        <f>VLOOKUP($A800+ROUND((COLUMN()-2)/24,5),АТС!$A$41:$F$736,5)+VLOOKUP($A800+ROUND((COLUMN()-2)/24,5),'Расчет сбытовых надбавок'!$B$2281:'Расчет сбытовых надбавок'!$G$3024,4)</f>
        <v>338.01</v>
      </c>
      <c r="Y800" s="97">
        <f>VLOOKUP($A800+ROUND((COLUMN()-2)/24,5),АТС!$A$41:$F$736,5)+VLOOKUP($A800+ROUND((COLUMN()-2)/24,5),'Расчет сбытовых надбавок'!$B$2281:'Расчет сбытовых надбавок'!$G$3024,4)</f>
        <v>440.98999999999995</v>
      </c>
    </row>
    <row r="801" spans="1:25" x14ac:dyDescent="0.2">
      <c r="A801" s="78">
        <f t="shared" si="23"/>
        <v>42711</v>
      </c>
      <c r="B801" s="97">
        <f>VLOOKUP($A801+ROUND((COLUMN()-2)/24,5),АТС!$A$41:$F$736,5)+VLOOKUP($A801+ROUND((COLUMN()-2)/24,5),'Расчет сбытовых надбавок'!$B$2281:'Расчет сбытовых надбавок'!$G$3024,4)</f>
        <v>274.76</v>
      </c>
      <c r="C801" s="97">
        <f>VLOOKUP($A801+ROUND((COLUMN()-2)/24,5),АТС!$A$41:$F$736,5)+VLOOKUP($A801+ROUND((COLUMN()-2)/24,5),'Расчет сбытовых надбавок'!$B$2281:'Расчет сбытовых надбавок'!$G$3024,4)</f>
        <v>113.62</v>
      </c>
      <c r="D801" s="97">
        <f>VLOOKUP($A801+ROUND((COLUMN()-2)/24,5),АТС!$A$41:$F$736,5)+VLOOKUP($A801+ROUND((COLUMN()-2)/24,5),'Расчет сбытовых надбавок'!$B$2281:'Расчет сбытовых надбавок'!$G$3024,4)</f>
        <v>105.56</v>
      </c>
      <c r="E801" s="97">
        <f>VLOOKUP($A801+ROUND((COLUMN()-2)/24,5),АТС!$A$41:$F$736,5)+VLOOKUP($A801+ROUND((COLUMN()-2)/24,5),'Расчет сбытовых надбавок'!$B$2281:'Расчет сбытовых надбавок'!$G$3024,4)</f>
        <v>80.72</v>
      </c>
      <c r="F801" s="97">
        <f>VLOOKUP($A801+ROUND((COLUMN()-2)/24,5),АТС!$A$41:$F$736,5)+VLOOKUP($A801+ROUND((COLUMN()-2)/24,5),'Расчет сбытовых надбавок'!$B$2281:'Расчет сбытовых надбавок'!$G$3024,4)</f>
        <v>83.83</v>
      </c>
      <c r="G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H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I801" s="97">
        <f>VLOOKUP($A801+ROUND((COLUMN()-2)/24,5),АТС!$A$41:$F$736,5)+VLOOKUP($A801+ROUND((COLUMN()-2)/24,5),'Расчет сбытовых надбавок'!$B$2281:'Расчет сбытовых надбавок'!$G$3024,4)</f>
        <v>255.70000000000002</v>
      </c>
      <c r="J801" s="97">
        <f>VLOOKUP($A801+ROUND((COLUMN()-2)/24,5),АТС!$A$41:$F$736,5)+VLOOKUP($A801+ROUND((COLUMN()-2)/24,5),'Расчет сбытовых надбавок'!$B$2281:'Расчет сбытовых надбавок'!$G$3024,4)</f>
        <v>285.71999999999997</v>
      </c>
      <c r="K801" s="97">
        <f>VLOOKUP($A801+ROUND((COLUMN()-2)/24,5),АТС!$A$41:$F$736,5)+VLOOKUP($A801+ROUND((COLUMN()-2)/24,5),'Расчет сбытовых надбавок'!$B$2281:'Расчет сбытовых надбавок'!$G$3024,4)</f>
        <v>305.61</v>
      </c>
      <c r="L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M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N801" s="97">
        <f>VLOOKUP($A801+ROUND((COLUMN()-2)/24,5),АТС!$A$41:$F$736,5)+VLOOKUP($A801+ROUND((COLUMN()-2)/24,5),'Расчет сбытовых надбавок'!$B$2281:'Расчет сбытовых надбавок'!$G$3024,4)</f>
        <v>295.11</v>
      </c>
      <c r="O801" s="97">
        <f>VLOOKUP($A801+ROUND((COLUMN()-2)/24,5),АТС!$A$41:$F$736,5)+VLOOKUP($A801+ROUND((COLUMN()-2)/24,5),'Расчет сбытовых надбавок'!$B$2281:'Расчет сбытовых надбавок'!$G$3024,4)</f>
        <v>296.5</v>
      </c>
      <c r="P801" s="97">
        <f>VLOOKUP($A801+ROUND((COLUMN()-2)/24,5),АТС!$A$41:$F$736,5)+VLOOKUP($A801+ROUND((COLUMN()-2)/24,5),'Расчет сбытовых надбавок'!$B$2281:'Расчет сбытовых надбавок'!$G$3024,4)</f>
        <v>306.3</v>
      </c>
      <c r="Q801" s="97">
        <f>VLOOKUP($A801+ROUND((COLUMN()-2)/24,5),АТС!$A$41:$F$736,5)+VLOOKUP($A801+ROUND((COLUMN()-2)/24,5),'Расчет сбытовых надбавок'!$B$2281:'Расчет сбытовых надбавок'!$G$3024,4)</f>
        <v>309.7</v>
      </c>
      <c r="R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S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T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U801" s="97">
        <f>VLOOKUP($A801+ROUND((COLUMN()-2)/24,5),АТС!$A$41:$F$736,5)+VLOOKUP($A801+ROUND((COLUMN()-2)/24,5),'Расчет сбытовых надбавок'!$B$2281:'Расчет сбытовых надбавок'!$G$3024,4)</f>
        <v>0</v>
      </c>
      <c r="V801" s="97">
        <f>VLOOKUP($A801+ROUND((COLUMN()-2)/24,5),АТС!$A$41:$F$736,5)+VLOOKUP($A801+ROUND((COLUMN()-2)/24,5),'Расчет сбытовых надбавок'!$B$2281:'Расчет сбытовых надбавок'!$G$3024,4)</f>
        <v>299.43</v>
      </c>
      <c r="W801" s="97">
        <f>VLOOKUP($A801+ROUND((COLUMN()-2)/24,5),АТС!$A$41:$F$736,5)+VLOOKUP($A801+ROUND((COLUMN()-2)/24,5),'Расчет сбытовых надбавок'!$B$2281:'Расчет сбытовых надбавок'!$G$3024,4)</f>
        <v>282.81</v>
      </c>
      <c r="X801" s="97">
        <f>VLOOKUP($A801+ROUND((COLUMN()-2)/24,5),АТС!$A$41:$F$736,5)+VLOOKUP($A801+ROUND((COLUMN()-2)/24,5),'Расчет сбытовых надбавок'!$B$2281:'Расчет сбытовых надбавок'!$G$3024,4)</f>
        <v>254.1</v>
      </c>
      <c r="Y801" s="97">
        <f>VLOOKUP($A801+ROUND((COLUMN()-2)/24,5),АТС!$A$41:$F$736,5)+VLOOKUP($A801+ROUND((COLUMN()-2)/24,5),'Расчет сбытовых надбавок'!$B$2281:'Расчет сбытовых надбавок'!$G$3024,4)</f>
        <v>237.97</v>
      </c>
    </row>
    <row r="802" spans="1:25" x14ac:dyDescent="0.2">
      <c r="A802" s="78">
        <f t="shared" si="23"/>
        <v>42712</v>
      </c>
      <c r="B802" s="97">
        <f>VLOOKUP($A802+ROUND((COLUMN()-2)/24,5),АТС!$A$41:$F$736,5)+VLOOKUP($A802+ROUND((COLUMN()-2)/24,5),'Расчет сбытовых надбавок'!$B$2281:'Расчет сбытовых надбавок'!$G$3024,4)</f>
        <v>192.24</v>
      </c>
      <c r="C802" s="97">
        <f>VLOOKUP($A802+ROUND((COLUMN()-2)/24,5),АТС!$A$41:$F$736,5)+VLOOKUP($A802+ROUND((COLUMN()-2)/24,5),'Расчет сбытовых надбавок'!$B$2281:'Расчет сбытовых надбавок'!$G$3024,4)</f>
        <v>106.59</v>
      </c>
      <c r="D802" s="97">
        <f>VLOOKUP($A802+ROUND((COLUMN()-2)/24,5),АТС!$A$41:$F$736,5)+VLOOKUP($A802+ROUND((COLUMN()-2)/24,5),'Расчет сбытовых надбавок'!$B$2281:'Расчет сбытовых надбавок'!$G$3024,4)</f>
        <v>93.339999999999989</v>
      </c>
      <c r="E802" s="97">
        <f>VLOOKUP($A802+ROUND((COLUMN()-2)/24,5),АТС!$A$41:$F$736,5)+VLOOKUP($A802+ROUND((COLUMN()-2)/24,5),'Расчет сбытовых надбавок'!$B$2281:'Расчет сбытовых надбавок'!$G$3024,4)</f>
        <v>87.95</v>
      </c>
      <c r="F802" s="97">
        <f>VLOOKUP($A802+ROUND((COLUMN()-2)/24,5),АТС!$A$41:$F$736,5)+VLOOKUP($A802+ROUND((COLUMN()-2)/24,5),'Расчет сбытовых надбавок'!$B$2281:'Расчет сбытовых надбавок'!$G$3024,4)</f>
        <v>0.74</v>
      </c>
      <c r="G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H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I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J802" s="97">
        <f>VLOOKUP($A802+ROUND((COLUMN()-2)/24,5),АТС!$A$41:$F$736,5)+VLOOKUP($A802+ROUND((COLUMN()-2)/24,5),'Расчет сбытовых надбавок'!$B$2281:'Расчет сбытовых надбавок'!$G$3024,4)</f>
        <v>0.14000000000000001</v>
      </c>
      <c r="K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L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M802" s="97">
        <f>VLOOKUP($A802+ROUND((COLUMN()-2)/24,5),АТС!$A$41:$F$736,5)+VLOOKUP($A802+ROUND((COLUMN()-2)/24,5),'Расчет сбытовых надбавок'!$B$2281:'Расчет сбытовых надбавок'!$G$3024,4)</f>
        <v>0.01</v>
      </c>
      <c r="N802" s="97">
        <f>VLOOKUP($A802+ROUND((COLUMN()-2)/24,5),АТС!$A$41:$F$736,5)+VLOOKUP($A802+ROUND((COLUMN()-2)/24,5),'Расчет сбытовых надбавок'!$B$2281:'Расчет сбытовых надбавок'!$G$3024,4)</f>
        <v>316.64</v>
      </c>
      <c r="O802" s="97">
        <f>VLOOKUP($A802+ROUND((COLUMN()-2)/24,5),АТС!$A$41:$F$736,5)+VLOOKUP($A802+ROUND((COLUMN()-2)/24,5),'Расчет сбытовых надбавок'!$B$2281:'Расчет сбытовых надбавок'!$G$3024,4)</f>
        <v>311.23</v>
      </c>
      <c r="P802" s="97">
        <f>VLOOKUP($A802+ROUND((COLUMN()-2)/24,5),АТС!$A$41:$F$736,5)+VLOOKUP($A802+ROUND((COLUMN()-2)/24,5),'Расчет сбытовых надбавок'!$B$2281:'Расчет сбытовых надбавок'!$G$3024,4)</f>
        <v>313.91000000000003</v>
      </c>
      <c r="Q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R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S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T802" s="97">
        <f>VLOOKUP($A802+ROUND((COLUMN()-2)/24,5),АТС!$A$41:$F$736,5)+VLOOKUP($A802+ROUND((COLUMN()-2)/24,5),'Расчет сбытовых надбавок'!$B$2281:'Расчет сбытовых надбавок'!$G$3024,4)</f>
        <v>361.29</v>
      </c>
      <c r="U802" s="97">
        <f>VLOOKUP($A802+ROUND((COLUMN()-2)/24,5),АТС!$A$41:$F$736,5)+VLOOKUP($A802+ROUND((COLUMN()-2)/24,5),'Расчет сбытовых надбавок'!$B$2281:'Расчет сбытовых надбавок'!$G$3024,4)</f>
        <v>0</v>
      </c>
      <c r="V802" s="97">
        <f>VLOOKUP($A802+ROUND((COLUMN()-2)/24,5),АТС!$A$41:$F$736,5)+VLOOKUP($A802+ROUND((COLUMN()-2)/24,5),'Расчет сбытовых надбавок'!$B$2281:'Расчет сбытовых надбавок'!$G$3024,4)</f>
        <v>374.15000000000003</v>
      </c>
      <c r="W802" s="97">
        <f>VLOOKUP($A802+ROUND((COLUMN()-2)/24,5),АТС!$A$41:$F$736,5)+VLOOKUP($A802+ROUND((COLUMN()-2)/24,5),'Расчет сбытовых надбавок'!$B$2281:'Расчет сбытовых надбавок'!$G$3024,4)</f>
        <v>304.90999999999997</v>
      </c>
      <c r="X802" s="97">
        <f>VLOOKUP($A802+ROUND((COLUMN()-2)/24,5),АТС!$A$41:$F$736,5)+VLOOKUP($A802+ROUND((COLUMN()-2)/24,5),'Расчет сбытовых надбавок'!$B$2281:'Расчет сбытовых надбавок'!$G$3024,4)</f>
        <v>286.52</v>
      </c>
      <c r="Y802" s="97">
        <f>VLOOKUP($A802+ROUND((COLUMN()-2)/24,5),АТС!$A$41:$F$736,5)+VLOOKUP($A802+ROUND((COLUMN()-2)/24,5),'Расчет сбытовых надбавок'!$B$2281:'Расчет сбытовых надбавок'!$G$3024,4)</f>
        <v>272.05</v>
      </c>
    </row>
    <row r="803" spans="1:25" x14ac:dyDescent="0.2">
      <c r="A803" s="78">
        <f t="shared" si="23"/>
        <v>42713</v>
      </c>
      <c r="B803" s="97">
        <f>VLOOKUP($A803+ROUND((COLUMN()-2)/24,5),АТС!$A$41:$F$736,5)+VLOOKUP($A803+ROUND((COLUMN()-2)/24,5),'Расчет сбытовых надбавок'!$B$2281:'Расчет сбытовых надбавок'!$G$3024,4)</f>
        <v>318.43</v>
      </c>
      <c r="C803" s="97">
        <f>VLOOKUP($A803+ROUND((COLUMN()-2)/24,5),АТС!$A$41:$F$736,5)+VLOOKUP($A803+ROUND((COLUMN()-2)/24,5),'Расчет сбытовых надбавок'!$B$2281:'Расчет сбытовых надбавок'!$G$3024,4)</f>
        <v>271.96999999999997</v>
      </c>
      <c r="D803" s="97">
        <f>VLOOKUP($A803+ROUND((COLUMN()-2)/24,5),АТС!$A$41:$F$736,5)+VLOOKUP($A803+ROUND((COLUMN()-2)/24,5),'Расчет сбытовых надбавок'!$B$2281:'Расчет сбытовых надбавок'!$G$3024,4)</f>
        <v>202.49</v>
      </c>
      <c r="E803" s="97">
        <f>VLOOKUP($A803+ROUND((COLUMN()-2)/24,5),АТС!$A$41:$F$736,5)+VLOOKUP($A803+ROUND((COLUMN()-2)/24,5),'Расчет сбытовых надбавок'!$B$2281:'Расчет сбытовых надбавок'!$G$3024,4)</f>
        <v>13.92</v>
      </c>
      <c r="F803" s="97">
        <f>VLOOKUP($A803+ROUND((COLUMN()-2)/24,5),АТС!$A$41:$F$736,5)+VLOOKUP($A803+ROUND((COLUMN()-2)/24,5),'Расчет сбытовых надбавок'!$B$2281:'Расчет сбытовых надбавок'!$G$3024,4)</f>
        <v>193.09</v>
      </c>
      <c r="G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H803" s="97">
        <f>VLOOKUP($A803+ROUND((COLUMN()-2)/24,5),АТС!$A$41:$F$736,5)+VLOOKUP($A803+ROUND((COLUMN()-2)/24,5),'Расчет сбытовых надбавок'!$B$2281:'Расчет сбытовых надбавок'!$G$3024,4)</f>
        <v>28.770000000000003</v>
      </c>
      <c r="I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J803" s="97">
        <f>VLOOKUP($A803+ROUND((COLUMN()-2)/24,5),АТС!$A$41:$F$736,5)+VLOOKUP($A803+ROUND((COLUMN()-2)/24,5),'Расчет сбытовых надбавок'!$B$2281:'Расчет сбытовых надбавок'!$G$3024,4)</f>
        <v>342.86</v>
      </c>
      <c r="K803" s="97">
        <f>VLOOKUP($A803+ROUND((COLUMN()-2)/24,5),АТС!$A$41:$F$736,5)+VLOOKUP($A803+ROUND((COLUMN()-2)/24,5),'Расчет сбытовых надбавок'!$B$2281:'Расчет сбытовых надбавок'!$G$3024,4)</f>
        <v>325.56</v>
      </c>
      <c r="L803" s="97">
        <f>VLOOKUP($A803+ROUND((COLUMN()-2)/24,5),АТС!$A$41:$F$736,5)+VLOOKUP($A803+ROUND((COLUMN()-2)/24,5),'Расчет сбытовых надбавок'!$B$2281:'Расчет сбытовых надбавок'!$G$3024,4)</f>
        <v>927.44999999999993</v>
      </c>
      <c r="M803" s="97">
        <f>VLOOKUP($A803+ROUND((COLUMN()-2)/24,5),АТС!$A$41:$F$736,5)+VLOOKUP($A803+ROUND((COLUMN()-2)/24,5),'Расчет сбытовых надбавок'!$B$2281:'Расчет сбытовых надбавок'!$G$3024,4)</f>
        <v>907.63</v>
      </c>
      <c r="N803" s="97">
        <f>VLOOKUP($A803+ROUND((COLUMN()-2)/24,5),АТС!$A$41:$F$736,5)+VLOOKUP($A803+ROUND((COLUMN()-2)/24,5),'Расчет сбытовых надбавок'!$B$2281:'Расчет сбытовых надбавок'!$G$3024,4)</f>
        <v>898.24</v>
      </c>
      <c r="O803" s="97">
        <f>VLOOKUP($A803+ROUND((COLUMN()-2)/24,5),АТС!$A$41:$F$736,5)+VLOOKUP($A803+ROUND((COLUMN()-2)/24,5),'Расчет сбытовых надбавок'!$B$2281:'Расчет сбытовых надбавок'!$G$3024,4)</f>
        <v>888.39</v>
      </c>
      <c r="P803" s="97">
        <f>VLOOKUP($A803+ROUND((COLUMN()-2)/24,5),АТС!$A$41:$F$736,5)+VLOOKUP($A803+ROUND((COLUMN()-2)/24,5),'Расчет сбытовых надбавок'!$B$2281:'Расчет сбытовых надбавок'!$G$3024,4)</f>
        <v>885.93000000000006</v>
      </c>
      <c r="Q803" s="97">
        <f>VLOOKUP($A803+ROUND((COLUMN()-2)/24,5),АТС!$A$41:$F$736,5)+VLOOKUP($A803+ROUND((COLUMN()-2)/24,5),'Расчет сбытовых надбавок'!$B$2281:'Расчет сбытовых надбавок'!$G$3024,4)</f>
        <v>5.35</v>
      </c>
      <c r="R803" s="97">
        <f>VLOOKUP($A803+ROUND((COLUMN()-2)/24,5),АТС!$A$41:$F$736,5)+VLOOKUP($A803+ROUND((COLUMN()-2)/24,5),'Расчет сбытовых надбавок'!$B$2281:'Расчет сбытовых надбавок'!$G$3024,4)</f>
        <v>4.8</v>
      </c>
      <c r="S803" s="97">
        <f>VLOOKUP($A803+ROUND((COLUMN()-2)/24,5),АТС!$A$41:$F$736,5)+VLOOKUP($A803+ROUND((COLUMN()-2)/24,5),'Расчет сбытовых надбавок'!$B$2281:'Расчет сбытовых надбавок'!$G$3024,4)</f>
        <v>0</v>
      </c>
      <c r="T803" s="97">
        <f>VLOOKUP($A803+ROUND((COLUMN()-2)/24,5),АТС!$A$41:$F$736,5)+VLOOKUP($A803+ROUND((COLUMN()-2)/24,5),'Расчет сбытовых надбавок'!$B$2281:'Расчет сбытовых надбавок'!$G$3024,4)</f>
        <v>996.23</v>
      </c>
      <c r="U803" s="97">
        <f>VLOOKUP($A803+ROUND((COLUMN()-2)/24,5),АТС!$A$41:$F$736,5)+VLOOKUP($A803+ROUND((COLUMN()-2)/24,5),'Расчет сбытовых надбавок'!$B$2281:'Расчет сбытовых надбавок'!$G$3024,4)</f>
        <v>400.99</v>
      </c>
      <c r="V803" s="97">
        <f>VLOOKUP($A803+ROUND((COLUMN()-2)/24,5),АТС!$A$41:$F$736,5)+VLOOKUP($A803+ROUND((COLUMN()-2)/24,5),'Расчет сбытовых надбавок'!$B$2281:'Расчет сбытовых надбавок'!$G$3024,4)</f>
        <v>1.7399999999999998</v>
      </c>
      <c r="W803" s="97">
        <f>VLOOKUP($A803+ROUND((COLUMN()-2)/24,5),АТС!$A$41:$F$736,5)+VLOOKUP($A803+ROUND((COLUMN()-2)/24,5),'Расчет сбытовых надбавок'!$B$2281:'Расчет сбытовых надбавок'!$G$3024,4)</f>
        <v>846.51</v>
      </c>
      <c r="X803" s="97">
        <f>VLOOKUP($A803+ROUND((COLUMN()-2)/24,5),АТС!$A$41:$F$736,5)+VLOOKUP($A803+ROUND((COLUMN()-2)/24,5),'Расчет сбытовых надбавок'!$B$2281:'Расчет сбытовых надбавок'!$G$3024,4)</f>
        <v>336.84</v>
      </c>
      <c r="Y803" s="97">
        <f>VLOOKUP($A803+ROUND((COLUMN()-2)/24,5),АТС!$A$41:$F$736,5)+VLOOKUP($A803+ROUND((COLUMN()-2)/24,5),'Расчет сбытовых надбавок'!$B$2281:'Расчет сбытовых надбавок'!$G$3024,4)</f>
        <v>333.53999999999996</v>
      </c>
    </row>
    <row r="804" spans="1:25" x14ac:dyDescent="0.2">
      <c r="A804" s="78">
        <f t="shared" si="23"/>
        <v>42714</v>
      </c>
      <c r="B804" s="97">
        <f>VLOOKUP($A804+ROUND((COLUMN()-2)/24,5),АТС!$A$41:$F$736,5)+VLOOKUP($A804+ROUND((COLUMN()-2)/24,5),'Расчет сбытовых надбавок'!$B$2281:'Расчет сбытовых надбавок'!$G$3024,4)</f>
        <v>408.48</v>
      </c>
      <c r="C804" s="97">
        <f>VLOOKUP($A804+ROUND((COLUMN()-2)/24,5),АТС!$A$41:$F$736,5)+VLOOKUP($A804+ROUND((COLUMN()-2)/24,5),'Расчет сбытовых надбавок'!$B$2281:'Расчет сбытовых надбавок'!$G$3024,4)</f>
        <v>390.51</v>
      </c>
      <c r="D804" s="97">
        <f>VLOOKUP($A804+ROUND((COLUMN()-2)/24,5),АТС!$A$41:$F$736,5)+VLOOKUP($A804+ROUND((COLUMN()-2)/24,5),'Расчет сбытовых надбавок'!$B$2281:'Расчет сбытовых надбавок'!$G$3024,4)</f>
        <v>220.42000000000002</v>
      </c>
      <c r="E804" s="97">
        <f>VLOOKUP($A804+ROUND((COLUMN()-2)/24,5),АТС!$A$41:$F$736,5)+VLOOKUP($A804+ROUND((COLUMN()-2)/24,5),'Расчет сбытовых надбавок'!$B$2281:'Расчет сбытовых надбавок'!$G$3024,4)</f>
        <v>216.05</v>
      </c>
      <c r="F804" s="97">
        <f>VLOOKUP($A804+ROUND((COLUMN()-2)/24,5),АТС!$A$41:$F$736,5)+VLOOKUP($A804+ROUND((COLUMN()-2)/24,5),'Расчет сбытовых надбавок'!$B$2281:'Расчет сбытовых надбавок'!$G$3024,4)</f>
        <v>216.48</v>
      </c>
      <c r="G804" s="97">
        <f>VLOOKUP($A804+ROUND((COLUMN()-2)/24,5),АТС!$A$41:$F$736,5)+VLOOKUP($A804+ROUND((COLUMN()-2)/24,5),'Расчет сбытовых надбавок'!$B$2281:'Расчет сбытовых надбавок'!$G$3024,4)</f>
        <v>211.70999999999998</v>
      </c>
      <c r="H804" s="97">
        <f>VLOOKUP($A804+ROUND((COLUMN()-2)/24,5),АТС!$A$41:$F$736,5)+VLOOKUP($A804+ROUND((COLUMN()-2)/24,5),'Расчет сбытовых надбавок'!$B$2281:'Расчет сбытовых надбавок'!$G$3024,4)</f>
        <v>280.83</v>
      </c>
      <c r="I804" s="97">
        <f>VLOOKUP($A804+ROUND((COLUMN()-2)/24,5),АТС!$A$41:$F$736,5)+VLOOKUP($A804+ROUND((COLUMN()-2)/24,5),'Расчет сбытовых надбавок'!$B$2281:'Расчет сбытовых надбавок'!$G$3024,4)</f>
        <v>300.08999999999997</v>
      </c>
      <c r="J804" s="97">
        <f>VLOOKUP($A804+ROUND((COLUMN()-2)/24,5),АТС!$A$41:$F$736,5)+VLOOKUP($A804+ROUND((COLUMN()-2)/24,5),'Расчет сбытовых надбавок'!$B$2281:'Расчет сбытовых надбавок'!$G$3024,4)</f>
        <v>332.07</v>
      </c>
      <c r="K804" s="97">
        <f>VLOOKUP($A804+ROUND((COLUMN()-2)/24,5),АТС!$A$41:$F$736,5)+VLOOKUP($A804+ROUND((COLUMN()-2)/24,5),'Расчет сбытовых надбавок'!$B$2281:'Расчет сбытовых надбавок'!$G$3024,4)</f>
        <v>740.99</v>
      </c>
      <c r="L804" s="97">
        <f>VLOOKUP($A804+ROUND((COLUMN()-2)/24,5),АТС!$A$41:$F$736,5)+VLOOKUP($A804+ROUND((COLUMN()-2)/24,5),'Расчет сбытовых надбавок'!$B$2281:'Расчет сбытовых надбавок'!$G$3024,4)</f>
        <v>1039.6399999999999</v>
      </c>
      <c r="M804" s="97">
        <f>VLOOKUP($A804+ROUND((COLUMN()-2)/24,5),АТС!$A$41:$F$736,5)+VLOOKUP($A804+ROUND((COLUMN()-2)/24,5),'Расчет сбытовых надбавок'!$B$2281:'Расчет сбытовых надбавок'!$G$3024,4)</f>
        <v>1063.1300000000001</v>
      </c>
      <c r="N804" s="97">
        <f>VLOOKUP($A804+ROUND((COLUMN()-2)/24,5),АТС!$A$41:$F$736,5)+VLOOKUP($A804+ROUND((COLUMN()-2)/24,5),'Расчет сбытовых надбавок'!$B$2281:'Расчет сбытовых надбавок'!$G$3024,4)</f>
        <v>1059.77</v>
      </c>
      <c r="O804" s="97">
        <f>VLOOKUP($A804+ROUND((COLUMN()-2)/24,5),АТС!$A$41:$F$736,5)+VLOOKUP($A804+ROUND((COLUMN()-2)/24,5),'Расчет сбытовых надбавок'!$B$2281:'Расчет сбытовых надбавок'!$G$3024,4)</f>
        <v>1044.31</v>
      </c>
      <c r="P804" s="97">
        <f>VLOOKUP($A804+ROUND((COLUMN()-2)/24,5),АТС!$A$41:$F$736,5)+VLOOKUP($A804+ROUND((COLUMN()-2)/24,5),'Расчет сбытовых надбавок'!$B$2281:'Расчет сбытовых надбавок'!$G$3024,4)</f>
        <v>1029.8499999999999</v>
      </c>
      <c r="Q804" s="97">
        <f>VLOOKUP($A804+ROUND((COLUMN()-2)/24,5),АТС!$A$41:$F$736,5)+VLOOKUP($A804+ROUND((COLUMN()-2)/24,5),'Расчет сбытовых надбавок'!$B$2281:'Расчет сбытовых надбавок'!$G$3024,4)</f>
        <v>448.22</v>
      </c>
      <c r="R804" s="97">
        <f>VLOOKUP($A804+ROUND((COLUMN()-2)/24,5),АТС!$A$41:$F$736,5)+VLOOKUP($A804+ROUND((COLUMN()-2)/24,5),'Расчет сбытовых надбавок'!$B$2281:'Расчет сбытовых надбавок'!$G$3024,4)</f>
        <v>315.38</v>
      </c>
      <c r="S804" s="97">
        <f>VLOOKUP($A804+ROUND((COLUMN()-2)/24,5),АТС!$A$41:$F$736,5)+VLOOKUP($A804+ROUND((COLUMN()-2)/24,5),'Расчет сбытовых надбавок'!$B$2281:'Расчет сбытовых надбавок'!$G$3024,4)</f>
        <v>933.37</v>
      </c>
      <c r="T804" s="97">
        <f>VLOOKUP($A804+ROUND((COLUMN()-2)/24,5),АТС!$A$41:$F$736,5)+VLOOKUP($A804+ROUND((COLUMN()-2)/24,5),'Расчет сбытовых надбавок'!$B$2281:'Расчет сбытовых надбавок'!$G$3024,4)</f>
        <v>1641.4</v>
      </c>
      <c r="U804" s="97">
        <f>VLOOKUP($A804+ROUND((COLUMN()-2)/24,5),АТС!$A$41:$F$736,5)+VLOOKUP($A804+ROUND((COLUMN()-2)/24,5),'Расчет сбытовых надбавок'!$B$2281:'Расчет сбытовых надбавок'!$G$3024,4)</f>
        <v>472.27</v>
      </c>
      <c r="V804" s="97">
        <f>VLOOKUP($A804+ROUND((COLUMN()-2)/24,5),АТС!$A$41:$F$736,5)+VLOOKUP($A804+ROUND((COLUMN()-2)/24,5),'Расчет сбытовых надбавок'!$B$2281:'Расчет сбытовых надбавок'!$G$3024,4)</f>
        <v>573.55999999999995</v>
      </c>
      <c r="W804" s="97">
        <f>VLOOKUP($A804+ROUND((COLUMN()-2)/24,5),АТС!$A$41:$F$736,5)+VLOOKUP($A804+ROUND((COLUMN()-2)/24,5),'Расчет сбытовых надбавок'!$B$2281:'Расчет сбытовых надбавок'!$G$3024,4)</f>
        <v>545.86</v>
      </c>
      <c r="X804" s="97">
        <f>VLOOKUP($A804+ROUND((COLUMN()-2)/24,5),АТС!$A$41:$F$736,5)+VLOOKUP($A804+ROUND((COLUMN()-2)/24,5),'Расчет сбытовых надбавок'!$B$2281:'Расчет сбытовых надбавок'!$G$3024,4)</f>
        <v>413.46000000000004</v>
      </c>
      <c r="Y804" s="97">
        <f>VLOOKUP($A804+ROUND((COLUMN()-2)/24,5),АТС!$A$41:$F$736,5)+VLOOKUP($A804+ROUND((COLUMN()-2)/24,5),'Расчет сбытовых надбавок'!$B$2281:'Расчет сбытовых надбавок'!$G$3024,4)</f>
        <v>408.09999999999997</v>
      </c>
    </row>
    <row r="805" spans="1:25" x14ac:dyDescent="0.2">
      <c r="A805" s="78">
        <f t="shared" si="23"/>
        <v>42715</v>
      </c>
      <c r="B805" s="97">
        <f>VLOOKUP($A805+ROUND((COLUMN()-2)/24,5),АТС!$A$41:$F$736,5)+VLOOKUP($A805+ROUND((COLUMN()-2)/24,5),'Расчет сбытовых надбавок'!$B$2281:'Расчет сбытовых надбавок'!$G$3024,4)</f>
        <v>381.51</v>
      </c>
      <c r="C805" s="97">
        <f>VLOOKUP($A805+ROUND((COLUMN()-2)/24,5),АТС!$A$41:$F$736,5)+VLOOKUP($A805+ROUND((COLUMN()-2)/24,5),'Расчет сбытовых надбавок'!$B$2281:'Расчет сбытовых надбавок'!$G$3024,4)</f>
        <v>1041.5</v>
      </c>
      <c r="D805" s="97">
        <f>VLOOKUP($A805+ROUND((COLUMN()-2)/24,5),АТС!$A$41:$F$736,5)+VLOOKUP($A805+ROUND((COLUMN()-2)/24,5),'Расчет сбытовых надбавок'!$B$2281:'Расчет сбытовых надбавок'!$G$3024,4)</f>
        <v>982.4</v>
      </c>
      <c r="E805" s="97">
        <f>VLOOKUP($A805+ROUND((COLUMN()-2)/24,5),АТС!$A$41:$F$736,5)+VLOOKUP($A805+ROUND((COLUMN()-2)/24,5),'Расчет сбытовых надбавок'!$B$2281:'Расчет сбытовых надбавок'!$G$3024,4)</f>
        <v>257.83</v>
      </c>
      <c r="F805" s="97">
        <f>VLOOKUP($A805+ROUND((COLUMN()-2)/24,5),АТС!$A$41:$F$736,5)+VLOOKUP($A805+ROUND((COLUMN()-2)/24,5),'Расчет сбытовых надбавок'!$B$2281:'Расчет сбытовых надбавок'!$G$3024,4)</f>
        <v>217.11</v>
      </c>
      <c r="G805" s="97">
        <f>VLOOKUP($A805+ROUND((COLUMN()-2)/24,5),АТС!$A$41:$F$736,5)+VLOOKUP($A805+ROUND((COLUMN()-2)/24,5),'Расчет сбытовых надбавок'!$B$2281:'Расчет сбытовых надбавок'!$G$3024,4)</f>
        <v>207.7</v>
      </c>
      <c r="H805" s="97">
        <f>VLOOKUP($A805+ROUND((COLUMN()-2)/24,5),АТС!$A$41:$F$736,5)+VLOOKUP($A805+ROUND((COLUMN()-2)/24,5),'Расчет сбытовых надбавок'!$B$2281:'Расчет сбытовых надбавок'!$G$3024,4)</f>
        <v>242.5</v>
      </c>
      <c r="I805" s="97">
        <f>VLOOKUP($A805+ROUND((COLUMN()-2)/24,5),АТС!$A$41:$F$736,5)+VLOOKUP($A805+ROUND((COLUMN()-2)/24,5),'Расчет сбытовых надбавок'!$B$2281:'Расчет сбытовых надбавок'!$G$3024,4)</f>
        <v>181.88</v>
      </c>
      <c r="J805" s="97">
        <f>VLOOKUP($A805+ROUND((COLUMN()-2)/24,5),АТС!$A$41:$F$736,5)+VLOOKUP($A805+ROUND((COLUMN()-2)/24,5),'Расчет сбытовых надбавок'!$B$2281:'Расчет сбытовых надбавок'!$G$3024,4)</f>
        <v>889.51</v>
      </c>
      <c r="K805" s="97">
        <f>VLOOKUP($A805+ROUND((COLUMN()-2)/24,5),АТС!$A$41:$F$736,5)+VLOOKUP($A805+ROUND((COLUMN()-2)/24,5),'Расчет сбытовых надбавок'!$B$2281:'Расчет сбытовых надбавок'!$G$3024,4)</f>
        <v>1084.72</v>
      </c>
      <c r="L805" s="97">
        <f>VLOOKUP($A805+ROUND((COLUMN()-2)/24,5),АТС!$A$41:$F$736,5)+VLOOKUP($A805+ROUND((COLUMN()-2)/24,5),'Расчет сбытовых надбавок'!$B$2281:'Расчет сбытовых надбавок'!$G$3024,4)</f>
        <v>1128.6399999999999</v>
      </c>
      <c r="M805" s="97">
        <f>VLOOKUP($A805+ROUND((COLUMN()-2)/24,5),АТС!$A$41:$F$736,5)+VLOOKUP($A805+ROUND((COLUMN()-2)/24,5),'Расчет сбытовых надбавок'!$B$2281:'Расчет сбытовых надбавок'!$G$3024,4)</f>
        <v>1146.53</v>
      </c>
      <c r="N805" s="97">
        <f>VLOOKUP($A805+ROUND((COLUMN()-2)/24,5),АТС!$A$41:$F$736,5)+VLOOKUP($A805+ROUND((COLUMN()-2)/24,5),'Расчет сбытовых надбавок'!$B$2281:'Расчет сбытовых надбавок'!$G$3024,4)</f>
        <v>1130.83</v>
      </c>
      <c r="O805" s="97">
        <f>VLOOKUP($A805+ROUND((COLUMN()-2)/24,5),АТС!$A$41:$F$736,5)+VLOOKUP($A805+ROUND((COLUMN()-2)/24,5),'Расчет сбытовых надбавок'!$B$2281:'Расчет сбытовых надбавок'!$G$3024,4)</f>
        <v>1188.48</v>
      </c>
      <c r="P805" s="97">
        <f>VLOOKUP($A805+ROUND((COLUMN()-2)/24,5),АТС!$A$41:$F$736,5)+VLOOKUP($A805+ROUND((COLUMN()-2)/24,5),'Расчет сбытовых надбавок'!$B$2281:'Расчет сбытовых надбавок'!$G$3024,4)</f>
        <v>1115.25</v>
      </c>
      <c r="Q805" s="97">
        <f>VLOOKUP($A805+ROUND((COLUMN()-2)/24,5),АТС!$A$41:$F$736,5)+VLOOKUP($A805+ROUND((COLUMN()-2)/24,5),'Расчет сбытовых надбавок'!$B$2281:'Расчет сбытовых надбавок'!$G$3024,4)</f>
        <v>1089.32</v>
      </c>
      <c r="R805" s="97">
        <f>VLOOKUP($A805+ROUND((COLUMN()-2)/24,5),АТС!$A$41:$F$736,5)+VLOOKUP($A805+ROUND((COLUMN()-2)/24,5),'Расчет сбытовых надбавок'!$B$2281:'Расчет сбытовых надбавок'!$G$3024,4)</f>
        <v>317.87</v>
      </c>
      <c r="S805" s="97">
        <f>VLOOKUP($A805+ROUND((COLUMN()-2)/24,5),АТС!$A$41:$F$736,5)+VLOOKUP($A805+ROUND((COLUMN()-2)/24,5),'Расчет сбытовых надбавок'!$B$2281:'Расчет сбытовых надбавок'!$G$3024,4)</f>
        <v>385.38</v>
      </c>
      <c r="T805" s="97">
        <f>VLOOKUP($A805+ROUND((COLUMN()-2)/24,5),АТС!$A$41:$F$736,5)+VLOOKUP($A805+ROUND((COLUMN()-2)/24,5),'Расчет сбытовых надбавок'!$B$2281:'Расчет сбытовых надбавок'!$G$3024,4)</f>
        <v>1027.5899999999999</v>
      </c>
      <c r="U805" s="97">
        <f>VLOOKUP($A805+ROUND((COLUMN()-2)/24,5),АТС!$A$41:$F$736,5)+VLOOKUP($A805+ROUND((COLUMN()-2)/24,5),'Расчет сбытовых надбавок'!$B$2281:'Расчет сбытовых надбавок'!$G$3024,4)</f>
        <v>1043.8</v>
      </c>
      <c r="V805" s="97">
        <f>VLOOKUP($A805+ROUND((COLUMN()-2)/24,5),АТС!$A$41:$F$736,5)+VLOOKUP($A805+ROUND((COLUMN()-2)/24,5),'Расчет сбытовых надбавок'!$B$2281:'Расчет сбытовых надбавок'!$G$3024,4)</f>
        <v>495.64</v>
      </c>
      <c r="W805" s="97">
        <f>VLOOKUP($A805+ROUND((COLUMN()-2)/24,5),АТС!$A$41:$F$736,5)+VLOOKUP($A805+ROUND((COLUMN()-2)/24,5),'Расчет сбытовых надбавок'!$B$2281:'Расчет сбытовых надбавок'!$G$3024,4)</f>
        <v>446.54999999999995</v>
      </c>
      <c r="X805" s="97">
        <f>VLOOKUP($A805+ROUND((COLUMN()-2)/24,5),АТС!$A$41:$F$736,5)+VLOOKUP($A805+ROUND((COLUMN()-2)/24,5),'Расчет сбытовых надбавок'!$B$2281:'Расчет сбытовых надбавок'!$G$3024,4)</f>
        <v>345.48</v>
      </c>
      <c r="Y805" s="97">
        <f>VLOOKUP($A805+ROUND((COLUMN()-2)/24,5),АТС!$A$41:$F$736,5)+VLOOKUP($A805+ROUND((COLUMN()-2)/24,5),'Расчет сбытовых надбавок'!$B$2281:'Расчет сбытовых надбавок'!$G$3024,4)</f>
        <v>342.74</v>
      </c>
    </row>
    <row r="806" spans="1:25" x14ac:dyDescent="0.2">
      <c r="A806" s="78">
        <f t="shared" si="23"/>
        <v>42716</v>
      </c>
      <c r="B806" s="97">
        <f>VLOOKUP($A806+ROUND((COLUMN()-2)/24,5),АТС!$A$41:$F$736,5)+VLOOKUP($A806+ROUND((COLUMN()-2)/24,5),'Расчет сбытовых надбавок'!$B$2281:'Расчет сбытовых надбавок'!$G$3024,4)</f>
        <v>500.03</v>
      </c>
      <c r="C806" s="97">
        <f>VLOOKUP($A806+ROUND((COLUMN()-2)/24,5),АТС!$A$41:$F$736,5)+VLOOKUP($A806+ROUND((COLUMN()-2)/24,5),'Расчет сбытовых надбавок'!$B$2281:'Расчет сбытовых надбавок'!$G$3024,4)</f>
        <v>338.65999999999997</v>
      </c>
      <c r="D806" s="97">
        <f>VLOOKUP($A806+ROUND((COLUMN()-2)/24,5),АТС!$A$41:$F$736,5)+VLOOKUP($A806+ROUND((COLUMN()-2)/24,5),'Расчет сбытовых надбавок'!$B$2281:'Расчет сбытовых надбавок'!$G$3024,4)</f>
        <v>989.29</v>
      </c>
      <c r="E806" s="97">
        <f>VLOOKUP($A806+ROUND((COLUMN()-2)/24,5),АТС!$A$41:$F$736,5)+VLOOKUP($A806+ROUND((COLUMN()-2)/24,5),'Расчет сбытовых надбавок'!$B$2281:'Расчет сбытовых надбавок'!$G$3024,4)</f>
        <v>979.86</v>
      </c>
      <c r="F806" s="97">
        <f>VLOOKUP($A806+ROUND((COLUMN()-2)/24,5),АТС!$A$41:$F$736,5)+VLOOKUP($A806+ROUND((COLUMN()-2)/24,5),'Расчет сбытовых надбавок'!$B$2281:'Расчет сбытовых надбавок'!$G$3024,4)</f>
        <v>1054.47</v>
      </c>
      <c r="G806" s="97">
        <f>VLOOKUP($A806+ROUND((COLUMN()-2)/24,5),АТС!$A$41:$F$736,5)+VLOOKUP($A806+ROUND((COLUMN()-2)/24,5),'Расчет сбытовых надбавок'!$B$2281:'Расчет сбытовых надбавок'!$G$3024,4)</f>
        <v>228.32999999999998</v>
      </c>
      <c r="H806" s="97">
        <f>VLOOKUP($A806+ROUND((COLUMN()-2)/24,5),АТС!$A$41:$F$736,5)+VLOOKUP($A806+ROUND((COLUMN()-2)/24,5),'Расчет сбытовых надбавок'!$B$2281:'Расчет сбытовых надбавок'!$G$3024,4)</f>
        <v>683.14</v>
      </c>
      <c r="I806" s="97">
        <f>VLOOKUP($A806+ROUND((COLUMN()-2)/24,5),АТС!$A$41:$F$736,5)+VLOOKUP($A806+ROUND((COLUMN()-2)/24,5),'Расчет сбытовых надбавок'!$B$2281:'Расчет сбытовых надбавок'!$G$3024,4)</f>
        <v>925.37</v>
      </c>
      <c r="J806" s="97">
        <f>VLOOKUP($A806+ROUND((COLUMN()-2)/24,5),АТС!$A$41:$F$736,5)+VLOOKUP($A806+ROUND((COLUMN()-2)/24,5),'Расчет сбытовых надбавок'!$B$2281:'Расчет сбытовых надбавок'!$G$3024,4)</f>
        <v>1083.17</v>
      </c>
      <c r="K806" s="97">
        <f>VLOOKUP($A806+ROUND((COLUMN()-2)/24,5),АТС!$A$41:$F$736,5)+VLOOKUP($A806+ROUND((COLUMN()-2)/24,5),'Расчет сбытовых надбавок'!$B$2281:'Расчет сбытовых надбавок'!$G$3024,4)</f>
        <v>1083.42</v>
      </c>
      <c r="L806" s="97">
        <f>VLOOKUP($A806+ROUND((COLUMN()-2)/24,5),АТС!$A$41:$F$736,5)+VLOOKUP($A806+ROUND((COLUMN()-2)/24,5),'Расчет сбытовых надбавок'!$B$2281:'Расчет сбытовых надбавок'!$G$3024,4)</f>
        <v>1082.58</v>
      </c>
      <c r="M806" s="97">
        <f>VLOOKUP($A806+ROUND((COLUMN()-2)/24,5),АТС!$A$41:$F$736,5)+VLOOKUP($A806+ROUND((COLUMN()-2)/24,5),'Расчет сбытовых надбавок'!$B$2281:'Расчет сбытовых надбавок'!$G$3024,4)</f>
        <v>1079.75</v>
      </c>
      <c r="N806" s="97">
        <f>VLOOKUP($A806+ROUND((COLUMN()-2)/24,5),АТС!$A$41:$F$736,5)+VLOOKUP($A806+ROUND((COLUMN()-2)/24,5),'Расчет сбытовых надбавок'!$B$2281:'Расчет сбытовых надбавок'!$G$3024,4)</f>
        <v>1084.46</v>
      </c>
      <c r="O806" s="97">
        <f>VLOOKUP($A806+ROUND((COLUMN()-2)/24,5),АТС!$A$41:$F$736,5)+VLOOKUP($A806+ROUND((COLUMN()-2)/24,5),'Расчет сбытовых надбавок'!$B$2281:'Расчет сбытовых надбавок'!$G$3024,4)</f>
        <v>1087.76</v>
      </c>
      <c r="P806" s="97">
        <f>VLOOKUP($A806+ROUND((COLUMN()-2)/24,5),АТС!$A$41:$F$736,5)+VLOOKUP($A806+ROUND((COLUMN()-2)/24,5),'Расчет сбытовых надбавок'!$B$2281:'Расчет сбытовых надбавок'!$G$3024,4)</f>
        <v>1077.68</v>
      </c>
      <c r="Q806" s="97">
        <f>VLOOKUP($A806+ROUND((COLUMN()-2)/24,5),АТС!$A$41:$F$736,5)+VLOOKUP($A806+ROUND((COLUMN()-2)/24,5),'Расчет сбытовых надбавок'!$B$2281:'Расчет сбытовых надбавок'!$G$3024,4)</f>
        <v>1035.47</v>
      </c>
      <c r="R806" s="97">
        <f>VLOOKUP($A806+ROUND((COLUMN()-2)/24,5),АТС!$A$41:$F$736,5)+VLOOKUP($A806+ROUND((COLUMN()-2)/24,5),'Расчет сбытовых надбавок'!$B$2281:'Расчет сбытовых надбавок'!$G$3024,4)</f>
        <v>0.97</v>
      </c>
      <c r="S806" s="97">
        <f>VLOOKUP($A806+ROUND((COLUMN()-2)/24,5),АТС!$A$41:$F$736,5)+VLOOKUP($A806+ROUND((COLUMN()-2)/24,5),'Расчет сбытовых надбавок'!$B$2281:'Расчет сбытовых надбавок'!$G$3024,4)</f>
        <v>893.62</v>
      </c>
      <c r="T806" s="97">
        <f>VLOOKUP($A806+ROUND((COLUMN()-2)/24,5),АТС!$A$41:$F$736,5)+VLOOKUP($A806+ROUND((COLUMN()-2)/24,5),'Расчет сбытовых надбавок'!$B$2281:'Расчет сбытовых надбавок'!$G$3024,4)</f>
        <v>897.63</v>
      </c>
      <c r="U806" s="97">
        <f>VLOOKUP($A806+ROUND((COLUMN()-2)/24,5),АТС!$A$41:$F$736,5)+VLOOKUP($A806+ROUND((COLUMN()-2)/24,5),'Расчет сбытовых надбавок'!$B$2281:'Расчет сбытовых надбавок'!$G$3024,4)</f>
        <v>543.08000000000004</v>
      </c>
      <c r="V806" s="97">
        <f>VLOOKUP($A806+ROUND((COLUMN()-2)/24,5),АТС!$A$41:$F$736,5)+VLOOKUP($A806+ROUND((COLUMN()-2)/24,5),'Расчет сбытовых надбавок'!$B$2281:'Расчет сбытовых надбавок'!$G$3024,4)</f>
        <v>84.990000000000009</v>
      </c>
      <c r="W806" s="97">
        <f>VLOOKUP($A806+ROUND((COLUMN()-2)/24,5),АТС!$A$41:$F$736,5)+VLOOKUP($A806+ROUND((COLUMN()-2)/24,5),'Расчет сбытовых надбавок'!$B$2281:'Расчет сбытовых надбавок'!$G$3024,4)</f>
        <v>429.62</v>
      </c>
      <c r="X806" s="97">
        <f>VLOOKUP($A806+ROUND((COLUMN()-2)/24,5),АТС!$A$41:$F$736,5)+VLOOKUP($A806+ROUND((COLUMN()-2)/24,5),'Расчет сбытовых надбавок'!$B$2281:'Расчет сбытовых надбавок'!$G$3024,4)</f>
        <v>448.76000000000005</v>
      </c>
      <c r="Y806" s="97">
        <f>VLOOKUP($A806+ROUND((COLUMN()-2)/24,5),АТС!$A$41:$F$736,5)+VLOOKUP($A806+ROUND((COLUMN()-2)/24,5),'Расчет сбытовых надбавок'!$B$2281:'Расчет сбытовых надбавок'!$G$3024,4)</f>
        <v>423.71999999999997</v>
      </c>
    </row>
    <row r="807" spans="1:25" x14ac:dyDescent="0.2">
      <c r="A807" s="78">
        <f t="shared" si="23"/>
        <v>42717</v>
      </c>
      <c r="B807" s="97">
        <f>VLOOKUP($A807+ROUND((COLUMN()-2)/24,5),АТС!$A$41:$F$736,5)+VLOOKUP($A807+ROUND((COLUMN()-2)/24,5),'Расчет сбытовых надбавок'!$B$2281:'Расчет сбытовых надбавок'!$G$3024,4)</f>
        <v>166.5</v>
      </c>
      <c r="C807" s="97">
        <f>VLOOKUP($A807+ROUND((COLUMN()-2)/24,5),АТС!$A$41:$F$736,5)+VLOOKUP($A807+ROUND((COLUMN()-2)/24,5),'Расчет сбытовых надбавок'!$B$2281:'Расчет сбытовых надбавок'!$G$3024,4)</f>
        <v>175.6</v>
      </c>
      <c r="D807" s="97">
        <f>VLOOKUP($A807+ROUND((COLUMN()-2)/24,5),АТС!$A$41:$F$736,5)+VLOOKUP($A807+ROUND((COLUMN()-2)/24,5),'Расчет сбытовых надбавок'!$B$2281:'Расчет сбытовых надбавок'!$G$3024,4)</f>
        <v>826.87</v>
      </c>
      <c r="E807" s="97">
        <f>VLOOKUP($A807+ROUND((COLUMN()-2)/24,5),АТС!$A$41:$F$736,5)+VLOOKUP($A807+ROUND((COLUMN()-2)/24,5),'Расчет сбытовых надбавок'!$B$2281:'Расчет сбытовых надбавок'!$G$3024,4)</f>
        <v>511.53000000000003</v>
      </c>
      <c r="F807" s="97">
        <f>VLOOKUP($A807+ROUND((COLUMN()-2)/24,5),АТС!$A$41:$F$736,5)+VLOOKUP($A807+ROUND((COLUMN()-2)/24,5),'Расчет сбытовых надбавок'!$B$2281:'Расчет сбытовых надбавок'!$G$3024,4)</f>
        <v>1034.9100000000001</v>
      </c>
      <c r="G807" s="97">
        <f>VLOOKUP($A807+ROUND((COLUMN()-2)/24,5),АТС!$A$41:$F$736,5)+VLOOKUP($A807+ROUND((COLUMN()-2)/24,5),'Расчет сбытовых надбавок'!$B$2281:'Расчет сбытовых надбавок'!$G$3024,4)</f>
        <v>7.12</v>
      </c>
      <c r="H807" s="97">
        <f>VLOOKUP($A807+ROUND((COLUMN()-2)/24,5),АТС!$A$41:$F$736,5)+VLOOKUP($A807+ROUND((COLUMN()-2)/24,5),'Расчет сбытовых надбавок'!$B$2281:'Расчет сбытовых надбавок'!$G$3024,4)</f>
        <v>0</v>
      </c>
      <c r="I807" s="97">
        <f>VLOOKUP($A807+ROUND((COLUMN()-2)/24,5),АТС!$A$41:$F$736,5)+VLOOKUP($A807+ROUND((COLUMN()-2)/24,5),'Расчет сбытовых надбавок'!$B$2281:'Расчет сбытовых надбавок'!$G$3024,4)</f>
        <v>555.72</v>
      </c>
      <c r="J807" s="97">
        <f>VLOOKUP($A807+ROUND((COLUMN()-2)/24,5),АТС!$A$41:$F$736,5)+VLOOKUP($A807+ROUND((COLUMN()-2)/24,5),'Расчет сбытовых надбавок'!$B$2281:'Расчет сбытовых надбавок'!$G$3024,4)</f>
        <v>701.13</v>
      </c>
      <c r="K807" s="97">
        <f>VLOOKUP($A807+ROUND((COLUMN()-2)/24,5),АТС!$A$41:$F$736,5)+VLOOKUP($A807+ROUND((COLUMN()-2)/24,5),'Расчет сбытовых надбавок'!$B$2281:'Расчет сбытовых надбавок'!$G$3024,4)</f>
        <v>1603.1799999999998</v>
      </c>
      <c r="L807" s="97">
        <f>VLOOKUP($A807+ROUND((COLUMN()-2)/24,5),АТС!$A$41:$F$736,5)+VLOOKUP($A807+ROUND((COLUMN()-2)/24,5),'Расчет сбытовых надбавок'!$B$2281:'Расчет сбытовых надбавок'!$G$3024,4)</f>
        <v>1626.71</v>
      </c>
      <c r="M807" s="97">
        <f>VLOOKUP($A807+ROUND((COLUMN()-2)/24,5),АТС!$A$41:$F$736,5)+VLOOKUP($A807+ROUND((COLUMN()-2)/24,5),'Расчет сбытовых надбавок'!$B$2281:'Расчет сбытовых надбавок'!$G$3024,4)</f>
        <v>1117.3399999999999</v>
      </c>
      <c r="N807" s="97">
        <f>VLOOKUP($A807+ROUND((COLUMN()-2)/24,5),АТС!$A$41:$F$736,5)+VLOOKUP($A807+ROUND((COLUMN()-2)/24,5),'Расчет сбытовых надбавок'!$B$2281:'Расчет сбытовых надбавок'!$G$3024,4)</f>
        <v>1039.04</v>
      </c>
      <c r="O807" s="97">
        <f>VLOOKUP($A807+ROUND((COLUMN()-2)/24,5),АТС!$A$41:$F$736,5)+VLOOKUP($A807+ROUND((COLUMN()-2)/24,5),'Расчет сбытовых надбавок'!$B$2281:'Расчет сбытовых надбавок'!$G$3024,4)</f>
        <v>530.22</v>
      </c>
      <c r="P807" s="97">
        <f>VLOOKUP($A807+ROUND((COLUMN()-2)/24,5),АТС!$A$41:$F$736,5)+VLOOKUP($A807+ROUND((COLUMN()-2)/24,5),'Расчет сбытовых надбавок'!$B$2281:'Расчет сбытовых надбавок'!$G$3024,4)</f>
        <v>867.47</v>
      </c>
      <c r="Q807" s="97">
        <f>VLOOKUP($A807+ROUND((COLUMN()-2)/24,5),АТС!$A$41:$F$736,5)+VLOOKUP($A807+ROUND((COLUMN()-2)/24,5),'Расчет сбытовых надбавок'!$B$2281:'Расчет сбытовых надбавок'!$G$3024,4)</f>
        <v>858.65</v>
      </c>
      <c r="R807" s="97">
        <f>VLOOKUP($A807+ROUND((COLUMN()-2)/24,5),АТС!$A$41:$F$736,5)+VLOOKUP($A807+ROUND((COLUMN()-2)/24,5),'Расчет сбытовых надбавок'!$B$2281:'Расчет сбытовых надбавок'!$G$3024,4)</f>
        <v>0.31</v>
      </c>
      <c r="S807" s="97">
        <f>VLOOKUP($A807+ROUND((COLUMN()-2)/24,5),АТС!$A$41:$F$736,5)+VLOOKUP($A807+ROUND((COLUMN()-2)/24,5),'Расчет сбытовых надбавок'!$B$2281:'Расчет сбытовых надбавок'!$G$3024,4)</f>
        <v>1.19</v>
      </c>
      <c r="T807" s="97">
        <f>VLOOKUP($A807+ROUND((COLUMN()-2)/24,5),АТС!$A$41:$F$736,5)+VLOOKUP($A807+ROUND((COLUMN()-2)/24,5),'Расчет сбытовых надбавок'!$B$2281:'Расчет сбытовых надбавок'!$G$3024,4)</f>
        <v>25.75</v>
      </c>
      <c r="U807" s="97">
        <f>VLOOKUP($A807+ROUND((COLUMN()-2)/24,5),АТС!$A$41:$F$736,5)+VLOOKUP($A807+ROUND((COLUMN()-2)/24,5),'Расчет сбытовых надбавок'!$B$2281:'Расчет сбытовых надбавок'!$G$3024,4)</f>
        <v>557.59</v>
      </c>
      <c r="V807" s="97">
        <f>VLOOKUP($A807+ROUND((COLUMN()-2)/24,5),АТС!$A$41:$F$736,5)+VLOOKUP($A807+ROUND((COLUMN()-2)/24,5),'Расчет сбытовых надбавок'!$B$2281:'Расчет сбытовых надбавок'!$G$3024,4)</f>
        <v>444.92</v>
      </c>
      <c r="W807" s="97">
        <f>VLOOKUP($A807+ROUND((COLUMN()-2)/24,5),АТС!$A$41:$F$736,5)+VLOOKUP($A807+ROUND((COLUMN()-2)/24,5),'Расчет сбытовых надбавок'!$B$2281:'Расчет сбытовых надбавок'!$G$3024,4)</f>
        <v>1092.26</v>
      </c>
      <c r="X807" s="97">
        <f>VLOOKUP($A807+ROUND((COLUMN()-2)/24,5),АТС!$A$41:$F$736,5)+VLOOKUP($A807+ROUND((COLUMN()-2)/24,5),'Расчет сбытовых надбавок'!$B$2281:'Расчет сбытовых надбавок'!$G$3024,4)</f>
        <v>439.87</v>
      </c>
      <c r="Y807" s="97">
        <f>VLOOKUP($A807+ROUND((COLUMN()-2)/24,5),АТС!$A$41:$F$736,5)+VLOOKUP($A807+ROUND((COLUMN()-2)/24,5),'Расчет сбытовых надбавок'!$B$2281:'Расчет сбытовых надбавок'!$G$3024,4)</f>
        <v>435.05</v>
      </c>
    </row>
    <row r="808" spans="1:25" x14ac:dyDescent="0.2">
      <c r="A808" s="78">
        <f t="shared" si="23"/>
        <v>42718</v>
      </c>
      <c r="B808" s="97">
        <f>VLOOKUP($A808+ROUND((COLUMN()-2)/24,5),АТС!$A$41:$F$736,5)+VLOOKUP($A808+ROUND((COLUMN()-2)/24,5),'Расчет сбытовых надбавок'!$B$2281:'Расчет сбытовых надбавок'!$G$3024,4)</f>
        <v>881.67</v>
      </c>
      <c r="C808" s="97">
        <f>VLOOKUP($A808+ROUND((COLUMN()-2)/24,5),АТС!$A$41:$F$736,5)+VLOOKUP($A808+ROUND((COLUMN()-2)/24,5),'Расчет сбытовых надбавок'!$B$2281:'Расчет сбытовых надбавок'!$G$3024,4)</f>
        <v>780.36</v>
      </c>
      <c r="D808" s="97">
        <f>VLOOKUP($A808+ROUND((COLUMN()-2)/24,5),АТС!$A$41:$F$736,5)+VLOOKUP($A808+ROUND((COLUMN()-2)/24,5),'Расчет сбытовых надбавок'!$B$2281:'Расчет сбытовых надбавок'!$G$3024,4)</f>
        <v>660.12</v>
      </c>
      <c r="E808" s="97">
        <f>VLOOKUP($A808+ROUND((COLUMN()-2)/24,5),АТС!$A$41:$F$736,5)+VLOOKUP($A808+ROUND((COLUMN()-2)/24,5),'Расчет сбытовых надбавок'!$B$2281:'Расчет сбытовых надбавок'!$G$3024,4)</f>
        <v>156.4</v>
      </c>
      <c r="F808" s="97">
        <f>VLOOKUP($A808+ROUND((COLUMN()-2)/24,5),АТС!$A$41:$F$736,5)+VLOOKUP($A808+ROUND((COLUMN()-2)/24,5),'Расчет сбытовых надбавок'!$B$2281:'Расчет сбытовых надбавок'!$G$3024,4)</f>
        <v>252.91000000000003</v>
      </c>
      <c r="G808" s="97">
        <f>VLOOKUP($A808+ROUND((COLUMN()-2)/24,5),АТС!$A$41:$F$736,5)+VLOOKUP($A808+ROUND((COLUMN()-2)/24,5),'Расчет сбытовых надбавок'!$B$2281:'Расчет сбытовых надбавок'!$G$3024,4)</f>
        <v>253.95</v>
      </c>
      <c r="H808" s="97">
        <f>VLOOKUP($A808+ROUND((COLUMN()-2)/24,5),АТС!$A$41:$F$736,5)+VLOOKUP($A808+ROUND((COLUMN()-2)/24,5),'Расчет сбытовых надбавок'!$B$2281:'Расчет сбытовых надбавок'!$G$3024,4)</f>
        <v>634.79999999999995</v>
      </c>
      <c r="I808" s="97">
        <f>VLOOKUP($A808+ROUND((COLUMN()-2)/24,5),АТС!$A$41:$F$736,5)+VLOOKUP($A808+ROUND((COLUMN()-2)/24,5),'Расчет сбытовых надбавок'!$B$2281:'Расчет сбытовых надбавок'!$G$3024,4)</f>
        <v>260.97000000000003</v>
      </c>
      <c r="J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K808" s="97">
        <f>VLOOKUP($A808+ROUND((COLUMN()-2)/24,5),АТС!$A$41:$F$736,5)+VLOOKUP($A808+ROUND((COLUMN()-2)/24,5),'Расчет сбытовых надбавок'!$B$2281:'Расчет сбытовых надбавок'!$G$3024,4)</f>
        <v>350.23</v>
      </c>
      <c r="L808" s="97">
        <f>VLOOKUP($A808+ROUND((COLUMN()-2)/24,5),АТС!$A$41:$F$736,5)+VLOOKUP($A808+ROUND((COLUMN()-2)/24,5),'Расчет сбытовых надбавок'!$B$2281:'Расчет сбытовых надбавок'!$G$3024,4)</f>
        <v>318.31</v>
      </c>
      <c r="M808" s="97">
        <f>VLOOKUP($A808+ROUND((COLUMN()-2)/24,5),АТС!$A$41:$F$736,5)+VLOOKUP($A808+ROUND((COLUMN()-2)/24,5),'Расчет сбытовых надбавок'!$B$2281:'Расчет сбытовых надбавок'!$G$3024,4)</f>
        <v>339.77</v>
      </c>
      <c r="N808" s="97">
        <f>VLOOKUP($A808+ROUND((COLUMN()-2)/24,5),АТС!$A$41:$F$736,5)+VLOOKUP($A808+ROUND((COLUMN()-2)/24,5),'Расчет сбытовых надбавок'!$B$2281:'Расчет сбытовых надбавок'!$G$3024,4)</f>
        <v>472.16</v>
      </c>
      <c r="O808" s="97">
        <f>VLOOKUP($A808+ROUND((COLUMN()-2)/24,5),АТС!$A$41:$F$736,5)+VLOOKUP($A808+ROUND((COLUMN()-2)/24,5),'Расчет сбытовых надбавок'!$B$2281:'Расчет сбытовых надбавок'!$G$3024,4)</f>
        <v>302.61</v>
      </c>
      <c r="P808" s="97">
        <f>VLOOKUP($A808+ROUND((COLUMN()-2)/24,5),АТС!$A$41:$F$736,5)+VLOOKUP($A808+ROUND((COLUMN()-2)/24,5),'Расчет сбытовых надбавок'!$B$2281:'Расчет сбытовых надбавок'!$G$3024,4)</f>
        <v>593.17999999999995</v>
      </c>
      <c r="Q808" s="97">
        <f>VLOOKUP($A808+ROUND((COLUMN()-2)/24,5),АТС!$A$41:$F$736,5)+VLOOKUP($A808+ROUND((COLUMN()-2)/24,5),'Расчет сбытовых надбавок'!$B$2281:'Расчет сбытовых надбавок'!$G$3024,4)</f>
        <v>281.87</v>
      </c>
      <c r="R808" s="97">
        <f>VLOOKUP($A808+ROUND((COLUMN()-2)/24,5),АТС!$A$41:$F$736,5)+VLOOKUP($A808+ROUND((COLUMN()-2)/24,5),'Расчет сбытовых надбавок'!$B$2281:'Расчет сбытовых надбавок'!$G$3024,4)</f>
        <v>16.239999999999998</v>
      </c>
      <c r="S808" s="97">
        <f>VLOOKUP($A808+ROUND((COLUMN()-2)/24,5),АТС!$A$41:$F$736,5)+VLOOKUP($A808+ROUND((COLUMN()-2)/24,5),'Расчет сбытовых надбавок'!$B$2281:'Расчет сбытовых надбавок'!$G$3024,4)</f>
        <v>0</v>
      </c>
      <c r="T808" s="97">
        <f>VLOOKUP($A808+ROUND((COLUMN()-2)/24,5),АТС!$A$41:$F$736,5)+VLOOKUP($A808+ROUND((COLUMN()-2)/24,5),'Расчет сбытовых надбавок'!$B$2281:'Расчет сбытовых надбавок'!$G$3024,4)</f>
        <v>233.17000000000002</v>
      </c>
      <c r="U808" s="97">
        <f>VLOOKUP($A808+ROUND((COLUMN()-2)/24,5),АТС!$A$41:$F$736,5)+VLOOKUP($A808+ROUND((COLUMN()-2)/24,5),'Расчет сбытовых надбавок'!$B$2281:'Расчет сбытовых надбавок'!$G$3024,4)</f>
        <v>662.88</v>
      </c>
      <c r="V808" s="97">
        <f>VLOOKUP($A808+ROUND((COLUMN()-2)/24,5),АТС!$A$41:$F$736,5)+VLOOKUP($A808+ROUND((COLUMN()-2)/24,5),'Расчет сбытовых надбавок'!$B$2281:'Расчет сбытовых надбавок'!$G$3024,4)</f>
        <v>352.6</v>
      </c>
      <c r="W808" s="97">
        <f>VLOOKUP($A808+ROUND((COLUMN()-2)/24,5),АТС!$A$41:$F$736,5)+VLOOKUP($A808+ROUND((COLUMN()-2)/24,5),'Расчет сбытовых надбавок'!$B$2281:'Расчет сбытовых надбавок'!$G$3024,4)</f>
        <v>617.67999999999995</v>
      </c>
      <c r="X808" s="97">
        <f>VLOOKUP($A808+ROUND((COLUMN()-2)/24,5),АТС!$A$41:$F$736,5)+VLOOKUP($A808+ROUND((COLUMN()-2)/24,5),'Расчет сбытовых надбавок'!$B$2281:'Расчет сбытовых надбавок'!$G$3024,4)</f>
        <v>1367.06</v>
      </c>
      <c r="Y808" s="97">
        <f>VLOOKUP($A808+ROUND((COLUMN()-2)/24,5),АТС!$A$41:$F$736,5)+VLOOKUP($A808+ROUND((COLUMN()-2)/24,5),'Расчет сбытовых надбавок'!$B$2281:'Расчет сбытовых надбавок'!$G$3024,4)</f>
        <v>443.35</v>
      </c>
    </row>
    <row r="809" spans="1:25" x14ac:dyDescent="0.2">
      <c r="A809" s="78">
        <f t="shared" si="23"/>
        <v>42719</v>
      </c>
      <c r="B809" s="97">
        <f>VLOOKUP($A809+ROUND((COLUMN()-2)/24,5),АТС!$A$41:$F$736,5)+VLOOKUP($A809+ROUND((COLUMN()-2)/24,5),'Расчет сбытовых надбавок'!$B$2281:'Расчет сбытовых надбавок'!$G$3024,4)</f>
        <v>295.86</v>
      </c>
      <c r="C809" s="97">
        <f>VLOOKUP($A809+ROUND((COLUMN()-2)/24,5),АТС!$A$41:$F$736,5)+VLOOKUP($A809+ROUND((COLUMN()-2)/24,5),'Расчет сбытовых надбавок'!$B$2281:'Расчет сбытовых надбавок'!$G$3024,4)</f>
        <v>299.02999999999997</v>
      </c>
      <c r="D809" s="97">
        <f>VLOOKUP($A809+ROUND((COLUMN()-2)/24,5),АТС!$A$41:$F$736,5)+VLOOKUP($A809+ROUND((COLUMN()-2)/24,5),'Расчет сбытовых надбавок'!$B$2281:'Расчет сбытовых надбавок'!$G$3024,4)</f>
        <v>199.74</v>
      </c>
      <c r="E809" s="97">
        <f>VLOOKUP($A809+ROUND((COLUMN()-2)/24,5),АТС!$A$41:$F$736,5)+VLOOKUP($A809+ROUND((COLUMN()-2)/24,5),'Расчет сбытовых надбавок'!$B$2281:'Расчет сбытовых надбавок'!$G$3024,4)</f>
        <v>208.49</v>
      </c>
      <c r="F809" s="97">
        <f>VLOOKUP($A809+ROUND((COLUMN()-2)/24,5),АТС!$A$41:$F$736,5)+VLOOKUP($A809+ROUND((COLUMN()-2)/24,5),'Расчет сбытовых надбавок'!$B$2281:'Расчет сбытовых надбавок'!$G$3024,4)</f>
        <v>187.92</v>
      </c>
      <c r="G809" s="97">
        <f>VLOOKUP($A809+ROUND((COLUMN()-2)/24,5),АТС!$A$41:$F$736,5)+VLOOKUP($A809+ROUND((COLUMN()-2)/24,5),'Расчет сбытовых надбавок'!$B$2281:'Расчет сбытовых надбавок'!$G$3024,4)</f>
        <v>3.1799999999999997</v>
      </c>
      <c r="H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I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J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K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L809" s="97">
        <f>VLOOKUP($A809+ROUND((COLUMN()-2)/24,5),АТС!$A$41:$F$736,5)+VLOOKUP($A809+ROUND((COLUMN()-2)/24,5),'Расчет сбытовых надбавок'!$B$2281:'Расчет сбытовых надбавок'!$G$3024,4)</f>
        <v>0.36</v>
      </c>
      <c r="M809" s="97">
        <f>VLOOKUP($A809+ROUND((COLUMN()-2)/24,5),АТС!$A$41:$F$736,5)+VLOOKUP($A809+ROUND((COLUMN()-2)/24,5),'Расчет сбытовых надбавок'!$B$2281:'Расчет сбытовых надбавок'!$G$3024,4)</f>
        <v>1.49</v>
      </c>
      <c r="N809" s="97">
        <f>VLOOKUP($A809+ROUND((COLUMN()-2)/24,5),АТС!$A$41:$F$736,5)+VLOOKUP($A809+ROUND((COLUMN()-2)/24,5),'Расчет сбытовых надбавок'!$B$2281:'Расчет сбытовых надбавок'!$G$3024,4)</f>
        <v>1.52</v>
      </c>
      <c r="O809" s="97">
        <f>VLOOKUP($A809+ROUND((COLUMN()-2)/24,5),АТС!$A$41:$F$736,5)+VLOOKUP($A809+ROUND((COLUMN()-2)/24,5),'Расчет сбытовых надбавок'!$B$2281:'Расчет сбытовых надбавок'!$G$3024,4)</f>
        <v>0.95</v>
      </c>
      <c r="P809" s="97">
        <f>VLOOKUP($A809+ROUND((COLUMN()-2)/24,5),АТС!$A$41:$F$736,5)+VLOOKUP($A809+ROUND((COLUMN()-2)/24,5),'Расчет сбытовых надбавок'!$B$2281:'Расчет сбытовых надбавок'!$G$3024,4)</f>
        <v>0.98</v>
      </c>
      <c r="Q809" s="97">
        <f>VLOOKUP($A809+ROUND((COLUMN()-2)/24,5),АТС!$A$41:$F$736,5)+VLOOKUP($A809+ROUND((COLUMN()-2)/24,5),'Расчет сбытовых надбавок'!$B$2281:'Расчет сбытовых надбавок'!$G$3024,4)</f>
        <v>1.04</v>
      </c>
      <c r="R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S809" s="97">
        <f>VLOOKUP($A809+ROUND((COLUMN()-2)/24,5),АТС!$A$41:$F$736,5)+VLOOKUP($A809+ROUND((COLUMN()-2)/24,5),'Расчет сбытовых надбавок'!$B$2281:'Расчет сбытовых надбавок'!$G$3024,4)</f>
        <v>0</v>
      </c>
      <c r="T809" s="97">
        <f>VLOOKUP($A809+ROUND((COLUMN()-2)/24,5),АТС!$A$41:$F$736,5)+VLOOKUP($A809+ROUND((COLUMN()-2)/24,5),'Расчет сбытовых надбавок'!$B$2281:'Расчет сбытовых надбавок'!$G$3024,4)</f>
        <v>0.15</v>
      </c>
      <c r="U809" s="97">
        <f>VLOOKUP($A809+ROUND((COLUMN()-2)/24,5),АТС!$A$41:$F$736,5)+VLOOKUP($A809+ROUND((COLUMN()-2)/24,5),'Расчет сбытовых надбавок'!$B$2281:'Расчет сбытовых надбавок'!$G$3024,4)</f>
        <v>2.98</v>
      </c>
      <c r="V809" s="97">
        <f>VLOOKUP($A809+ROUND((COLUMN()-2)/24,5),АТС!$A$41:$F$736,5)+VLOOKUP($A809+ROUND((COLUMN()-2)/24,5),'Расчет сбытовых надбавок'!$B$2281:'Расчет сбытовых надбавок'!$G$3024,4)</f>
        <v>4.67</v>
      </c>
      <c r="W809" s="97">
        <f>VLOOKUP($A809+ROUND((COLUMN()-2)/24,5),АТС!$A$41:$F$736,5)+VLOOKUP($A809+ROUND((COLUMN()-2)/24,5),'Расчет сбытовых надбавок'!$B$2281:'Расчет сбытовых надбавок'!$G$3024,4)</f>
        <v>366.56</v>
      </c>
      <c r="X809" s="97">
        <f>VLOOKUP($A809+ROUND((COLUMN()-2)/24,5),АТС!$A$41:$F$736,5)+VLOOKUP($A809+ROUND((COLUMN()-2)/24,5),'Расчет сбытовых надбавок'!$B$2281:'Расчет сбытовых надбавок'!$G$3024,4)</f>
        <v>363.76</v>
      </c>
      <c r="Y809" s="97">
        <f>VLOOKUP($A809+ROUND((COLUMN()-2)/24,5),АТС!$A$41:$F$736,5)+VLOOKUP($A809+ROUND((COLUMN()-2)/24,5),'Расчет сбытовых надбавок'!$B$2281:'Расчет сбытовых надбавок'!$G$3024,4)</f>
        <v>331.72</v>
      </c>
    </row>
    <row r="810" spans="1:25" x14ac:dyDescent="0.2">
      <c r="A810" s="78">
        <f t="shared" si="23"/>
        <v>42720</v>
      </c>
      <c r="B810" s="97">
        <f>VLOOKUP($A810+ROUND((COLUMN()-2)/24,5),АТС!$A$41:$F$736,5)+VLOOKUP($A810+ROUND((COLUMN()-2)/24,5),'Расчет сбытовых надбавок'!$B$2281:'Расчет сбытовых надбавок'!$G$3024,4)</f>
        <v>447.38</v>
      </c>
      <c r="C810" s="97">
        <f>VLOOKUP($A810+ROUND((COLUMN()-2)/24,5),АТС!$A$41:$F$736,5)+VLOOKUP($A810+ROUND((COLUMN()-2)/24,5),'Расчет сбытовых надбавок'!$B$2281:'Расчет сбытовых надбавок'!$G$3024,4)</f>
        <v>290.85000000000002</v>
      </c>
      <c r="D810" s="97">
        <f>VLOOKUP($A810+ROUND((COLUMN()-2)/24,5),АТС!$A$41:$F$736,5)+VLOOKUP($A810+ROUND((COLUMN()-2)/24,5),'Расчет сбытовых надбавок'!$B$2281:'Расчет сбытовых надбавок'!$G$3024,4)</f>
        <v>196.47</v>
      </c>
      <c r="E810" s="97">
        <f>VLOOKUP($A810+ROUND((COLUMN()-2)/24,5),АТС!$A$41:$F$736,5)+VLOOKUP($A810+ROUND((COLUMN()-2)/24,5),'Расчет сбытовых надбавок'!$B$2281:'Расчет сбытовых надбавок'!$G$3024,4)</f>
        <v>192.17000000000002</v>
      </c>
      <c r="F810" s="97">
        <f>VLOOKUP($A810+ROUND((COLUMN()-2)/24,5),АТС!$A$41:$F$736,5)+VLOOKUP($A810+ROUND((COLUMN()-2)/24,5),'Расчет сбытовых надбавок'!$B$2281:'Расчет сбытовых надбавок'!$G$3024,4)</f>
        <v>198.04</v>
      </c>
      <c r="G810" s="97">
        <f>VLOOKUP($A810+ROUND((COLUMN()-2)/24,5),АТС!$A$41:$F$736,5)+VLOOKUP($A810+ROUND((COLUMN()-2)/24,5),'Расчет сбытовых надбавок'!$B$2281:'Расчет сбытовых надбавок'!$G$3024,4)</f>
        <v>265.05</v>
      </c>
      <c r="H810" s="97">
        <f>VLOOKUP($A810+ROUND((COLUMN()-2)/24,5),АТС!$A$41:$F$736,5)+VLOOKUP($A810+ROUND((COLUMN()-2)/24,5),'Расчет сбытовых надбавок'!$B$2281:'Расчет сбытовых надбавок'!$G$3024,4)</f>
        <v>298.35000000000002</v>
      </c>
      <c r="I810" s="97">
        <f>VLOOKUP($A810+ROUND((COLUMN()-2)/24,5),АТС!$A$41:$F$736,5)+VLOOKUP($A810+ROUND((COLUMN()-2)/24,5),'Расчет сбытовых надбавок'!$B$2281:'Расчет сбытовых надбавок'!$G$3024,4)</f>
        <v>328.33000000000004</v>
      </c>
      <c r="J810" s="97">
        <f>VLOOKUP($A810+ROUND((COLUMN()-2)/24,5),АТС!$A$41:$F$736,5)+VLOOKUP($A810+ROUND((COLUMN()-2)/24,5),'Расчет сбытовых надбавок'!$B$2281:'Расчет сбытовых надбавок'!$G$3024,4)</f>
        <v>342.27</v>
      </c>
      <c r="K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L810" s="97">
        <f>VLOOKUP($A810+ROUND((COLUMN()-2)/24,5),АТС!$A$41:$F$736,5)+VLOOKUP($A810+ROUND((COLUMN()-2)/24,5),'Расчет сбытовых надбавок'!$B$2281:'Расчет сбытовых надбавок'!$G$3024,4)</f>
        <v>344.89</v>
      </c>
      <c r="M810" s="97">
        <f>VLOOKUP($A810+ROUND((COLUMN()-2)/24,5),АТС!$A$41:$F$736,5)+VLOOKUP($A810+ROUND((COLUMN()-2)/24,5),'Расчет сбытовых надбавок'!$B$2281:'Расчет сбытовых надбавок'!$G$3024,4)</f>
        <v>357.93</v>
      </c>
      <c r="N810" s="97">
        <f>VLOOKUP($A810+ROUND((COLUMN()-2)/24,5),АТС!$A$41:$F$736,5)+VLOOKUP($A810+ROUND((COLUMN()-2)/24,5),'Расчет сбытовых надбавок'!$B$2281:'Расчет сбытовых надбавок'!$G$3024,4)</f>
        <v>366.99</v>
      </c>
      <c r="O810" s="97">
        <f>VLOOKUP($A810+ROUND((COLUMN()-2)/24,5),АТС!$A$41:$F$736,5)+VLOOKUP($A810+ROUND((COLUMN()-2)/24,5),'Расчет сбытовых надбавок'!$B$2281:'Расчет сбытовых надбавок'!$G$3024,4)</f>
        <v>428.9</v>
      </c>
      <c r="P810" s="97">
        <f>VLOOKUP($A810+ROUND((COLUMN()-2)/24,5),АТС!$A$41:$F$736,5)+VLOOKUP($A810+ROUND((COLUMN()-2)/24,5),'Расчет сбытовых надбавок'!$B$2281:'Расчет сбытовых надбавок'!$G$3024,4)</f>
        <v>420.40999999999997</v>
      </c>
      <c r="Q810" s="97">
        <f>VLOOKUP($A810+ROUND((COLUMN()-2)/24,5),АТС!$A$41:$F$736,5)+VLOOKUP($A810+ROUND((COLUMN()-2)/24,5),'Расчет сбытовых надбавок'!$B$2281:'Расчет сбытовых надбавок'!$G$3024,4)</f>
        <v>352.72</v>
      </c>
      <c r="R810" s="97">
        <f>VLOOKUP($A810+ROUND((COLUMN()-2)/24,5),АТС!$A$41:$F$736,5)+VLOOKUP($A810+ROUND((COLUMN()-2)/24,5),'Расчет сбытовых надбавок'!$B$2281:'Расчет сбытовых надбавок'!$G$3024,4)</f>
        <v>290.61</v>
      </c>
      <c r="S810" s="97">
        <f>VLOOKUP($A810+ROUND((COLUMN()-2)/24,5),АТС!$A$41:$F$736,5)+VLOOKUP($A810+ROUND((COLUMN()-2)/24,5),'Расчет сбытовых надбавок'!$B$2281:'Расчет сбытовых надбавок'!$G$3024,4)</f>
        <v>0</v>
      </c>
      <c r="T810" s="97">
        <f>VLOOKUP($A810+ROUND((COLUMN()-2)/24,5),АТС!$A$41:$F$736,5)+VLOOKUP($A810+ROUND((COLUMN()-2)/24,5),'Расчет сбытовых надбавок'!$B$2281:'Расчет сбытовых надбавок'!$G$3024,4)</f>
        <v>0.03</v>
      </c>
      <c r="U810" s="97">
        <f>VLOOKUP($A810+ROUND((COLUMN()-2)/24,5),АТС!$A$41:$F$736,5)+VLOOKUP($A810+ROUND((COLUMN()-2)/24,5),'Расчет сбытовых надбавок'!$B$2281:'Расчет сбытовых надбавок'!$G$3024,4)</f>
        <v>396.91</v>
      </c>
      <c r="V810" s="97">
        <f>VLOOKUP($A810+ROUND((COLUMN()-2)/24,5),АТС!$A$41:$F$736,5)+VLOOKUP($A810+ROUND((COLUMN()-2)/24,5),'Расчет сбытовых надбавок'!$B$2281:'Расчет сбытовых надбавок'!$G$3024,4)</f>
        <v>408.74</v>
      </c>
      <c r="W810" s="97">
        <f>VLOOKUP($A810+ROUND((COLUMN()-2)/24,5),АТС!$A$41:$F$736,5)+VLOOKUP($A810+ROUND((COLUMN()-2)/24,5),'Расчет сбытовых надбавок'!$B$2281:'Расчет сбытовых надбавок'!$G$3024,4)</f>
        <v>418.81</v>
      </c>
      <c r="X810" s="97">
        <f>VLOOKUP($A810+ROUND((COLUMN()-2)/24,5),АТС!$A$41:$F$736,5)+VLOOKUP($A810+ROUND((COLUMN()-2)/24,5),'Расчет сбытовых надбавок'!$B$2281:'Расчет сбытовых надбавок'!$G$3024,4)</f>
        <v>343.48</v>
      </c>
      <c r="Y810" s="97">
        <f>VLOOKUP($A810+ROUND((COLUMN()-2)/24,5),АТС!$A$41:$F$736,5)+VLOOKUP($A810+ROUND((COLUMN()-2)/24,5),'Расчет сбытовых надбавок'!$B$2281:'Расчет сбытовых надбавок'!$G$3024,4)</f>
        <v>327.03999999999996</v>
      </c>
    </row>
    <row r="811" spans="1:25" x14ac:dyDescent="0.2">
      <c r="A811" s="78">
        <f t="shared" si="23"/>
        <v>42721</v>
      </c>
      <c r="B811" s="97">
        <f>VLOOKUP($A811+ROUND((COLUMN()-2)/24,5),АТС!$A$41:$F$736,5)+VLOOKUP($A811+ROUND((COLUMN()-2)/24,5),'Расчет сбытовых надбавок'!$B$2281:'Расчет сбытовых надбавок'!$G$3024,4)</f>
        <v>323.28999999999996</v>
      </c>
      <c r="C811" s="97">
        <f>VLOOKUP($A811+ROUND((COLUMN()-2)/24,5),АТС!$A$41:$F$736,5)+VLOOKUP($A811+ROUND((COLUMN()-2)/24,5),'Расчет сбытовых надбавок'!$B$2281:'Расчет сбытовых надбавок'!$G$3024,4)</f>
        <v>260.53999999999996</v>
      </c>
      <c r="D811" s="97">
        <f>VLOOKUP($A811+ROUND((COLUMN()-2)/24,5),АТС!$A$41:$F$736,5)+VLOOKUP($A811+ROUND((COLUMN()-2)/24,5),'Расчет сбытовых надбавок'!$B$2281:'Расчет сбытовых надбавок'!$G$3024,4)</f>
        <v>170.84</v>
      </c>
      <c r="E811" s="97">
        <f>VLOOKUP($A811+ROUND((COLUMN()-2)/24,5),АТС!$A$41:$F$736,5)+VLOOKUP($A811+ROUND((COLUMN()-2)/24,5),'Расчет сбытовых надбавок'!$B$2281:'Расчет сбытовых надбавок'!$G$3024,4)</f>
        <v>165.20999999999998</v>
      </c>
      <c r="F811" s="97">
        <f>VLOOKUP($A811+ROUND((COLUMN()-2)/24,5),АТС!$A$41:$F$736,5)+VLOOKUP($A811+ROUND((COLUMN()-2)/24,5),'Расчет сбытовых надбавок'!$B$2281:'Расчет сбытовых надбавок'!$G$3024,4)</f>
        <v>167.58</v>
      </c>
      <c r="G811" s="97">
        <f>VLOOKUP($A811+ROUND((COLUMN()-2)/24,5),АТС!$A$41:$F$736,5)+VLOOKUP($A811+ROUND((COLUMN()-2)/24,5),'Расчет сбытовых надбавок'!$B$2281:'Расчет сбытовых надбавок'!$G$3024,4)</f>
        <v>182.07</v>
      </c>
      <c r="H811" s="97">
        <f>VLOOKUP($A811+ROUND((COLUMN()-2)/24,5),АТС!$A$41:$F$736,5)+VLOOKUP($A811+ROUND((COLUMN()-2)/24,5),'Расчет сбытовых надбавок'!$B$2281:'Расчет сбытовых надбавок'!$G$3024,4)</f>
        <v>245.24</v>
      </c>
      <c r="I811" s="97">
        <f>VLOOKUP($A811+ROUND((COLUMN()-2)/24,5),АТС!$A$41:$F$736,5)+VLOOKUP($A811+ROUND((COLUMN()-2)/24,5),'Расчет сбытовых надбавок'!$B$2281:'Расчет сбытовых надбавок'!$G$3024,4)</f>
        <v>334.5</v>
      </c>
      <c r="J811" s="97">
        <f>VLOOKUP($A811+ROUND((COLUMN()-2)/24,5),АТС!$A$41:$F$736,5)+VLOOKUP($A811+ROUND((COLUMN()-2)/24,5),'Расчет сбытовых надбавок'!$B$2281:'Расчет сбытовых надбавок'!$G$3024,4)</f>
        <v>345.76</v>
      </c>
      <c r="K811" s="97">
        <f>VLOOKUP($A811+ROUND((COLUMN()-2)/24,5),АТС!$A$41:$F$736,5)+VLOOKUP($A811+ROUND((COLUMN()-2)/24,5),'Расчет сбытовых надбавок'!$B$2281:'Расчет сбытовых надбавок'!$G$3024,4)</f>
        <v>0.48</v>
      </c>
      <c r="L811" s="97">
        <f>VLOOKUP($A811+ROUND((COLUMN()-2)/24,5),АТС!$A$41:$F$736,5)+VLOOKUP($A811+ROUND((COLUMN()-2)/24,5),'Расчет сбытовых надбавок'!$B$2281:'Расчет сбытовых надбавок'!$G$3024,4)</f>
        <v>0.95</v>
      </c>
      <c r="M811" s="97">
        <f>VLOOKUP($A811+ROUND((COLUMN()-2)/24,5),АТС!$A$41:$F$736,5)+VLOOKUP($A811+ROUND((COLUMN()-2)/24,5),'Расчет сбытовых надбавок'!$B$2281:'Расчет сбытовых надбавок'!$G$3024,4)</f>
        <v>0.89999999999999991</v>
      </c>
      <c r="N811" s="97">
        <f>VLOOKUP($A811+ROUND((COLUMN()-2)/24,5),АТС!$A$41:$F$736,5)+VLOOKUP($A811+ROUND((COLUMN()-2)/24,5),'Расчет сбытовых надбавок'!$B$2281:'Расчет сбытовых надбавок'!$G$3024,4)</f>
        <v>0.68</v>
      </c>
      <c r="O811" s="97">
        <f>VLOOKUP($A811+ROUND((COLUMN()-2)/24,5),АТС!$A$41:$F$736,5)+VLOOKUP($A811+ROUND((COLUMN()-2)/24,5),'Расчет сбытовых надбавок'!$B$2281:'Расчет сбытовых надбавок'!$G$3024,4)</f>
        <v>0.72</v>
      </c>
      <c r="P811" s="97">
        <f>VLOOKUP($A811+ROUND((COLUMN()-2)/24,5),АТС!$A$41:$F$736,5)+VLOOKUP($A811+ROUND((COLUMN()-2)/24,5),'Расчет сбытовых надбавок'!$B$2281:'Расчет сбытовых надбавок'!$G$3024,4)</f>
        <v>0</v>
      </c>
      <c r="Q811" s="97">
        <f>VLOOKUP($A811+ROUND((COLUMN()-2)/24,5),АТС!$A$41:$F$736,5)+VLOOKUP($A811+ROUND((COLUMN()-2)/24,5),'Расчет сбытовых надбавок'!$B$2281:'Расчет сбытовых надбавок'!$G$3024,4)</f>
        <v>0.84000000000000008</v>
      </c>
      <c r="R811" s="97">
        <f>VLOOKUP($A811+ROUND((COLUMN()-2)/24,5),АТС!$A$41:$F$736,5)+VLOOKUP($A811+ROUND((COLUMN()-2)/24,5),'Расчет сбытовых надбавок'!$B$2281:'Расчет сбытовых надбавок'!$G$3024,4)</f>
        <v>1.47</v>
      </c>
      <c r="S811" s="97">
        <f>VLOOKUP($A811+ROUND((COLUMN()-2)/24,5),АТС!$A$41:$F$736,5)+VLOOKUP($A811+ROUND((COLUMN()-2)/24,5),'Расчет сбытовых надбавок'!$B$2281:'Расчет сбытовых надбавок'!$G$3024,4)</f>
        <v>9.0000000000000011E-2</v>
      </c>
      <c r="T811" s="97">
        <f>VLOOKUP($A811+ROUND((COLUMN()-2)/24,5),АТС!$A$41:$F$736,5)+VLOOKUP($A811+ROUND((COLUMN()-2)/24,5),'Расчет сбытовых надбавок'!$B$2281:'Расчет сбытовых надбавок'!$G$3024,4)</f>
        <v>2.74</v>
      </c>
      <c r="U811" s="97">
        <f>VLOOKUP($A811+ROUND((COLUMN()-2)/24,5),АТС!$A$41:$F$736,5)+VLOOKUP($A811+ROUND((COLUMN()-2)/24,5),'Расчет сбытовых надбавок'!$B$2281:'Расчет сбытовых надбавок'!$G$3024,4)</f>
        <v>1.85</v>
      </c>
      <c r="V811" s="97">
        <f>VLOOKUP($A811+ROUND((COLUMN()-2)/24,5),АТС!$A$41:$F$736,5)+VLOOKUP($A811+ROUND((COLUMN()-2)/24,5),'Расчет сбытовых надбавок'!$B$2281:'Расчет сбытовых надбавок'!$G$3024,4)</f>
        <v>0.55000000000000004</v>
      </c>
      <c r="W811" s="97">
        <f>VLOOKUP($A811+ROUND((COLUMN()-2)/24,5),АТС!$A$41:$F$736,5)+VLOOKUP($A811+ROUND((COLUMN()-2)/24,5),'Расчет сбытовых надбавок'!$B$2281:'Расчет сбытовых надбавок'!$G$3024,4)</f>
        <v>351.74</v>
      </c>
      <c r="X811" s="97">
        <f>VLOOKUP($A811+ROUND((COLUMN()-2)/24,5),АТС!$A$41:$F$736,5)+VLOOKUP($A811+ROUND((COLUMN()-2)/24,5),'Расчет сбытовых надбавок'!$B$2281:'Расчет сбытовых надбавок'!$G$3024,4)</f>
        <v>385.95</v>
      </c>
      <c r="Y811" s="97">
        <f>VLOOKUP($A811+ROUND((COLUMN()-2)/24,5),АТС!$A$41:$F$736,5)+VLOOKUP($A811+ROUND((COLUMN()-2)/24,5),'Расчет сбытовых надбавок'!$B$2281:'Расчет сбытовых надбавок'!$G$3024,4)</f>
        <v>356.58000000000004</v>
      </c>
    </row>
    <row r="812" spans="1:25" x14ac:dyDescent="0.2">
      <c r="A812" s="78">
        <f t="shared" si="23"/>
        <v>42722</v>
      </c>
      <c r="B812" s="97">
        <f>VLOOKUP($A812+ROUND((COLUMN()-2)/24,5),АТС!$A$41:$F$736,5)+VLOOKUP($A812+ROUND((COLUMN()-2)/24,5),'Расчет сбытовых надбавок'!$B$2281:'Расчет сбытовых надбавок'!$G$3024,4)</f>
        <v>313.74</v>
      </c>
      <c r="C812" s="97">
        <f>VLOOKUP($A812+ROUND((COLUMN()-2)/24,5),АТС!$A$41:$F$736,5)+VLOOKUP($A812+ROUND((COLUMN()-2)/24,5),'Расчет сбытовых надбавок'!$B$2281:'Расчет сбытовых надбавок'!$G$3024,4)</f>
        <v>292.23</v>
      </c>
      <c r="D812" s="97">
        <f>VLOOKUP($A812+ROUND((COLUMN()-2)/24,5),АТС!$A$41:$F$736,5)+VLOOKUP($A812+ROUND((COLUMN()-2)/24,5),'Расчет сбытовых надбавок'!$B$2281:'Расчет сбытовых надбавок'!$G$3024,4)</f>
        <v>244.26</v>
      </c>
      <c r="E812" s="97">
        <f>VLOOKUP($A812+ROUND((COLUMN()-2)/24,5),АТС!$A$41:$F$736,5)+VLOOKUP($A812+ROUND((COLUMN()-2)/24,5),'Расчет сбытовых надбавок'!$B$2281:'Расчет сбытовых надбавок'!$G$3024,4)</f>
        <v>133.30000000000001</v>
      </c>
      <c r="F812" s="97">
        <f>VLOOKUP($A812+ROUND((COLUMN()-2)/24,5),АТС!$A$41:$F$736,5)+VLOOKUP($A812+ROUND((COLUMN()-2)/24,5),'Расчет сбытовых надбавок'!$B$2281:'Расчет сбытовых надбавок'!$G$3024,4)</f>
        <v>140.75</v>
      </c>
      <c r="G812" s="97">
        <f>VLOOKUP($A812+ROUND((COLUMN()-2)/24,5),АТС!$A$41:$F$736,5)+VLOOKUP($A812+ROUND((COLUMN()-2)/24,5),'Расчет сбытовых надбавок'!$B$2281:'Расчет сбытовых надбавок'!$G$3024,4)</f>
        <v>213.21</v>
      </c>
      <c r="H812" s="97">
        <f>VLOOKUP($A812+ROUND((COLUMN()-2)/24,5),АТС!$A$41:$F$736,5)+VLOOKUP($A812+ROUND((COLUMN()-2)/24,5),'Расчет сбытовых надбавок'!$B$2281:'Расчет сбытовых надбавок'!$G$3024,4)</f>
        <v>292.53000000000003</v>
      </c>
      <c r="I812" s="97">
        <f>VLOOKUP($A812+ROUND((COLUMN()-2)/24,5),АТС!$A$41:$F$736,5)+VLOOKUP($A812+ROUND((COLUMN()-2)/24,5),'Расчет сбытовых надбавок'!$B$2281:'Расчет сбытовых надбавок'!$G$3024,4)</f>
        <v>315.36</v>
      </c>
      <c r="J812" s="97">
        <f>VLOOKUP($A812+ROUND((COLUMN()-2)/24,5),АТС!$A$41:$F$736,5)+VLOOKUP($A812+ROUND((COLUMN()-2)/24,5),'Расчет сбытовых надбавок'!$B$2281:'Расчет сбытовых надбавок'!$G$3024,4)</f>
        <v>323.05999999999995</v>
      </c>
      <c r="K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L812" s="97">
        <f>VLOOKUP($A812+ROUND((COLUMN()-2)/24,5),АТС!$A$41:$F$736,5)+VLOOKUP($A812+ROUND((COLUMN()-2)/24,5),'Расчет сбытовых надбавок'!$B$2281:'Расчет сбытовых надбавок'!$G$3024,4)</f>
        <v>277.28999999999996</v>
      </c>
      <c r="M812" s="97">
        <f>VLOOKUP($A812+ROUND((COLUMN()-2)/24,5),АТС!$A$41:$F$736,5)+VLOOKUP($A812+ROUND((COLUMN()-2)/24,5),'Расчет сбытовых надбавок'!$B$2281:'Расчет сбытовых надбавок'!$G$3024,4)</f>
        <v>340.43</v>
      </c>
      <c r="N812" s="97">
        <f>VLOOKUP($A812+ROUND((COLUMN()-2)/24,5),АТС!$A$41:$F$736,5)+VLOOKUP($A812+ROUND((COLUMN()-2)/24,5),'Расчет сбытовых надбавок'!$B$2281:'Расчет сбытовых надбавок'!$G$3024,4)</f>
        <v>344.75</v>
      </c>
      <c r="O812" s="97">
        <f>VLOOKUP($A812+ROUND((COLUMN()-2)/24,5),АТС!$A$41:$F$736,5)+VLOOKUP($A812+ROUND((COLUMN()-2)/24,5),'Расчет сбытовых надбавок'!$B$2281:'Расчет сбытовых надбавок'!$G$3024,4)</f>
        <v>371.01</v>
      </c>
      <c r="P812" s="97">
        <f>VLOOKUP($A812+ROUND((COLUMN()-2)/24,5),АТС!$A$41:$F$736,5)+VLOOKUP($A812+ROUND((COLUMN()-2)/24,5),'Расчет сбытовых надбавок'!$B$2281:'Расчет сбытовых надбавок'!$G$3024,4)</f>
        <v>0.54</v>
      </c>
      <c r="Q812" s="97">
        <f>VLOOKUP($A812+ROUND((COLUMN()-2)/24,5),АТС!$A$41:$F$736,5)+VLOOKUP($A812+ROUND((COLUMN()-2)/24,5),'Расчет сбытовых надбавок'!$B$2281:'Расчет сбытовых надбавок'!$G$3024,4)</f>
        <v>0.15</v>
      </c>
      <c r="R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S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T812" s="97">
        <f>VLOOKUP($A812+ROUND((COLUMN()-2)/24,5),АТС!$A$41:$F$736,5)+VLOOKUP($A812+ROUND((COLUMN()-2)/24,5),'Расчет сбытовых надбавок'!$B$2281:'Расчет сбытовых надбавок'!$G$3024,4)</f>
        <v>0</v>
      </c>
      <c r="U812" s="97">
        <f>VLOOKUP($A812+ROUND((COLUMN()-2)/24,5),АТС!$A$41:$F$736,5)+VLOOKUP($A812+ROUND((COLUMN()-2)/24,5),'Расчет сбытовых надбавок'!$B$2281:'Расчет сбытовых надбавок'!$G$3024,4)</f>
        <v>238.76</v>
      </c>
      <c r="V812" s="97">
        <f>VLOOKUP($A812+ROUND((COLUMN()-2)/24,5),АТС!$A$41:$F$736,5)+VLOOKUP($A812+ROUND((COLUMN()-2)/24,5),'Расчет сбытовых надбавок'!$B$2281:'Расчет сбытовых надбавок'!$G$3024,4)</f>
        <v>275.51</v>
      </c>
      <c r="W812" s="97">
        <f>VLOOKUP($A812+ROUND((COLUMN()-2)/24,5),АТС!$A$41:$F$736,5)+VLOOKUP($A812+ROUND((COLUMN()-2)/24,5),'Расчет сбытовых надбавок'!$B$2281:'Расчет сбытовых надбавок'!$G$3024,4)</f>
        <v>0.22999999999999998</v>
      </c>
      <c r="X812" s="97">
        <f>VLOOKUP($A812+ROUND((COLUMN()-2)/24,5),АТС!$A$41:$F$736,5)+VLOOKUP($A812+ROUND((COLUMN()-2)/24,5),'Расчет сбытовых надбавок'!$B$2281:'Расчет сбытовых надбавок'!$G$3024,4)</f>
        <v>339.62</v>
      </c>
      <c r="Y812" s="97">
        <f>VLOOKUP($A812+ROUND((COLUMN()-2)/24,5),АТС!$A$41:$F$736,5)+VLOOKUP($A812+ROUND((COLUMN()-2)/24,5),'Расчет сбытовых надбавок'!$B$2281:'Расчет сбытовых надбавок'!$G$3024,4)</f>
        <v>325.93</v>
      </c>
    </row>
    <row r="813" spans="1:25" x14ac:dyDescent="0.2">
      <c r="A813" s="78">
        <f t="shared" si="23"/>
        <v>42723</v>
      </c>
      <c r="B813" s="97">
        <f>VLOOKUP($A813+ROUND((COLUMN()-2)/24,5),АТС!$A$41:$F$736,5)+VLOOKUP($A813+ROUND((COLUMN()-2)/24,5),'Расчет сбытовых надбавок'!$B$2281:'Расчет сбытовых надбавок'!$G$3024,4)</f>
        <v>348.69</v>
      </c>
      <c r="C813" s="97">
        <f>VLOOKUP($A813+ROUND((COLUMN()-2)/24,5),АТС!$A$41:$F$736,5)+VLOOKUP($A813+ROUND((COLUMN()-2)/24,5),'Расчет сбытовых надбавок'!$B$2281:'Расчет сбытовых надбавок'!$G$3024,4)</f>
        <v>333.23</v>
      </c>
      <c r="D813" s="97">
        <f>VLOOKUP($A813+ROUND((COLUMN()-2)/24,5),АТС!$A$41:$F$736,5)+VLOOKUP($A813+ROUND((COLUMN()-2)/24,5),'Расчет сбытовых надбавок'!$B$2281:'Расчет сбытовых надбавок'!$G$3024,4)</f>
        <v>324.36</v>
      </c>
      <c r="E813" s="97">
        <f>VLOOKUP($A813+ROUND((COLUMN()-2)/24,5),АТС!$A$41:$F$736,5)+VLOOKUP($A813+ROUND((COLUMN()-2)/24,5),'Расчет сбытовых надбавок'!$B$2281:'Расчет сбытовых надбавок'!$G$3024,4)</f>
        <v>969.45</v>
      </c>
      <c r="F813" s="97">
        <f>VLOOKUP($A813+ROUND((COLUMN()-2)/24,5),АТС!$A$41:$F$736,5)+VLOOKUP($A813+ROUND((COLUMN()-2)/24,5),'Расчет сбытовых надбавок'!$B$2281:'Расчет сбытовых надбавок'!$G$3024,4)</f>
        <v>210.04999999999998</v>
      </c>
      <c r="G813" s="97">
        <f>VLOOKUP($A813+ROUND((COLUMN()-2)/24,5),АТС!$A$41:$F$736,5)+VLOOKUP($A813+ROUND((COLUMN()-2)/24,5),'Расчет сбытовых надбавок'!$B$2281:'Расчет сбытовых надбавок'!$G$3024,4)</f>
        <v>152.19</v>
      </c>
      <c r="H813" s="97">
        <f>VLOOKUP($A813+ROUND((COLUMN()-2)/24,5),АТС!$A$41:$F$736,5)+VLOOKUP($A813+ROUND((COLUMN()-2)/24,5),'Расчет сбытовых надбавок'!$B$2281:'Расчет сбытовых надбавок'!$G$3024,4)</f>
        <v>323.08000000000004</v>
      </c>
      <c r="I813" s="97">
        <f>VLOOKUP($A813+ROUND((COLUMN()-2)/24,5),АТС!$A$41:$F$736,5)+VLOOKUP($A813+ROUND((COLUMN()-2)/24,5),'Расчет сбытовых надбавок'!$B$2281:'Расчет сбытовых надбавок'!$G$3024,4)</f>
        <v>433.65</v>
      </c>
      <c r="J813" s="97">
        <f>VLOOKUP($A813+ROUND((COLUMN()-2)/24,5),АТС!$A$41:$F$736,5)+VLOOKUP($A813+ROUND((COLUMN()-2)/24,5),'Расчет сбытовых надбавок'!$B$2281:'Расчет сбытовых надбавок'!$G$3024,4)</f>
        <v>372.37</v>
      </c>
      <c r="K813" s="97">
        <f>VLOOKUP($A813+ROUND((COLUMN()-2)/24,5),АТС!$A$41:$F$736,5)+VLOOKUP($A813+ROUND((COLUMN()-2)/24,5),'Расчет сбытовых надбавок'!$B$2281:'Расчет сбытовых надбавок'!$G$3024,4)</f>
        <v>1.29</v>
      </c>
      <c r="L813" s="97">
        <f>VLOOKUP($A813+ROUND((COLUMN()-2)/24,5),АТС!$A$41:$F$736,5)+VLOOKUP($A813+ROUND((COLUMN()-2)/24,5),'Расчет сбытовых надбавок'!$B$2281:'Расчет сбытовых надбавок'!$G$3024,4)</f>
        <v>451.01</v>
      </c>
      <c r="M813" s="97">
        <f>VLOOKUP($A813+ROUND((COLUMN()-2)/24,5),АТС!$A$41:$F$736,5)+VLOOKUP($A813+ROUND((COLUMN()-2)/24,5),'Расчет сбытовых надбавок'!$B$2281:'Расчет сбытовых надбавок'!$G$3024,4)</f>
        <v>2.7600000000000002</v>
      </c>
      <c r="N813" s="97">
        <f>VLOOKUP($A813+ROUND((COLUMN()-2)/24,5),АТС!$A$41:$F$736,5)+VLOOKUP($A813+ROUND((COLUMN()-2)/24,5),'Расчет сбытовых надбавок'!$B$2281:'Расчет сбытовых надбавок'!$G$3024,4)</f>
        <v>396.32</v>
      </c>
      <c r="O813" s="97">
        <f>VLOOKUP($A813+ROUND((COLUMN()-2)/24,5),АТС!$A$41:$F$736,5)+VLOOKUP($A813+ROUND((COLUMN()-2)/24,5),'Расчет сбытовых надбавок'!$B$2281:'Расчет сбытовых надбавок'!$G$3024,4)</f>
        <v>398.91999999999996</v>
      </c>
      <c r="P813" s="97">
        <f>VLOOKUP($A813+ROUND((COLUMN()-2)/24,5),АТС!$A$41:$F$736,5)+VLOOKUP($A813+ROUND((COLUMN()-2)/24,5),'Расчет сбытовых надбавок'!$B$2281:'Расчет сбытовых надбавок'!$G$3024,4)</f>
        <v>1.52</v>
      </c>
      <c r="Q813" s="97">
        <f>VLOOKUP($A813+ROUND((COLUMN()-2)/24,5),АТС!$A$41:$F$736,5)+VLOOKUP($A813+ROUND((COLUMN()-2)/24,5),'Расчет сбытовых надбавок'!$B$2281:'Расчет сбытовых надбавок'!$G$3024,4)</f>
        <v>1.88</v>
      </c>
      <c r="R813" s="97">
        <f>VLOOKUP($A813+ROUND((COLUMN()-2)/24,5),АТС!$A$41:$F$736,5)+VLOOKUP($A813+ROUND((COLUMN()-2)/24,5),'Расчет сбытовых надбавок'!$B$2281:'Расчет сбытовых надбавок'!$G$3024,4)</f>
        <v>3.01</v>
      </c>
      <c r="S813" s="97">
        <f>VLOOKUP($A813+ROUND((COLUMN()-2)/24,5),АТС!$A$41:$F$736,5)+VLOOKUP($A813+ROUND((COLUMN()-2)/24,5),'Расчет сбытовых надбавок'!$B$2281:'Расчет сбытовых надбавок'!$G$3024,4)</f>
        <v>1.43</v>
      </c>
      <c r="T813" s="97">
        <f>VLOOKUP($A813+ROUND((COLUMN()-2)/24,5),АТС!$A$41:$F$736,5)+VLOOKUP($A813+ROUND((COLUMN()-2)/24,5),'Расчет сбытовых надбавок'!$B$2281:'Расчет сбытовых надбавок'!$G$3024,4)</f>
        <v>377.37</v>
      </c>
      <c r="U813" s="97">
        <f>VLOOKUP($A813+ROUND((COLUMN()-2)/24,5),АТС!$A$41:$F$736,5)+VLOOKUP($A813+ROUND((COLUMN()-2)/24,5),'Расчет сбытовых надбавок'!$B$2281:'Расчет сбытовых надбавок'!$G$3024,4)</f>
        <v>388.64</v>
      </c>
      <c r="V813" s="97">
        <f>VLOOKUP($A813+ROUND((COLUMN()-2)/24,5),АТС!$A$41:$F$736,5)+VLOOKUP($A813+ROUND((COLUMN()-2)/24,5),'Расчет сбытовых надбавок'!$B$2281:'Расчет сбытовых надбавок'!$G$3024,4)</f>
        <v>3.31</v>
      </c>
      <c r="W813" s="97">
        <f>VLOOKUP($A813+ROUND((COLUMN()-2)/24,5),АТС!$A$41:$F$736,5)+VLOOKUP($A813+ROUND((COLUMN()-2)/24,5),'Расчет сбытовых надбавок'!$B$2281:'Расчет сбытовых надбавок'!$G$3024,4)</f>
        <v>168.46</v>
      </c>
      <c r="X813" s="97">
        <f>VLOOKUP($A813+ROUND((COLUMN()-2)/24,5),АТС!$A$41:$F$736,5)+VLOOKUP($A813+ROUND((COLUMN()-2)/24,5),'Расчет сбытовых надбавок'!$B$2281:'Расчет сбытовых надбавок'!$G$3024,4)</f>
        <v>399.71</v>
      </c>
      <c r="Y813" s="97">
        <f>VLOOKUP($A813+ROUND((COLUMN()-2)/24,5),АТС!$A$41:$F$736,5)+VLOOKUP($A813+ROUND((COLUMN()-2)/24,5),'Расчет сбытовых надбавок'!$B$2281:'Расчет сбытовых надбавок'!$G$3024,4)</f>
        <v>436.19</v>
      </c>
    </row>
    <row r="814" spans="1:25" x14ac:dyDescent="0.2">
      <c r="A814" s="78">
        <f t="shared" si="23"/>
        <v>42724</v>
      </c>
      <c r="B814" s="97">
        <f>VLOOKUP($A814+ROUND((COLUMN()-2)/24,5),АТС!$A$41:$F$736,5)+VLOOKUP($A814+ROUND((COLUMN()-2)/24,5),'Расчет сбытовых надбавок'!$B$2281:'Расчет сбытовых надбавок'!$G$3024,4)</f>
        <v>305.02</v>
      </c>
      <c r="C814" s="97">
        <f>VLOOKUP($A814+ROUND((COLUMN()-2)/24,5),АТС!$A$41:$F$736,5)+VLOOKUP($A814+ROUND((COLUMN()-2)/24,5),'Расчет сбытовых надбавок'!$B$2281:'Расчет сбытовых надбавок'!$G$3024,4)</f>
        <v>149.01</v>
      </c>
      <c r="D814" s="97">
        <f>VLOOKUP($A814+ROUND((COLUMN()-2)/24,5),АТС!$A$41:$F$736,5)+VLOOKUP($A814+ROUND((COLUMN()-2)/24,5),'Расчет сбытовых надбавок'!$B$2281:'Расчет сбытовых надбавок'!$G$3024,4)</f>
        <v>199.96</v>
      </c>
      <c r="E814" s="97">
        <f>VLOOKUP($A814+ROUND((COLUMN()-2)/24,5),АТС!$A$41:$F$736,5)+VLOOKUP($A814+ROUND((COLUMN()-2)/24,5),'Расчет сбытовых надбавок'!$B$2281:'Расчет сбытовых надбавок'!$G$3024,4)</f>
        <v>263.14999999999998</v>
      </c>
      <c r="F814" s="97">
        <f>VLOOKUP($A814+ROUND((COLUMN()-2)/24,5),АТС!$A$41:$F$736,5)+VLOOKUP($A814+ROUND((COLUMN()-2)/24,5),'Расчет сбытовых надбавок'!$B$2281:'Расчет сбытовых надбавок'!$G$3024,4)</f>
        <v>173.01999999999998</v>
      </c>
      <c r="G814" s="97">
        <f>VLOOKUP($A814+ROUND((COLUMN()-2)/24,5),АТС!$A$41:$F$736,5)+VLOOKUP($A814+ROUND((COLUMN()-2)/24,5),'Расчет сбытовых надбавок'!$B$2281:'Расчет сбытовых надбавок'!$G$3024,4)</f>
        <v>112.36</v>
      </c>
      <c r="H814" s="97">
        <f>VLOOKUP($A814+ROUND((COLUMN()-2)/24,5),АТС!$A$41:$F$736,5)+VLOOKUP($A814+ROUND((COLUMN()-2)/24,5),'Расчет сбытовых надбавок'!$B$2281:'Расчет сбытовых надбавок'!$G$3024,4)</f>
        <v>47.37</v>
      </c>
      <c r="I814" s="97">
        <f>VLOOKUP($A814+ROUND((COLUMN()-2)/24,5),АТС!$A$41:$F$736,5)+VLOOKUP($A814+ROUND((COLUMN()-2)/24,5),'Расчет сбытовых надбавок'!$B$2281:'Расчет сбытовых надбавок'!$G$3024,4)</f>
        <v>327.45</v>
      </c>
      <c r="J814" s="97">
        <f>VLOOKUP($A814+ROUND((COLUMN()-2)/24,5),АТС!$A$41:$F$736,5)+VLOOKUP($A814+ROUND((COLUMN()-2)/24,5),'Расчет сбытовых надбавок'!$B$2281:'Расчет сбытовых надбавок'!$G$3024,4)</f>
        <v>332.2</v>
      </c>
      <c r="K814" s="97">
        <f>VLOOKUP($A814+ROUND((COLUMN()-2)/24,5),АТС!$A$41:$F$736,5)+VLOOKUP($A814+ROUND((COLUMN()-2)/24,5),'Расчет сбытовых надбавок'!$B$2281:'Расчет сбытовых надбавок'!$G$3024,4)</f>
        <v>384.54</v>
      </c>
      <c r="L814" s="97">
        <f>VLOOKUP($A814+ROUND((COLUMN()-2)/24,5),АТС!$A$41:$F$736,5)+VLOOKUP($A814+ROUND((COLUMN()-2)/24,5),'Расчет сбытовых надбавок'!$B$2281:'Расчет сбытовых надбавок'!$G$3024,4)</f>
        <v>1.6600000000000001</v>
      </c>
      <c r="M814" s="97">
        <f>VLOOKUP($A814+ROUND((COLUMN()-2)/24,5),АТС!$A$41:$F$736,5)+VLOOKUP($A814+ROUND((COLUMN()-2)/24,5),'Расчет сбытовых надбавок'!$B$2281:'Расчет сбытовых надбавок'!$G$3024,4)</f>
        <v>384.40999999999997</v>
      </c>
      <c r="N814" s="97">
        <f>VLOOKUP($A814+ROUND((COLUMN()-2)/24,5),АТС!$A$41:$F$736,5)+VLOOKUP($A814+ROUND((COLUMN()-2)/24,5),'Расчет сбытовых надбавок'!$B$2281:'Расчет сбытовых надбавок'!$G$3024,4)</f>
        <v>379.87</v>
      </c>
      <c r="O814" s="97">
        <f>VLOOKUP($A814+ROUND((COLUMN()-2)/24,5),АТС!$A$41:$F$736,5)+VLOOKUP($A814+ROUND((COLUMN()-2)/24,5),'Расчет сбытовых надбавок'!$B$2281:'Расчет сбытовых надбавок'!$G$3024,4)</f>
        <v>373.31</v>
      </c>
      <c r="P814" s="97">
        <f>VLOOKUP($A814+ROUND((COLUMN()-2)/24,5),АТС!$A$41:$F$736,5)+VLOOKUP($A814+ROUND((COLUMN()-2)/24,5),'Расчет сбытовых надбавок'!$B$2281:'Расчет сбытовых надбавок'!$G$3024,4)</f>
        <v>314.52</v>
      </c>
      <c r="Q814" s="97">
        <f>VLOOKUP($A814+ROUND((COLUMN()-2)/24,5),АТС!$A$41:$F$736,5)+VLOOKUP($A814+ROUND((COLUMN()-2)/24,5),'Расчет сбытовых надбавок'!$B$2281:'Расчет сбытовых надбавок'!$G$3024,4)</f>
        <v>315.13</v>
      </c>
      <c r="R814" s="97">
        <f>VLOOKUP($A814+ROUND((COLUMN()-2)/24,5),АТС!$A$41:$F$736,5)+VLOOKUP($A814+ROUND((COLUMN()-2)/24,5),'Расчет сбытовых надбавок'!$B$2281:'Расчет сбытовых надбавок'!$G$3024,4)</f>
        <v>1.1200000000000001</v>
      </c>
      <c r="S814" s="97">
        <f>VLOOKUP($A814+ROUND((COLUMN()-2)/24,5),АТС!$A$41:$F$736,5)+VLOOKUP($A814+ROUND((COLUMN()-2)/24,5),'Расчет сбытовых надбавок'!$B$2281:'Расчет сбытовых надбавок'!$G$3024,4)</f>
        <v>2.5199999999999996</v>
      </c>
      <c r="T814" s="97">
        <f>VLOOKUP($A814+ROUND((COLUMN()-2)/24,5),АТС!$A$41:$F$736,5)+VLOOKUP($A814+ROUND((COLUMN()-2)/24,5),'Расчет сбытовых надбавок'!$B$2281:'Расчет сбытовых надбавок'!$G$3024,4)</f>
        <v>352.61</v>
      </c>
      <c r="U814" s="97">
        <f>VLOOKUP($A814+ROUND((COLUMN()-2)/24,5),АТС!$A$41:$F$736,5)+VLOOKUP($A814+ROUND((COLUMN()-2)/24,5),'Расчет сбытовых надбавок'!$B$2281:'Расчет сбытовых надбавок'!$G$3024,4)</f>
        <v>2.66</v>
      </c>
      <c r="V814" s="97">
        <f>VLOOKUP($A814+ROUND((COLUMN()-2)/24,5),АТС!$A$41:$F$736,5)+VLOOKUP($A814+ROUND((COLUMN()-2)/24,5),'Расчет сбытовых надбавок'!$B$2281:'Расчет сбытовых надбавок'!$G$3024,4)</f>
        <v>391.44</v>
      </c>
      <c r="W814" s="97">
        <f>VLOOKUP($A814+ROUND((COLUMN()-2)/24,5),АТС!$A$41:$F$736,5)+VLOOKUP($A814+ROUND((COLUMN()-2)/24,5),'Расчет сбытовых надбавок'!$B$2281:'Расчет сбытовых надбавок'!$G$3024,4)</f>
        <v>357</v>
      </c>
      <c r="X814" s="97">
        <f>VLOOKUP($A814+ROUND((COLUMN()-2)/24,5),АТС!$A$41:$F$736,5)+VLOOKUP($A814+ROUND((COLUMN()-2)/24,5),'Расчет сбытовых надбавок'!$B$2281:'Расчет сбытовых надбавок'!$G$3024,4)</f>
        <v>428.77</v>
      </c>
      <c r="Y814" s="97">
        <f>VLOOKUP($A814+ROUND((COLUMN()-2)/24,5),АТС!$A$41:$F$736,5)+VLOOKUP($A814+ROUND((COLUMN()-2)/24,5),'Расчет сбытовых надбавок'!$B$2281:'Расчет сбытовых надбавок'!$G$3024,4)</f>
        <v>390.84999999999997</v>
      </c>
    </row>
    <row r="815" spans="1:25" x14ac:dyDescent="0.2">
      <c r="A815" s="78">
        <f t="shared" si="23"/>
        <v>42725</v>
      </c>
      <c r="B815" s="97">
        <f>VLOOKUP($A815+ROUND((COLUMN()-2)/24,5),АТС!$A$41:$F$736,5)+VLOOKUP($A815+ROUND((COLUMN()-2)/24,5),'Расчет сбытовых надбавок'!$B$2281:'Расчет сбытовых надбавок'!$G$3024,4)</f>
        <v>431.39</v>
      </c>
      <c r="C815" s="97">
        <f>VLOOKUP($A815+ROUND((COLUMN()-2)/24,5),АТС!$A$41:$F$736,5)+VLOOKUP($A815+ROUND((COLUMN()-2)/24,5),'Расчет сбытовых надбавок'!$B$2281:'Расчет сбытовых надбавок'!$G$3024,4)</f>
        <v>1285.3499999999999</v>
      </c>
      <c r="D815" s="97">
        <f>VLOOKUP($A815+ROUND((COLUMN()-2)/24,5),АТС!$A$41:$F$736,5)+VLOOKUP($A815+ROUND((COLUMN()-2)/24,5),'Расчет сбытовых надбавок'!$B$2281:'Расчет сбытовых надбавок'!$G$3024,4)</f>
        <v>300.28999999999996</v>
      </c>
      <c r="E815" s="97">
        <f>VLOOKUP($A815+ROUND((COLUMN()-2)/24,5),АТС!$A$41:$F$736,5)+VLOOKUP($A815+ROUND((COLUMN()-2)/24,5),'Расчет сбытовых надбавок'!$B$2281:'Расчет сбытовых надбавок'!$G$3024,4)</f>
        <v>269.71999999999997</v>
      </c>
      <c r="F815" s="97">
        <f>VLOOKUP($A815+ROUND((COLUMN()-2)/24,5),АТС!$A$41:$F$736,5)+VLOOKUP($A815+ROUND((COLUMN()-2)/24,5),'Расчет сбытовых надбавок'!$B$2281:'Расчет сбытовых надбавок'!$G$3024,4)</f>
        <v>232.55</v>
      </c>
      <c r="G815" s="97">
        <f>VLOOKUP($A815+ROUND((COLUMN()-2)/24,5),АТС!$A$41:$F$736,5)+VLOOKUP($A815+ROUND((COLUMN()-2)/24,5),'Расчет сбытовых надбавок'!$B$2281:'Расчет сбытовых надбавок'!$G$3024,4)</f>
        <v>160.94</v>
      </c>
      <c r="H815" s="97">
        <f>VLOOKUP($A815+ROUND((COLUMN()-2)/24,5),АТС!$A$41:$F$736,5)+VLOOKUP($A815+ROUND((COLUMN()-2)/24,5),'Расчет сбытовых надбавок'!$B$2281:'Расчет сбытовых надбавок'!$G$3024,4)</f>
        <v>351.44</v>
      </c>
      <c r="I815" s="97">
        <f>VLOOKUP($A815+ROUND((COLUMN()-2)/24,5),АТС!$A$41:$F$736,5)+VLOOKUP($A815+ROUND((COLUMN()-2)/24,5),'Расчет сбытовых надбавок'!$B$2281:'Расчет сбытовых надбавок'!$G$3024,4)</f>
        <v>384.26</v>
      </c>
      <c r="J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K815" s="97">
        <f>VLOOKUP($A815+ROUND((COLUMN()-2)/24,5),АТС!$A$41:$F$736,5)+VLOOKUP($A815+ROUND((COLUMN()-2)/24,5),'Расчет сбытовых надбавок'!$B$2281:'Расчет сбытовых надбавок'!$G$3024,4)</f>
        <v>300.59999999999997</v>
      </c>
      <c r="L815" s="97">
        <f>VLOOKUP($A815+ROUND((COLUMN()-2)/24,5),АТС!$A$41:$F$736,5)+VLOOKUP($A815+ROUND((COLUMN()-2)/24,5),'Расчет сбытовых надбавок'!$B$2281:'Расчет сбытовых надбавок'!$G$3024,4)</f>
        <v>359.45</v>
      </c>
      <c r="M815" s="97">
        <f>VLOOKUP($A815+ROUND((COLUMN()-2)/24,5),АТС!$A$41:$F$736,5)+VLOOKUP($A815+ROUND((COLUMN()-2)/24,5),'Расчет сбытовых надбавок'!$B$2281:'Расчет сбытовых надбавок'!$G$3024,4)</f>
        <v>48.22</v>
      </c>
      <c r="N815" s="97">
        <f>VLOOKUP($A815+ROUND((COLUMN()-2)/24,5),АТС!$A$41:$F$736,5)+VLOOKUP($A815+ROUND((COLUMN()-2)/24,5),'Расчет сбытовых надбавок'!$B$2281:'Расчет сбытовых надбавок'!$G$3024,4)</f>
        <v>423.15999999999997</v>
      </c>
      <c r="O815" s="97">
        <f>VLOOKUP($A815+ROUND((COLUMN()-2)/24,5),АТС!$A$41:$F$736,5)+VLOOKUP($A815+ROUND((COLUMN()-2)/24,5),'Расчет сбытовых надбавок'!$B$2281:'Расчет сбытовых надбавок'!$G$3024,4)</f>
        <v>461.48</v>
      </c>
      <c r="P815" s="97">
        <f>VLOOKUP($A815+ROUND((COLUMN()-2)/24,5),АТС!$A$41:$F$736,5)+VLOOKUP($A815+ROUND((COLUMN()-2)/24,5),'Расчет сбытовых надбавок'!$B$2281:'Расчет сбытовых надбавок'!$G$3024,4)</f>
        <v>444.99</v>
      </c>
      <c r="Q815" s="97">
        <f>VLOOKUP($A815+ROUND((COLUMN()-2)/24,5),АТС!$A$41:$F$736,5)+VLOOKUP($A815+ROUND((COLUMN()-2)/24,5),'Расчет сбытовых надбавок'!$B$2281:'Расчет сбытовых надбавок'!$G$3024,4)</f>
        <v>406.1</v>
      </c>
      <c r="R815" s="97">
        <f>VLOOKUP($A815+ROUND((COLUMN()-2)/24,5),АТС!$A$41:$F$736,5)+VLOOKUP($A815+ROUND((COLUMN()-2)/24,5),'Расчет сбытовых надбавок'!$B$2281:'Расчет сбытовых надбавок'!$G$3024,4)</f>
        <v>0</v>
      </c>
      <c r="S815" s="97">
        <f>VLOOKUP($A815+ROUND((COLUMN()-2)/24,5),АТС!$A$41:$F$736,5)+VLOOKUP($A815+ROUND((COLUMN()-2)/24,5),'Расчет сбытовых надбавок'!$B$2281:'Расчет сбытовых надбавок'!$G$3024,4)</f>
        <v>395.34000000000003</v>
      </c>
      <c r="T815" s="97">
        <f>VLOOKUP($A815+ROUND((COLUMN()-2)/24,5),АТС!$A$41:$F$736,5)+VLOOKUP($A815+ROUND((COLUMN()-2)/24,5),'Расчет сбытовых надбавок'!$B$2281:'Расчет сбытовых надбавок'!$G$3024,4)</f>
        <v>386.71000000000004</v>
      </c>
      <c r="U815" s="97">
        <f>VLOOKUP($A815+ROUND((COLUMN()-2)/24,5),АТС!$A$41:$F$736,5)+VLOOKUP($A815+ROUND((COLUMN()-2)/24,5),'Расчет сбытовых надбавок'!$B$2281:'Расчет сбытовых надбавок'!$G$3024,4)</f>
        <v>327.04999999999995</v>
      </c>
      <c r="V815" s="97">
        <f>VLOOKUP($A815+ROUND((COLUMN()-2)/24,5),АТС!$A$41:$F$736,5)+VLOOKUP($A815+ROUND((COLUMN()-2)/24,5),'Расчет сбытовых надбавок'!$B$2281:'Расчет сбытовых надбавок'!$G$3024,4)</f>
        <v>344.71</v>
      </c>
      <c r="W815" s="97">
        <f>VLOOKUP($A815+ROUND((COLUMN()-2)/24,5),АТС!$A$41:$F$736,5)+VLOOKUP($A815+ROUND((COLUMN()-2)/24,5),'Расчет сбытовых надбавок'!$B$2281:'Расчет сбытовых надбавок'!$G$3024,4)</f>
        <v>402.21999999999997</v>
      </c>
      <c r="X815" s="97">
        <f>VLOOKUP($A815+ROUND((COLUMN()-2)/24,5),АТС!$A$41:$F$736,5)+VLOOKUP($A815+ROUND((COLUMN()-2)/24,5),'Расчет сбытовых надбавок'!$B$2281:'Расчет сбытовых надбавок'!$G$3024,4)</f>
        <v>2048.4299999999998</v>
      </c>
      <c r="Y815" s="97">
        <f>VLOOKUP($A815+ROUND((COLUMN()-2)/24,5),АТС!$A$41:$F$736,5)+VLOOKUP($A815+ROUND((COLUMN()-2)/24,5),'Расчет сбытовых надбавок'!$B$2281:'Расчет сбытовых надбавок'!$G$3024,4)</f>
        <v>476.19</v>
      </c>
    </row>
    <row r="816" spans="1:25" x14ac:dyDescent="0.2">
      <c r="A816" s="78">
        <f t="shared" si="23"/>
        <v>42726</v>
      </c>
      <c r="B816" s="97">
        <f>VLOOKUP($A816+ROUND((COLUMN()-2)/24,5),АТС!$A$41:$F$736,5)+VLOOKUP($A816+ROUND((COLUMN()-2)/24,5),'Расчет сбытовых надбавок'!$B$2281:'Расчет сбытовых надбавок'!$G$3024,4)</f>
        <v>372.42</v>
      </c>
      <c r="C816" s="97">
        <f>VLOOKUP($A816+ROUND((COLUMN()-2)/24,5),АТС!$A$41:$F$736,5)+VLOOKUP($A816+ROUND((COLUMN()-2)/24,5),'Расчет сбытовых надбавок'!$B$2281:'Расчет сбытовых надбавок'!$G$3024,4)</f>
        <v>358.81</v>
      </c>
      <c r="D816" s="97">
        <f>VLOOKUP($A816+ROUND((COLUMN()-2)/24,5),АТС!$A$41:$F$736,5)+VLOOKUP($A816+ROUND((COLUMN()-2)/24,5),'Расчет сбытовых надбавок'!$B$2281:'Расчет сбытовых надбавок'!$G$3024,4)</f>
        <v>149.49</v>
      </c>
      <c r="E816" s="97">
        <f>VLOOKUP($A816+ROUND((COLUMN()-2)/24,5),АТС!$A$41:$F$736,5)+VLOOKUP($A816+ROUND((COLUMN()-2)/24,5),'Расчет сбытовых надбавок'!$B$2281:'Расчет сбытовых надбавок'!$G$3024,4)</f>
        <v>183.20000000000002</v>
      </c>
      <c r="F816" s="97">
        <f>VLOOKUP($A816+ROUND((COLUMN()-2)/24,5),АТС!$A$41:$F$736,5)+VLOOKUP($A816+ROUND((COLUMN()-2)/24,5),'Расчет сбытовых надбавок'!$B$2281:'Расчет сбытовых надбавок'!$G$3024,4)</f>
        <v>148.1</v>
      </c>
      <c r="G816" s="97">
        <f>VLOOKUP($A816+ROUND((COLUMN()-2)/24,5),АТС!$A$41:$F$736,5)+VLOOKUP($A816+ROUND((COLUMN()-2)/24,5),'Расчет сбытовых надбавок'!$B$2281:'Расчет сбытовых надбавок'!$G$3024,4)</f>
        <v>587.98</v>
      </c>
      <c r="H816" s="97">
        <f>VLOOKUP($A816+ROUND((COLUMN()-2)/24,5),АТС!$A$41:$F$736,5)+VLOOKUP($A816+ROUND((COLUMN()-2)/24,5),'Расчет сбытовых надбавок'!$B$2281:'Расчет сбытовых надбавок'!$G$3024,4)</f>
        <v>354.71000000000004</v>
      </c>
      <c r="I816" s="97">
        <f>VLOOKUP($A816+ROUND((COLUMN()-2)/24,5),АТС!$A$41:$F$736,5)+VLOOKUP($A816+ROUND((COLUMN()-2)/24,5),'Расчет сбытовых надбавок'!$B$2281:'Расчет сбытовых надбавок'!$G$3024,4)</f>
        <v>965.89</v>
      </c>
      <c r="J816" s="97">
        <f>VLOOKUP($A816+ROUND((COLUMN()-2)/24,5),АТС!$A$41:$F$736,5)+VLOOKUP($A816+ROUND((COLUMN()-2)/24,5),'Расчет сбытовых надбавок'!$B$2281:'Расчет сбытовых надбавок'!$G$3024,4)</f>
        <v>0</v>
      </c>
      <c r="K816" s="97">
        <f>VLOOKUP($A816+ROUND((COLUMN()-2)/24,5),АТС!$A$41:$F$736,5)+VLOOKUP($A816+ROUND((COLUMN()-2)/24,5),'Расчет сбытовых надбавок'!$B$2281:'Расчет сбытовых надбавок'!$G$3024,4)</f>
        <v>837.19</v>
      </c>
      <c r="L816" s="97">
        <f>VLOOKUP($A816+ROUND((COLUMN()-2)/24,5),АТС!$A$41:$F$736,5)+VLOOKUP($A816+ROUND((COLUMN()-2)/24,5),'Расчет сбытовых надбавок'!$B$2281:'Расчет сбытовых надбавок'!$G$3024,4)</f>
        <v>862.88</v>
      </c>
      <c r="M816" s="97">
        <f>VLOOKUP($A816+ROUND((COLUMN()-2)/24,5),АТС!$A$41:$F$736,5)+VLOOKUP($A816+ROUND((COLUMN()-2)/24,5),'Расчет сбытовых надбавок'!$B$2281:'Расчет сбытовых надбавок'!$G$3024,4)</f>
        <v>899.86999999999989</v>
      </c>
      <c r="N816" s="97">
        <f>VLOOKUP($A816+ROUND((COLUMN()-2)/24,5),АТС!$A$41:$F$736,5)+VLOOKUP($A816+ROUND((COLUMN()-2)/24,5),'Расчет сбытовых надбавок'!$B$2281:'Расчет сбытовых надбавок'!$G$3024,4)</f>
        <v>949.48</v>
      </c>
      <c r="O816" s="97">
        <f>VLOOKUP($A816+ROUND((COLUMN()-2)/24,5),АТС!$A$41:$F$736,5)+VLOOKUP($A816+ROUND((COLUMN()-2)/24,5),'Расчет сбытовых надбавок'!$B$2281:'Расчет сбытовых надбавок'!$G$3024,4)</f>
        <v>998.15000000000009</v>
      </c>
      <c r="P816" s="97">
        <f>VLOOKUP($A816+ROUND((COLUMN()-2)/24,5),АТС!$A$41:$F$736,5)+VLOOKUP($A816+ROUND((COLUMN()-2)/24,5),'Расчет сбытовых надбавок'!$B$2281:'Расчет сбытовых надбавок'!$G$3024,4)</f>
        <v>999.17</v>
      </c>
      <c r="Q816" s="97">
        <f>VLOOKUP($A816+ROUND((COLUMN()-2)/24,5),АТС!$A$41:$F$736,5)+VLOOKUP($A816+ROUND((COLUMN()-2)/24,5),'Расчет сбытовых надбавок'!$B$2281:'Расчет сбытовых надбавок'!$G$3024,4)</f>
        <v>950.62</v>
      </c>
      <c r="R816" s="97">
        <f>VLOOKUP($A816+ROUND((COLUMN()-2)/24,5),АТС!$A$41:$F$736,5)+VLOOKUP($A816+ROUND((COLUMN()-2)/24,5),'Расчет сбытовых надбавок'!$B$2281:'Расчет сбытовых надбавок'!$G$3024,4)</f>
        <v>344.66</v>
      </c>
      <c r="S816" s="97">
        <f>VLOOKUP($A816+ROUND((COLUMN()-2)/24,5),АТС!$A$41:$F$736,5)+VLOOKUP($A816+ROUND((COLUMN()-2)/24,5),'Расчет сбытовых надбавок'!$B$2281:'Расчет сбытовых надбавок'!$G$3024,4)</f>
        <v>855.93</v>
      </c>
      <c r="T816" s="97">
        <f>VLOOKUP($A816+ROUND((COLUMN()-2)/24,5),АТС!$A$41:$F$736,5)+VLOOKUP($A816+ROUND((COLUMN()-2)/24,5),'Расчет сбытовых надбавок'!$B$2281:'Расчет сбытовых надбавок'!$G$3024,4)</f>
        <v>845.59</v>
      </c>
      <c r="U816" s="97">
        <f>VLOOKUP($A816+ROUND((COLUMN()-2)/24,5),АТС!$A$41:$F$736,5)+VLOOKUP($A816+ROUND((COLUMN()-2)/24,5),'Расчет сбытовых надбавок'!$B$2281:'Расчет сбытовых надбавок'!$G$3024,4)</f>
        <v>934.29</v>
      </c>
      <c r="V816" s="97">
        <f>VLOOKUP($A816+ROUND((COLUMN()-2)/24,5),АТС!$A$41:$F$736,5)+VLOOKUP($A816+ROUND((COLUMN()-2)/24,5),'Расчет сбытовых надбавок'!$B$2281:'Расчет сбытовых надбавок'!$G$3024,4)</f>
        <v>886.56000000000006</v>
      </c>
      <c r="W816" s="97">
        <f>VLOOKUP($A816+ROUND((COLUMN()-2)/24,5),АТС!$A$41:$F$736,5)+VLOOKUP($A816+ROUND((COLUMN()-2)/24,5),'Расчет сбытовых надбавок'!$B$2281:'Расчет сбытовых надбавок'!$G$3024,4)</f>
        <v>973.06</v>
      </c>
      <c r="X816" s="97">
        <f>VLOOKUP($A816+ROUND((COLUMN()-2)/24,5),АТС!$A$41:$F$736,5)+VLOOKUP($A816+ROUND((COLUMN()-2)/24,5),'Расчет сбытовых надбавок'!$B$2281:'Расчет сбытовых надбавок'!$G$3024,4)</f>
        <v>1041.76</v>
      </c>
      <c r="Y816" s="97">
        <f>VLOOKUP($A816+ROUND((COLUMN()-2)/24,5),АТС!$A$41:$F$736,5)+VLOOKUP($A816+ROUND((COLUMN()-2)/24,5),'Расчет сбытовых надбавок'!$B$2281:'Расчет сбытовых надбавок'!$G$3024,4)</f>
        <v>473.64</v>
      </c>
    </row>
    <row r="817" spans="1:27" x14ac:dyDescent="0.2">
      <c r="A817" s="78">
        <f t="shared" si="23"/>
        <v>42727</v>
      </c>
      <c r="B817" s="97">
        <f>VLOOKUP($A817+ROUND((COLUMN()-2)/24,5),АТС!$A$41:$F$736,5)+VLOOKUP($A817+ROUND((COLUMN()-2)/24,5),'Расчет сбытовых надбавок'!$B$2281:'Расчет сбытовых надбавок'!$G$3024,4)</f>
        <v>402.90999999999997</v>
      </c>
      <c r="C817" s="97">
        <f>VLOOKUP($A817+ROUND((COLUMN()-2)/24,5),АТС!$A$41:$F$736,5)+VLOOKUP($A817+ROUND((COLUMN()-2)/24,5),'Расчет сбытовых надбавок'!$B$2281:'Расчет сбытовых надбавок'!$G$3024,4)</f>
        <v>306.78999999999996</v>
      </c>
      <c r="D817" s="97">
        <f>VLOOKUP($A817+ROUND((COLUMN()-2)/24,5),АТС!$A$41:$F$736,5)+VLOOKUP($A817+ROUND((COLUMN()-2)/24,5),'Расчет сбытовых надбавок'!$B$2281:'Расчет сбытовых надбавок'!$G$3024,4)</f>
        <v>138.78</v>
      </c>
      <c r="E817" s="97">
        <f>VLOOKUP($A817+ROUND((COLUMN()-2)/24,5),АТС!$A$41:$F$736,5)+VLOOKUP($A817+ROUND((COLUMN()-2)/24,5),'Расчет сбытовых надбавок'!$B$2281:'Расчет сбытовых надбавок'!$G$3024,4)</f>
        <v>191.01999999999998</v>
      </c>
      <c r="F817" s="97">
        <f>VLOOKUP($A817+ROUND((COLUMN()-2)/24,5),АТС!$A$41:$F$736,5)+VLOOKUP($A817+ROUND((COLUMN()-2)/24,5),'Расчет сбытовых надбавок'!$B$2281:'Расчет сбытовых надбавок'!$G$3024,4)</f>
        <v>132.03</v>
      </c>
      <c r="G817" s="97">
        <f>VLOOKUP($A817+ROUND((COLUMN()-2)/24,5),АТС!$A$41:$F$736,5)+VLOOKUP($A817+ROUND((COLUMN()-2)/24,5),'Расчет сбытовых надбавок'!$B$2281:'Расчет сбытовых надбавок'!$G$3024,4)</f>
        <v>317.57</v>
      </c>
      <c r="H817" s="97">
        <f>VLOOKUP($A817+ROUND((COLUMN()-2)/24,5),АТС!$A$41:$F$736,5)+VLOOKUP($A817+ROUND((COLUMN()-2)/24,5),'Расчет сбытовых надбавок'!$B$2281:'Расчет сбытовых надбавок'!$G$3024,4)</f>
        <v>324.87</v>
      </c>
      <c r="I817" s="97">
        <f>VLOOKUP($A817+ROUND((COLUMN()-2)/24,5),АТС!$A$41:$F$736,5)+VLOOKUP($A817+ROUND((COLUMN()-2)/24,5),'Расчет сбытовых надбавок'!$B$2281:'Расчет сбытовых надбавок'!$G$3024,4)</f>
        <v>646.72</v>
      </c>
      <c r="J817" s="97">
        <f>VLOOKUP($A817+ROUND((COLUMN()-2)/24,5),АТС!$A$41:$F$736,5)+VLOOKUP($A817+ROUND((COLUMN()-2)/24,5),'Расчет сбытовых надбавок'!$B$2281:'Расчет сбытовых надбавок'!$G$3024,4)</f>
        <v>83.07</v>
      </c>
      <c r="K817" s="97">
        <f>VLOOKUP($A817+ROUND((COLUMN()-2)/24,5),АТС!$A$41:$F$736,5)+VLOOKUP($A817+ROUND((COLUMN()-2)/24,5),'Расчет сбытовых надбавок'!$B$2281:'Расчет сбытовых надбавок'!$G$3024,4)</f>
        <v>755.95999999999992</v>
      </c>
      <c r="L817" s="97">
        <f>VLOOKUP($A817+ROUND((COLUMN()-2)/24,5),АТС!$A$41:$F$736,5)+VLOOKUP($A817+ROUND((COLUMN()-2)/24,5),'Расчет сбытовых надбавок'!$B$2281:'Расчет сбытовых надбавок'!$G$3024,4)</f>
        <v>261.55</v>
      </c>
      <c r="M817" s="97">
        <f>VLOOKUP($A817+ROUND((COLUMN()-2)/24,5),АТС!$A$41:$F$736,5)+VLOOKUP($A817+ROUND((COLUMN()-2)/24,5),'Расчет сбытовых надбавок'!$B$2281:'Расчет сбытовых надбавок'!$G$3024,4)</f>
        <v>277.75</v>
      </c>
      <c r="N817" s="97">
        <f>VLOOKUP($A817+ROUND((COLUMN()-2)/24,5),АТС!$A$41:$F$736,5)+VLOOKUP($A817+ROUND((COLUMN()-2)/24,5),'Расчет сбытовых надбавок'!$B$2281:'Расчет сбытовых надбавок'!$G$3024,4)</f>
        <v>318.89</v>
      </c>
      <c r="O817" s="97">
        <f>VLOOKUP($A817+ROUND((COLUMN()-2)/24,5),АТС!$A$41:$F$736,5)+VLOOKUP($A817+ROUND((COLUMN()-2)/24,5),'Расчет сбытовых надбавок'!$B$2281:'Расчет сбытовых надбавок'!$G$3024,4)</f>
        <v>345.88</v>
      </c>
      <c r="P817" s="97">
        <f>VLOOKUP($A817+ROUND((COLUMN()-2)/24,5),АТС!$A$41:$F$736,5)+VLOOKUP($A817+ROUND((COLUMN()-2)/24,5),'Расчет сбытовых надбавок'!$B$2281:'Расчет сбытовых надбавок'!$G$3024,4)</f>
        <v>311.89</v>
      </c>
      <c r="Q817" s="97">
        <f>VLOOKUP($A817+ROUND((COLUMN()-2)/24,5),АТС!$A$41:$F$736,5)+VLOOKUP($A817+ROUND((COLUMN()-2)/24,5),'Расчет сбытовых надбавок'!$B$2281:'Расчет сбытовых надбавок'!$G$3024,4)</f>
        <v>815.76</v>
      </c>
      <c r="R817" s="97">
        <f>VLOOKUP($A817+ROUND((COLUMN()-2)/24,5),АТС!$A$41:$F$736,5)+VLOOKUP($A817+ROUND((COLUMN()-2)/24,5),'Расчет сбытовых надбавок'!$B$2281:'Расчет сбытовых надбавок'!$G$3024,4)</f>
        <v>3.8499999999999996</v>
      </c>
      <c r="S817" s="97">
        <f>VLOOKUP($A817+ROUND((COLUMN()-2)/24,5),АТС!$A$41:$F$736,5)+VLOOKUP($A817+ROUND((COLUMN()-2)/24,5),'Расчет сбытовых надбавок'!$B$2281:'Расчет сбытовых надбавок'!$G$3024,4)</f>
        <v>279.67</v>
      </c>
      <c r="T817" s="97">
        <f>VLOOKUP($A817+ROUND((COLUMN()-2)/24,5),АТС!$A$41:$F$736,5)+VLOOKUP($A817+ROUND((COLUMN()-2)/24,5),'Расчет сбытовых надбавок'!$B$2281:'Расчет сбытовых надбавок'!$G$3024,4)</f>
        <v>273.47000000000003</v>
      </c>
      <c r="U817" s="97">
        <f>VLOOKUP($A817+ROUND((COLUMN()-2)/24,5),АТС!$A$41:$F$736,5)+VLOOKUP($A817+ROUND((COLUMN()-2)/24,5),'Расчет сбытовых надбавок'!$B$2281:'Расчет сбытовых надбавок'!$G$3024,4)</f>
        <v>255.13</v>
      </c>
      <c r="V817" s="97">
        <f>VLOOKUP($A817+ROUND((COLUMN()-2)/24,5),АТС!$A$41:$F$736,5)+VLOOKUP($A817+ROUND((COLUMN()-2)/24,5),'Расчет сбытовых надбавок'!$B$2281:'Расчет сбытовых надбавок'!$G$3024,4)</f>
        <v>286.25</v>
      </c>
      <c r="W817" s="97">
        <f>VLOOKUP($A817+ROUND((COLUMN()-2)/24,5),АТС!$A$41:$F$736,5)+VLOOKUP($A817+ROUND((COLUMN()-2)/24,5),'Расчет сбытовых надбавок'!$B$2281:'Расчет сбытовых надбавок'!$G$3024,4)</f>
        <v>344.01</v>
      </c>
      <c r="X817" s="97">
        <f>VLOOKUP($A817+ROUND((COLUMN()-2)/24,5),АТС!$A$41:$F$736,5)+VLOOKUP($A817+ROUND((COLUMN()-2)/24,5),'Расчет сбытовых надбавок'!$B$2281:'Расчет сбытовых надбавок'!$G$3024,4)</f>
        <v>805.61</v>
      </c>
      <c r="Y817" s="97">
        <f>VLOOKUP($A817+ROUND((COLUMN()-2)/24,5),АТС!$A$41:$F$736,5)+VLOOKUP($A817+ROUND((COLUMN()-2)/24,5),'Расчет сбытовых надбавок'!$B$2281:'Расчет сбытовых надбавок'!$G$3024,4)</f>
        <v>397.11</v>
      </c>
    </row>
    <row r="818" spans="1:27" x14ac:dyDescent="0.2">
      <c r="A818" s="78">
        <f t="shared" si="23"/>
        <v>42728</v>
      </c>
      <c r="B818" s="97">
        <f>VLOOKUP($A818+ROUND((COLUMN()-2)/24,5),АТС!$A$41:$F$736,5)+VLOOKUP($A818+ROUND((COLUMN()-2)/24,5),'Расчет сбытовых надбавок'!$B$2281:'Расчет сбытовых надбавок'!$G$3024,4)</f>
        <v>947.52</v>
      </c>
      <c r="C818" s="97">
        <f>VLOOKUP($A818+ROUND((COLUMN()-2)/24,5),АТС!$A$41:$F$736,5)+VLOOKUP($A818+ROUND((COLUMN()-2)/24,5),'Расчет сбытовых надбавок'!$B$2281:'Расчет сбытовых надбавок'!$G$3024,4)</f>
        <v>338.19</v>
      </c>
      <c r="D818" s="97">
        <f>VLOOKUP($A818+ROUND((COLUMN()-2)/24,5),АТС!$A$41:$F$736,5)+VLOOKUP($A818+ROUND((COLUMN()-2)/24,5),'Расчет сбытовых надбавок'!$B$2281:'Расчет сбытовых надбавок'!$G$3024,4)</f>
        <v>146.63</v>
      </c>
      <c r="E818" s="97">
        <f>VLOOKUP($A818+ROUND((COLUMN()-2)/24,5),АТС!$A$41:$F$736,5)+VLOOKUP($A818+ROUND((COLUMN()-2)/24,5),'Расчет сбытовых надбавок'!$B$2281:'Расчет сбытовых надбавок'!$G$3024,4)</f>
        <v>144.43</v>
      </c>
      <c r="F818" s="97">
        <f>VLOOKUP($A818+ROUND((COLUMN()-2)/24,5),АТС!$A$41:$F$736,5)+VLOOKUP($A818+ROUND((COLUMN()-2)/24,5),'Расчет сбытовых надбавок'!$B$2281:'Расчет сбытовых надбавок'!$G$3024,4)</f>
        <v>144.66999999999999</v>
      </c>
      <c r="G818" s="97">
        <f>VLOOKUP($A818+ROUND((COLUMN()-2)/24,5),АТС!$A$41:$F$736,5)+VLOOKUP($A818+ROUND((COLUMN()-2)/24,5),'Расчет сбытовых надбавок'!$B$2281:'Расчет сбытовых надбавок'!$G$3024,4)</f>
        <v>160.4</v>
      </c>
      <c r="H818" s="97">
        <f>VLOOKUP($A818+ROUND((COLUMN()-2)/24,5),АТС!$A$41:$F$736,5)+VLOOKUP($A818+ROUND((COLUMN()-2)/24,5),'Расчет сбытовых надбавок'!$B$2281:'Расчет сбытовых надбавок'!$G$3024,4)</f>
        <v>327.58</v>
      </c>
      <c r="I818" s="97">
        <f>VLOOKUP($A818+ROUND((COLUMN()-2)/24,5),АТС!$A$41:$F$736,5)+VLOOKUP($A818+ROUND((COLUMN()-2)/24,5),'Расчет сбытовых надбавок'!$B$2281:'Расчет сбытовых надбавок'!$G$3024,4)</f>
        <v>643.03</v>
      </c>
      <c r="J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K818" s="97">
        <f>VLOOKUP($A818+ROUND((COLUMN()-2)/24,5),АТС!$A$41:$F$736,5)+VLOOKUP($A818+ROUND((COLUMN()-2)/24,5),'Расчет сбытовых надбавок'!$B$2281:'Расчет сбытовых надбавок'!$G$3024,4)</f>
        <v>198.15</v>
      </c>
      <c r="L818" s="97">
        <f>VLOOKUP($A818+ROUND((COLUMN()-2)/24,5),АТС!$A$41:$F$736,5)+VLOOKUP($A818+ROUND((COLUMN()-2)/24,5),'Расчет сбытовых надбавок'!$B$2281:'Расчет сбытовых надбавок'!$G$3024,4)</f>
        <v>432.66999999999996</v>
      </c>
      <c r="M818" s="97">
        <f>VLOOKUP($A818+ROUND((COLUMN()-2)/24,5),АТС!$A$41:$F$736,5)+VLOOKUP($A818+ROUND((COLUMN()-2)/24,5),'Расчет сбытовых надбавок'!$B$2281:'Расчет сбытовых надбавок'!$G$3024,4)</f>
        <v>450</v>
      </c>
      <c r="N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O818" s="97">
        <f>VLOOKUP($A818+ROUND((COLUMN()-2)/24,5),АТС!$A$41:$F$736,5)+VLOOKUP($A818+ROUND((COLUMN()-2)/24,5),'Расчет сбытовых надбавок'!$B$2281:'Расчет сбытовых надбавок'!$G$3024,4)</f>
        <v>241.32</v>
      </c>
      <c r="P818" s="97">
        <f>VLOOKUP($A818+ROUND((COLUMN()-2)/24,5),АТС!$A$41:$F$736,5)+VLOOKUP($A818+ROUND((COLUMN()-2)/24,5),'Расчет сбытовых надбавок'!$B$2281:'Расчет сбытовых надбавок'!$G$3024,4)</f>
        <v>292.49</v>
      </c>
      <c r="Q818" s="97">
        <f>VLOOKUP($A818+ROUND((COLUMN()-2)/24,5),АТС!$A$41:$F$736,5)+VLOOKUP($A818+ROUND((COLUMN()-2)/24,5),'Расчет сбытовых надбавок'!$B$2281:'Расчет сбытовых надбавок'!$G$3024,4)</f>
        <v>365.89</v>
      </c>
      <c r="R818" s="97">
        <f>VLOOKUP($A818+ROUND((COLUMN()-2)/24,5),АТС!$A$41:$F$736,5)+VLOOKUP($A818+ROUND((COLUMN()-2)/24,5),'Расчет сбытовых надбавок'!$B$2281:'Расчет сбытовых надбавок'!$G$3024,4)</f>
        <v>0</v>
      </c>
      <c r="S818" s="97">
        <f>VLOOKUP($A818+ROUND((COLUMN()-2)/24,5),АТС!$A$41:$F$736,5)+VLOOKUP($A818+ROUND((COLUMN()-2)/24,5),'Расчет сбытовых надбавок'!$B$2281:'Расчет сбытовых надбавок'!$G$3024,4)</f>
        <v>708.81</v>
      </c>
      <c r="T818" s="97">
        <f>VLOOKUP($A818+ROUND((COLUMN()-2)/24,5),АТС!$A$41:$F$736,5)+VLOOKUP($A818+ROUND((COLUMN()-2)/24,5),'Расчет сбытовых надбавок'!$B$2281:'Расчет сбытовых надбавок'!$G$3024,4)</f>
        <v>548.39</v>
      </c>
      <c r="U818" s="97">
        <f>VLOOKUP($A818+ROUND((COLUMN()-2)/24,5),АТС!$A$41:$F$736,5)+VLOOKUP($A818+ROUND((COLUMN()-2)/24,5),'Расчет сбытовых надбавок'!$B$2281:'Расчет сбытовых надбавок'!$G$3024,4)</f>
        <v>493.84</v>
      </c>
      <c r="V818" s="97">
        <f>VLOOKUP($A818+ROUND((COLUMN()-2)/24,5),АТС!$A$41:$F$736,5)+VLOOKUP($A818+ROUND((COLUMN()-2)/24,5),'Расчет сбытовых надбавок'!$B$2281:'Расчет сбытовых надбавок'!$G$3024,4)</f>
        <v>482.22</v>
      </c>
      <c r="W818" s="97">
        <f>VLOOKUP($A818+ROUND((COLUMN()-2)/24,5),АТС!$A$41:$F$736,5)+VLOOKUP($A818+ROUND((COLUMN()-2)/24,5),'Расчет сбытовых надбавок'!$B$2281:'Расчет сбытовых надбавок'!$G$3024,4)</f>
        <v>448.86</v>
      </c>
      <c r="X818" s="97">
        <f>VLOOKUP($A818+ROUND((COLUMN()-2)/24,5),АТС!$A$41:$F$736,5)+VLOOKUP($A818+ROUND((COLUMN()-2)/24,5),'Расчет сбытовых надбавок'!$B$2281:'Расчет сбытовых надбавок'!$G$3024,4)</f>
        <v>536.06999999999994</v>
      </c>
      <c r="Y818" s="97">
        <f>VLOOKUP($A818+ROUND((COLUMN()-2)/24,5),АТС!$A$41:$F$736,5)+VLOOKUP($A818+ROUND((COLUMN()-2)/24,5),'Расчет сбытовых надбавок'!$B$2281:'Расчет сбытовых надбавок'!$G$3024,4)</f>
        <v>388.26</v>
      </c>
    </row>
    <row r="819" spans="1:27" x14ac:dyDescent="0.2">
      <c r="A819" s="78">
        <f t="shared" si="23"/>
        <v>42729</v>
      </c>
      <c r="B819" s="97">
        <f>VLOOKUP($A819+ROUND((COLUMN()-2)/24,5),АТС!$A$41:$F$736,5)+VLOOKUP($A819+ROUND((COLUMN()-2)/24,5),'Расчет сбытовых надбавок'!$B$2281:'Расчет сбытовых надбавок'!$G$3024,4)</f>
        <v>370.86</v>
      </c>
      <c r="C819" s="97">
        <f>VLOOKUP($A819+ROUND((COLUMN()-2)/24,5),АТС!$A$41:$F$736,5)+VLOOKUP($A819+ROUND((COLUMN()-2)/24,5),'Расчет сбытовых надбавок'!$B$2281:'Расчет сбытовых надбавок'!$G$3024,4)</f>
        <v>343.52</v>
      </c>
      <c r="D819" s="97">
        <f>VLOOKUP($A819+ROUND((COLUMN()-2)/24,5),АТС!$A$41:$F$736,5)+VLOOKUP($A819+ROUND((COLUMN()-2)/24,5),'Расчет сбытовых надбавок'!$B$2281:'Расчет сбытовых надбавок'!$G$3024,4)</f>
        <v>317.95000000000005</v>
      </c>
      <c r="E819" s="97">
        <f>VLOOKUP($A819+ROUND((COLUMN()-2)/24,5),АТС!$A$41:$F$736,5)+VLOOKUP($A819+ROUND((COLUMN()-2)/24,5),'Расчет сбытовых надбавок'!$B$2281:'Расчет сбытовых надбавок'!$G$3024,4)</f>
        <v>307.74</v>
      </c>
      <c r="F819" s="97">
        <f>VLOOKUP($A819+ROUND((COLUMN()-2)/24,5),АТС!$A$41:$F$736,5)+VLOOKUP($A819+ROUND((COLUMN()-2)/24,5),'Расчет сбытовых надбавок'!$B$2281:'Расчет сбытовых надбавок'!$G$3024,4)</f>
        <v>304.63</v>
      </c>
      <c r="G819" s="97">
        <f>VLOOKUP($A819+ROUND((COLUMN()-2)/24,5),АТС!$A$41:$F$736,5)+VLOOKUP($A819+ROUND((COLUMN()-2)/24,5),'Расчет сбытовых надбавок'!$B$2281:'Расчет сбытовых надбавок'!$G$3024,4)</f>
        <v>303.88</v>
      </c>
      <c r="H819" s="97">
        <f>VLOOKUP($A819+ROUND((COLUMN()-2)/24,5),АТС!$A$41:$F$736,5)+VLOOKUP($A819+ROUND((COLUMN()-2)/24,5),'Расчет сбытовых надбавок'!$B$2281:'Расчет сбытовых надбавок'!$G$3024,4)</f>
        <v>141.57</v>
      </c>
      <c r="I819" s="97">
        <f>VLOOKUP($A819+ROUND((COLUMN()-2)/24,5),АТС!$A$41:$F$736,5)+VLOOKUP($A819+ROUND((COLUMN()-2)/24,5),'Расчет сбытовых надбавок'!$B$2281:'Расчет сбытовых надбавок'!$G$3024,4)</f>
        <v>155.4</v>
      </c>
      <c r="J819" s="97">
        <f>VLOOKUP($A819+ROUND((COLUMN()-2)/24,5),АТС!$A$41:$F$736,5)+VLOOKUP($A819+ROUND((COLUMN()-2)/24,5),'Расчет сбытовых надбавок'!$B$2281:'Расчет сбытовых надбавок'!$G$3024,4)</f>
        <v>684.13</v>
      </c>
      <c r="K819" s="97">
        <f>VLOOKUP($A819+ROUND((COLUMN()-2)/24,5),АТС!$A$41:$F$736,5)+VLOOKUP($A819+ROUND((COLUMN()-2)/24,5),'Расчет сбытовых надбавок'!$B$2281:'Расчет сбытовых надбавок'!$G$3024,4)</f>
        <v>838.87</v>
      </c>
      <c r="L819" s="97">
        <f>VLOOKUP($A819+ROUND((COLUMN()-2)/24,5),АТС!$A$41:$F$736,5)+VLOOKUP($A819+ROUND((COLUMN()-2)/24,5),'Расчет сбытовых надбавок'!$B$2281:'Расчет сбытовых надбавок'!$G$3024,4)</f>
        <v>159.72</v>
      </c>
      <c r="M819" s="97">
        <f>VLOOKUP($A819+ROUND((COLUMN()-2)/24,5),АТС!$A$41:$F$736,5)+VLOOKUP($A819+ROUND((COLUMN()-2)/24,5),'Расчет сбытовых надбавок'!$B$2281:'Расчет сбытовых надбавок'!$G$3024,4)</f>
        <v>171.56</v>
      </c>
      <c r="N819" s="97">
        <f>VLOOKUP($A819+ROUND((COLUMN()-2)/24,5),АТС!$A$41:$F$736,5)+VLOOKUP($A819+ROUND((COLUMN()-2)/24,5),'Расчет сбытовых надбавок'!$B$2281:'Расчет сбытовых надбавок'!$G$3024,4)</f>
        <v>245.65</v>
      </c>
      <c r="O819" s="97">
        <f>VLOOKUP($A819+ROUND((COLUMN()-2)/24,5),АТС!$A$41:$F$736,5)+VLOOKUP($A819+ROUND((COLUMN()-2)/24,5),'Расчет сбытовых надбавок'!$B$2281:'Расчет сбытовых надбавок'!$G$3024,4)</f>
        <v>413.89</v>
      </c>
      <c r="P819" s="97">
        <f>VLOOKUP($A819+ROUND((COLUMN()-2)/24,5),АТС!$A$41:$F$736,5)+VLOOKUP($A819+ROUND((COLUMN()-2)/24,5),'Расчет сбытовых надбавок'!$B$2281:'Расчет сбытовых надбавок'!$G$3024,4)</f>
        <v>392.95</v>
      </c>
      <c r="Q819" s="97">
        <f>VLOOKUP($A819+ROUND((COLUMN()-2)/24,5),АТС!$A$41:$F$736,5)+VLOOKUP($A819+ROUND((COLUMN()-2)/24,5),'Расчет сбытовых надбавок'!$B$2281:'Расчет сбытовых надбавок'!$G$3024,4)</f>
        <v>385.26</v>
      </c>
      <c r="R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S819" s="97">
        <f>VLOOKUP($A819+ROUND((COLUMN()-2)/24,5),АТС!$A$41:$F$736,5)+VLOOKUP($A819+ROUND((COLUMN()-2)/24,5),'Расчет сбытовых надбавок'!$B$2281:'Расчет сбытовых надбавок'!$G$3024,4)</f>
        <v>194.86</v>
      </c>
      <c r="T819" s="97">
        <f>VLOOKUP($A819+ROUND((COLUMN()-2)/24,5),АТС!$A$41:$F$736,5)+VLOOKUP($A819+ROUND((COLUMN()-2)/24,5),'Расчет сбытовых надбавок'!$B$2281:'Расчет сбытовых надбавок'!$G$3024,4)</f>
        <v>603.66999999999996</v>
      </c>
      <c r="U819" s="97">
        <f>VLOOKUP($A819+ROUND((COLUMN()-2)/24,5),АТС!$A$41:$F$736,5)+VLOOKUP($A819+ROUND((COLUMN()-2)/24,5),'Расчет сбытовых надбавок'!$B$2281:'Расчет сбытовых надбавок'!$G$3024,4)</f>
        <v>1.03</v>
      </c>
      <c r="V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W819" s="97">
        <f>VLOOKUP($A819+ROUND((COLUMN()-2)/24,5),АТС!$A$41:$F$736,5)+VLOOKUP($A819+ROUND((COLUMN()-2)/24,5),'Расчет сбытовых надбавок'!$B$2281:'Расчет сбытовых надбавок'!$G$3024,4)</f>
        <v>0</v>
      </c>
      <c r="X819" s="97">
        <f>VLOOKUP($A819+ROUND((COLUMN()-2)/24,5),АТС!$A$41:$F$736,5)+VLOOKUP($A819+ROUND((COLUMN()-2)/24,5),'Расчет сбытовых надбавок'!$B$2281:'Расчет сбытовых надбавок'!$G$3024,4)</f>
        <v>149.31</v>
      </c>
      <c r="Y819" s="97">
        <f>VLOOKUP($A819+ROUND((COLUMN()-2)/24,5),АТС!$A$41:$F$736,5)+VLOOKUP($A819+ROUND((COLUMN()-2)/24,5),'Расчет сбытовых надбавок'!$B$2281:'Расчет сбытовых надбавок'!$G$3024,4)</f>
        <v>169.23000000000002</v>
      </c>
    </row>
    <row r="820" spans="1:27" x14ac:dyDescent="0.2">
      <c r="A820" s="78">
        <f t="shared" si="23"/>
        <v>42730</v>
      </c>
      <c r="B820" s="97">
        <f>VLOOKUP($A820+ROUND((COLUMN()-2)/24,5),АТС!$A$41:$F$736,5)+VLOOKUP($A820+ROUND((COLUMN()-2)/24,5),'Расчет сбытовых надбавок'!$B$2281:'Расчет сбытовых надбавок'!$G$3024,4)</f>
        <v>146.13</v>
      </c>
      <c r="C820" s="97">
        <f>VLOOKUP($A820+ROUND((COLUMN()-2)/24,5),АТС!$A$41:$F$736,5)+VLOOKUP($A820+ROUND((COLUMN()-2)/24,5),'Расчет сбытовых надбавок'!$B$2281:'Расчет сбытовых надбавок'!$G$3024,4)</f>
        <v>130.72</v>
      </c>
      <c r="D820" s="97">
        <f>VLOOKUP($A820+ROUND((COLUMN()-2)/24,5),АТС!$A$41:$F$736,5)+VLOOKUP($A820+ROUND((COLUMN()-2)/24,5),'Расчет сбытовых надбавок'!$B$2281:'Расчет сбытовых надбавок'!$G$3024,4)</f>
        <v>222.3</v>
      </c>
      <c r="E820" s="97">
        <f>VLOOKUP($A820+ROUND((COLUMN()-2)/24,5),АТС!$A$41:$F$736,5)+VLOOKUP($A820+ROUND((COLUMN()-2)/24,5),'Расчет сбытовых надбавок'!$B$2281:'Расчет сбытовых надбавок'!$G$3024,4)</f>
        <v>151.46</v>
      </c>
      <c r="F820" s="97">
        <f>VLOOKUP($A820+ROUND((COLUMN()-2)/24,5),АТС!$A$41:$F$736,5)+VLOOKUP($A820+ROUND((COLUMN()-2)/24,5),'Расчет сбытовых надбавок'!$B$2281:'Расчет сбытовых надбавок'!$G$3024,4)</f>
        <v>218.5</v>
      </c>
      <c r="G820" s="97">
        <f>VLOOKUP($A820+ROUND((COLUMN()-2)/24,5),АТС!$A$41:$F$736,5)+VLOOKUP($A820+ROUND((COLUMN()-2)/24,5),'Расчет сбытовых надбавок'!$B$2281:'Расчет сбытовых надбавок'!$G$3024,4)</f>
        <v>457.08000000000004</v>
      </c>
      <c r="H820" s="97">
        <f>VLOOKUP($A820+ROUND((COLUMN()-2)/24,5),АТС!$A$41:$F$736,5)+VLOOKUP($A820+ROUND((COLUMN()-2)/24,5),'Расчет сбытовых надбавок'!$B$2281:'Расчет сбытовых надбавок'!$G$3024,4)</f>
        <v>633.11</v>
      </c>
      <c r="I820" s="97">
        <f>VLOOKUP($A820+ROUND((COLUMN()-2)/24,5),АТС!$A$41:$F$736,5)+VLOOKUP($A820+ROUND((COLUMN()-2)/24,5),'Расчет сбытовых надбавок'!$B$2281:'Расчет сбытовых надбавок'!$G$3024,4)</f>
        <v>694.58999999999992</v>
      </c>
      <c r="J820" s="97">
        <f>VLOOKUP($A820+ROUND((COLUMN()-2)/24,5),АТС!$A$41:$F$736,5)+VLOOKUP($A820+ROUND((COLUMN()-2)/24,5),'Расчет сбытовых надбавок'!$B$2281:'Расчет сбытовых надбавок'!$G$3024,4)</f>
        <v>323.81</v>
      </c>
      <c r="K820" s="97">
        <f>VLOOKUP($A820+ROUND((COLUMN()-2)/24,5),АТС!$A$41:$F$736,5)+VLOOKUP($A820+ROUND((COLUMN()-2)/24,5),'Расчет сбытовых надбавок'!$B$2281:'Расчет сбытовых надбавок'!$G$3024,4)</f>
        <v>344.33</v>
      </c>
      <c r="L820" s="97">
        <f>VLOOKUP($A820+ROUND((COLUMN()-2)/24,5),АТС!$A$41:$F$736,5)+VLOOKUP($A820+ROUND((COLUMN()-2)/24,5),'Расчет сбытовых надбавок'!$B$2281:'Расчет сбытовых надбавок'!$G$3024,4)</f>
        <v>397.43999999999994</v>
      </c>
      <c r="M820" s="97">
        <f>VLOOKUP($A820+ROUND((COLUMN()-2)/24,5),АТС!$A$41:$F$736,5)+VLOOKUP($A820+ROUND((COLUMN()-2)/24,5),'Расчет сбытовых надбавок'!$B$2281:'Расчет сбытовых надбавок'!$G$3024,4)</f>
        <v>368.05</v>
      </c>
      <c r="N820" s="97">
        <f>VLOOKUP($A820+ROUND((COLUMN()-2)/24,5),АТС!$A$41:$F$736,5)+VLOOKUP($A820+ROUND((COLUMN()-2)/24,5),'Расчет сбытовых надбавок'!$B$2281:'Расчет сбытовых надбавок'!$G$3024,4)</f>
        <v>297.99</v>
      </c>
      <c r="O820" s="97">
        <f>VLOOKUP($A820+ROUND((COLUMN()-2)/24,5),АТС!$A$41:$F$736,5)+VLOOKUP($A820+ROUND((COLUMN()-2)/24,5),'Расчет сбытовых надбавок'!$B$2281:'Расчет сбытовых надбавок'!$G$3024,4)</f>
        <v>256.77999999999997</v>
      </c>
      <c r="P820" s="97">
        <f>VLOOKUP($A820+ROUND((COLUMN()-2)/24,5),АТС!$A$41:$F$736,5)+VLOOKUP($A820+ROUND((COLUMN()-2)/24,5),'Расчет сбытовых надбавок'!$B$2281:'Расчет сбытовых надбавок'!$G$3024,4)</f>
        <v>251.67000000000002</v>
      </c>
      <c r="Q820" s="97">
        <f>VLOOKUP($A820+ROUND((COLUMN()-2)/24,5),АТС!$A$41:$F$736,5)+VLOOKUP($A820+ROUND((COLUMN()-2)/24,5),'Расчет сбытовых надбавок'!$B$2281:'Расчет сбытовых надбавок'!$G$3024,4)</f>
        <v>250.21</v>
      </c>
      <c r="R820" s="97">
        <f>VLOOKUP($A820+ROUND((COLUMN()-2)/24,5),АТС!$A$41:$F$736,5)+VLOOKUP($A820+ROUND((COLUMN()-2)/24,5),'Расчет сбытовых надбавок'!$B$2281:'Расчет сбытовых надбавок'!$G$3024,4)</f>
        <v>0</v>
      </c>
      <c r="S820" s="97">
        <f>VLOOKUP($A820+ROUND((COLUMN()-2)/24,5),АТС!$A$41:$F$736,5)+VLOOKUP($A820+ROUND((COLUMN()-2)/24,5),'Расчет сбытовых надбавок'!$B$2281:'Расчет сбытовых надбавок'!$G$3024,4)</f>
        <v>344.64</v>
      </c>
      <c r="T820" s="97">
        <f>VLOOKUP($A820+ROUND((COLUMN()-2)/24,5),АТС!$A$41:$F$736,5)+VLOOKUP($A820+ROUND((COLUMN()-2)/24,5),'Расчет сбытовых надбавок'!$B$2281:'Расчет сбытовых надбавок'!$G$3024,4)</f>
        <v>414.79</v>
      </c>
      <c r="U820" s="97">
        <f>VLOOKUP($A820+ROUND((COLUMN()-2)/24,5),АТС!$A$41:$F$736,5)+VLOOKUP($A820+ROUND((COLUMN()-2)/24,5),'Расчет сбытовых надбавок'!$B$2281:'Расчет сбытовых надбавок'!$G$3024,4)</f>
        <v>346.28</v>
      </c>
      <c r="V820" s="97">
        <f>VLOOKUP($A820+ROUND((COLUMN()-2)/24,5),АТС!$A$41:$F$736,5)+VLOOKUP($A820+ROUND((COLUMN()-2)/24,5),'Расчет сбытовых надбавок'!$B$2281:'Расчет сбытовых надбавок'!$G$3024,4)</f>
        <v>297.45999999999998</v>
      </c>
      <c r="W820" s="97">
        <f>VLOOKUP($A820+ROUND((COLUMN()-2)/24,5),АТС!$A$41:$F$736,5)+VLOOKUP($A820+ROUND((COLUMN()-2)/24,5),'Расчет сбытовых надбавок'!$B$2281:'Расчет сбытовых надбавок'!$G$3024,4)</f>
        <v>388.33</v>
      </c>
      <c r="X820" s="97">
        <f>VLOOKUP($A820+ROUND((COLUMN()-2)/24,5),АТС!$A$41:$F$736,5)+VLOOKUP($A820+ROUND((COLUMN()-2)/24,5),'Расчет сбытовых надбавок'!$B$2281:'Расчет сбытовых надбавок'!$G$3024,4)</f>
        <v>203.25</v>
      </c>
      <c r="Y820" s="97">
        <f>VLOOKUP($A820+ROUND((COLUMN()-2)/24,5),АТС!$A$41:$F$736,5)+VLOOKUP($A820+ROUND((COLUMN()-2)/24,5),'Расчет сбытовых надбавок'!$B$2281:'Расчет сбытовых надбавок'!$G$3024,4)</f>
        <v>176.22</v>
      </c>
    </row>
    <row r="821" spans="1:27" x14ac:dyDescent="0.2">
      <c r="A821" s="78">
        <f t="shared" si="23"/>
        <v>42731</v>
      </c>
      <c r="B821" s="97">
        <f>VLOOKUP($A821+ROUND((COLUMN()-2)/24,5),АТС!$A$41:$F$736,5)+VLOOKUP($A821+ROUND((COLUMN()-2)/24,5),'Расчет сбытовых надбавок'!$B$2281:'Расчет сбытовых надбавок'!$G$3024,4)</f>
        <v>526.86</v>
      </c>
      <c r="C821" s="97">
        <f>VLOOKUP($A821+ROUND((COLUMN()-2)/24,5),АТС!$A$41:$F$736,5)+VLOOKUP($A821+ROUND((COLUMN()-2)/24,5),'Расчет сбытовых надбавок'!$B$2281:'Расчет сбытовых надбавок'!$G$3024,4)</f>
        <v>2463.9700000000003</v>
      </c>
      <c r="D821" s="97">
        <f>VLOOKUP($A821+ROUND((COLUMN()-2)/24,5),АТС!$A$41:$F$736,5)+VLOOKUP($A821+ROUND((COLUMN()-2)/24,5),'Расчет сбытовых надбавок'!$B$2281:'Расчет сбытовых надбавок'!$G$3024,4)</f>
        <v>977.44</v>
      </c>
      <c r="E821" s="97">
        <f>VLOOKUP($A821+ROUND((COLUMN()-2)/24,5),АТС!$A$41:$F$736,5)+VLOOKUP($A821+ROUND((COLUMN()-2)/24,5),'Расчет сбытовых надбавок'!$B$2281:'Расчет сбытовых надбавок'!$G$3024,4)</f>
        <v>1471.6100000000001</v>
      </c>
      <c r="F821" s="97">
        <f>VLOOKUP($A821+ROUND((COLUMN()-2)/24,5),АТС!$A$41:$F$736,5)+VLOOKUP($A821+ROUND((COLUMN()-2)/24,5),'Расчет сбытовых надбавок'!$B$2281:'Расчет сбытовых надбавок'!$G$3024,4)</f>
        <v>480.40000000000003</v>
      </c>
      <c r="G821" s="97">
        <f>VLOOKUP($A821+ROUND((COLUMN()-2)/24,5),АТС!$A$41:$F$736,5)+VLOOKUP($A821+ROUND((COLUMN()-2)/24,5),'Расчет сбытовых надбавок'!$B$2281:'Расчет сбытовых надбавок'!$G$3024,4)</f>
        <v>1258.67</v>
      </c>
      <c r="H821" s="97">
        <f>VLOOKUP($A821+ROUND((COLUMN()-2)/24,5),АТС!$A$41:$F$736,5)+VLOOKUP($A821+ROUND((COLUMN()-2)/24,5),'Расчет сбытовых надбавок'!$B$2281:'Расчет сбытовых надбавок'!$G$3024,4)</f>
        <v>743.81999999999994</v>
      </c>
      <c r="I821" s="97">
        <f>VLOOKUP($A821+ROUND((COLUMN()-2)/24,5),АТС!$A$41:$F$736,5)+VLOOKUP($A821+ROUND((COLUMN()-2)/24,5),'Расчет сбытовых надбавок'!$B$2281:'Расчет сбытовых надбавок'!$G$3024,4)</f>
        <v>705.31000000000006</v>
      </c>
      <c r="J821" s="97">
        <f>VLOOKUP($A821+ROUND((COLUMN()-2)/24,5),АТС!$A$41:$F$736,5)+VLOOKUP($A821+ROUND((COLUMN()-2)/24,5),'Расчет сбытовых надбавок'!$B$2281:'Расчет сбытовых надбавок'!$G$3024,4)</f>
        <v>556.87</v>
      </c>
      <c r="K821" s="97">
        <f>VLOOKUP($A821+ROUND((COLUMN()-2)/24,5),АТС!$A$41:$F$736,5)+VLOOKUP($A821+ROUND((COLUMN()-2)/24,5),'Расчет сбытовых надбавок'!$B$2281:'Расчет сбытовых надбавок'!$G$3024,4)</f>
        <v>935.66000000000008</v>
      </c>
      <c r="L821" s="97">
        <f>VLOOKUP($A821+ROUND((COLUMN()-2)/24,5),АТС!$A$41:$F$736,5)+VLOOKUP($A821+ROUND((COLUMN()-2)/24,5),'Расчет сбытовых надбавок'!$B$2281:'Расчет сбытовых надбавок'!$G$3024,4)</f>
        <v>999.67</v>
      </c>
      <c r="M821" s="97">
        <f>VLOOKUP($A821+ROUND((COLUMN()-2)/24,5),АТС!$A$41:$F$736,5)+VLOOKUP($A821+ROUND((COLUMN()-2)/24,5),'Расчет сбытовых надбавок'!$B$2281:'Расчет сбытовых надбавок'!$G$3024,4)</f>
        <v>1015.89</v>
      </c>
      <c r="N821" s="97">
        <f>VLOOKUP($A821+ROUND((COLUMN()-2)/24,5),АТС!$A$41:$F$736,5)+VLOOKUP($A821+ROUND((COLUMN()-2)/24,5),'Расчет сбытовых надбавок'!$B$2281:'Расчет сбытовых надбавок'!$G$3024,4)</f>
        <v>1058.4000000000001</v>
      </c>
      <c r="O821" s="97">
        <f>VLOOKUP($A821+ROUND((COLUMN()-2)/24,5),АТС!$A$41:$F$736,5)+VLOOKUP($A821+ROUND((COLUMN()-2)/24,5),'Расчет сбытовых надбавок'!$B$2281:'Расчет сбытовых надбавок'!$G$3024,4)</f>
        <v>1175.8599999999999</v>
      </c>
      <c r="P821" s="97">
        <f>VLOOKUP($A821+ROUND((COLUMN()-2)/24,5),АТС!$A$41:$F$736,5)+VLOOKUP($A821+ROUND((COLUMN()-2)/24,5),'Расчет сбытовых надбавок'!$B$2281:'Расчет сбытовых надбавок'!$G$3024,4)</f>
        <v>1202.33</v>
      </c>
      <c r="Q821" s="97">
        <f>VLOOKUP($A821+ROUND((COLUMN()-2)/24,5),АТС!$A$41:$F$736,5)+VLOOKUP($A821+ROUND((COLUMN()-2)/24,5),'Расчет сбытовых надбавок'!$B$2281:'Расчет сбытовых надбавок'!$G$3024,4)</f>
        <v>1347.26</v>
      </c>
      <c r="R821" s="97">
        <f>VLOOKUP($A821+ROUND((COLUMN()-2)/24,5),АТС!$A$41:$F$736,5)+VLOOKUP($A821+ROUND((COLUMN()-2)/24,5),'Расчет сбытовых надбавок'!$B$2281:'Расчет сбытовых надбавок'!$G$3024,4)</f>
        <v>880.35</v>
      </c>
      <c r="S821" s="97">
        <f>VLOOKUP($A821+ROUND((COLUMN()-2)/24,5),АТС!$A$41:$F$736,5)+VLOOKUP($A821+ROUND((COLUMN()-2)/24,5),'Расчет сбытовых надбавок'!$B$2281:'Расчет сбытовых надбавок'!$G$3024,4)</f>
        <v>1572.4899999999998</v>
      </c>
      <c r="T821" s="97">
        <f>VLOOKUP($A821+ROUND((COLUMN()-2)/24,5),АТС!$A$41:$F$736,5)+VLOOKUP($A821+ROUND((COLUMN()-2)/24,5),'Расчет сбытовых надбавок'!$B$2281:'Расчет сбытовых надбавок'!$G$3024,4)</f>
        <v>1550.3600000000001</v>
      </c>
      <c r="U821" s="97">
        <f>VLOOKUP($A821+ROUND((COLUMN()-2)/24,5),АТС!$A$41:$F$736,5)+VLOOKUP($A821+ROUND((COLUMN()-2)/24,5),'Расчет сбытовых надбавок'!$B$2281:'Расчет сбытовых надбавок'!$G$3024,4)</f>
        <v>1796.5</v>
      </c>
      <c r="V821" s="97">
        <f>VLOOKUP($A821+ROUND((COLUMN()-2)/24,5),АТС!$A$41:$F$736,5)+VLOOKUP($A821+ROUND((COLUMN()-2)/24,5),'Расчет сбытовых надбавок'!$B$2281:'Расчет сбытовых надбавок'!$G$3024,4)</f>
        <v>2057.59</v>
      </c>
      <c r="W821" s="97">
        <f>VLOOKUP($A821+ROUND((COLUMN()-2)/24,5),АТС!$A$41:$F$736,5)+VLOOKUP($A821+ROUND((COLUMN()-2)/24,5),'Расчет сбытовых надбавок'!$B$2281:'Расчет сбытовых надбавок'!$G$3024,4)</f>
        <v>2121.4900000000002</v>
      </c>
      <c r="X821" s="97">
        <f>VLOOKUP($A821+ROUND((COLUMN()-2)/24,5),АТС!$A$41:$F$736,5)+VLOOKUP($A821+ROUND((COLUMN()-2)/24,5),'Расчет сбытовых надбавок'!$B$2281:'Расчет сбытовых надбавок'!$G$3024,4)</f>
        <v>2093.46</v>
      </c>
      <c r="Y821" s="97">
        <f>VLOOKUP($A821+ROUND((COLUMN()-2)/24,5),АТС!$A$41:$F$736,5)+VLOOKUP($A821+ROUND((COLUMN()-2)/24,5),'Расчет сбытовых надбавок'!$B$2281:'Расчет сбытовых надбавок'!$G$3024,4)</f>
        <v>1493.25</v>
      </c>
    </row>
    <row r="822" spans="1:27" x14ac:dyDescent="0.2">
      <c r="A822" s="78">
        <f t="shared" si="23"/>
        <v>42732</v>
      </c>
      <c r="B822" s="97">
        <f>VLOOKUP($A822+ROUND((COLUMN()-2)/24,5),АТС!$A$41:$F$736,5)+VLOOKUP($A822+ROUND((COLUMN()-2)/24,5),'Расчет сбытовых надбавок'!$B$2281:'Расчет сбытовых надбавок'!$G$3024,4)</f>
        <v>787.07</v>
      </c>
      <c r="C822" s="97">
        <f>VLOOKUP($A822+ROUND((COLUMN()-2)/24,5),АТС!$A$41:$F$736,5)+VLOOKUP($A822+ROUND((COLUMN()-2)/24,5),'Расчет сбытовых надбавок'!$B$2281:'Расчет сбытовых надбавок'!$G$3024,4)</f>
        <v>981.49</v>
      </c>
      <c r="D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E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F822" s="97">
        <f>VLOOKUP($A822+ROUND((COLUMN()-2)/24,5),АТС!$A$41:$F$736,5)+VLOOKUP($A822+ROUND((COLUMN()-2)/24,5),'Расчет сбытовых надбавок'!$B$2281:'Расчет сбытовых надбавок'!$G$3024,4)</f>
        <v>0</v>
      </c>
      <c r="G822" s="97">
        <f>VLOOKUP($A822+ROUND((COLUMN()-2)/24,5),АТС!$A$41:$F$736,5)+VLOOKUP($A822+ROUND((COLUMN()-2)/24,5),'Расчет сбытовых надбавок'!$B$2281:'Расчет сбытовых надбавок'!$G$3024,4)</f>
        <v>280.14999999999998</v>
      </c>
      <c r="H822" s="97">
        <f>VLOOKUP($A822+ROUND((COLUMN()-2)/24,5),АТС!$A$41:$F$736,5)+VLOOKUP($A822+ROUND((COLUMN()-2)/24,5),'Расчет сбытовых надбавок'!$B$2281:'Расчет сбытовых надбавок'!$G$3024,4)</f>
        <v>701.17</v>
      </c>
      <c r="I822" s="97">
        <f>VLOOKUP($A822+ROUND((COLUMN()-2)/24,5),АТС!$A$41:$F$736,5)+VLOOKUP($A822+ROUND((COLUMN()-2)/24,5),'Расчет сбытовых надбавок'!$B$2281:'Расчет сбытовых надбавок'!$G$3024,4)</f>
        <v>678.47</v>
      </c>
      <c r="J822" s="97">
        <f>VLOOKUP($A822+ROUND((COLUMN()-2)/24,5),АТС!$A$41:$F$736,5)+VLOOKUP($A822+ROUND((COLUMN()-2)/24,5),'Расчет сбытовых надбавок'!$B$2281:'Расчет сбытовых надбавок'!$G$3024,4)</f>
        <v>797.18999999999994</v>
      </c>
      <c r="K822" s="97">
        <f>VLOOKUP($A822+ROUND((COLUMN()-2)/24,5),АТС!$A$41:$F$736,5)+VLOOKUP($A822+ROUND((COLUMN()-2)/24,5),'Расчет сбытовых надбавок'!$B$2281:'Расчет сбытовых надбавок'!$G$3024,4)</f>
        <v>959.45</v>
      </c>
      <c r="L822" s="97">
        <f>VLOOKUP($A822+ROUND((COLUMN()-2)/24,5),АТС!$A$41:$F$736,5)+VLOOKUP($A822+ROUND((COLUMN()-2)/24,5),'Расчет сбытовых надбавок'!$B$2281:'Расчет сбытовых надбавок'!$G$3024,4)</f>
        <v>904.64</v>
      </c>
      <c r="M822" s="97">
        <f>VLOOKUP($A822+ROUND((COLUMN()-2)/24,5),АТС!$A$41:$F$736,5)+VLOOKUP($A822+ROUND((COLUMN()-2)/24,5),'Расчет сбытовых надбавок'!$B$2281:'Расчет сбытовых надбавок'!$G$3024,4)</f>
        <v>1077</v>
      </c>
      <c r="N822" s="97">
        <f>VLOOKUP($A822+ROUND((COLUMN()-2)/24,5),АТС!$A$41:$F$736,5)+VLOOKUP($A822+ROUND((COLUMN()-2)/24,5),'Расчет сбытовых надбавок'!$B$2281:'Расчет сбытовых надбавок'!$G$3024,4)</f>
        <v>1066.8</v>
      </c>
      <c r="O822" s="97">
        <f>VLOOKUP($A822+ROUND((COLUMN()-2)/24,5),АТС!$A$41:$F$736,5)+VLOOKUP($A822+ROUND((COLUMN()-2)/24,5),'Расчет сбытовых надбавок'!$B$2281:'Расчет сбытовых надбавок'!$G$3024,4)</f>
        <v>624.01</v>
      </c>
      <c r="P822" s="97">
        <f>VLOOKUP($A822+ROUND((COLUMN()-2)/24,5),АТС!$A$41:$F$736,5)+VLOOKUP($A822+ROUND((COLUMN()-2)/24,5),'Расчет сбытовых надбавок'!$B$2281:'Расчет сбытовых надбавок'!$G$3024,4)</f>
        <v>845.66</v>
      </c>
      <c r="Q822" s="97">
        <f>VLOOKUP($A822+ROUND((COLUMN()-2)/24,5),АТС!$A$41:$F$736,5)+VLOOKUP($A822+ROUND((COLUMN()-2)/24,5),'Расчет сбытовых надбавок'!$B$2281:'Расчет сбытовых надбавок'!$G$3024,4)</f>
        <v>1246.97</v>
      </c>
      <c r="R822" s="97">
        <f>VLOOKUP($A822+ROUND((COLUMN()-2)/24,5),АТС!$A$41:$F$736,5)+VLOOKUP($A822+ROUND((COLUMN()-2)/24,5),'Расчет сбытовых надбавок'!$B$2281:'Расчет сбытовых надбавок'!$G$3024,4)</f>
        <v>309.55</v>
      </c>
      <c r="S822" s="97">
        <f>VLOOKUP($A822+ROUND((COLUMN()-2)/24,5),АТС!$A$41:$F$736,5)+VLOOKUP($A822+ROUND((COLUMN()-2)/24,5),'Расчет сбытовых надбавок'!$B$2281:'Расчет сбытовых надбавок'!$G$3024,4)</f>
        <v>798.8</v>
      </c>
      <c r="T822" s="97">
        <f>VLOOKUP($A822+ROUND((COLUMN()-2)/24,5),АТС!$A$41:$F$736,5)+VLOOKUP($A822+ROUND((COLUMN()-2)/24,5),'Расчет сбытовых надбавок'!$B$2281:'Расчет сбытовых надбавок'!$G$3024,4)</f>
        <v>829.3</v>
      </c>
      <c r="U822" s="97">
        <f>VLOOKUP($A822+ROUND((COLUMN()-2)/24,5),АТС!$A$41:$F$736,5)+VLOOKUP($A822+ROUND((COLUMN()-2)/24,5),'Расчет сбытовых надбавок'!$B$2281:'Расчет сбытовых надбавок'!$G$3024,4)</f>
        <v>1522.71</v>
      </c>
      <c r="V822" s="97">
        <f>VLOOKUP($A822+ROUND((COLUMN()-2)/24,5),АТС!$A$41:$F$736,5)+VLOOKUP($A822+ROUND((COLUMN()-2)/24,5),'Расчет сбытовых надбавок'!$B$2281:'Расчет сбытовых надбавок'!$G$3024,4)</f>
        <v>877.6</v>
      </c>
      <c r="W822" s="97">
        <f>VLOOKUP($A822+ROUND((COLUMN()-2)/24,5),АТС!$A$41:$F$736,5)+VLOOKUP($A822+ROUND((COLUMN()-2)/24,5),'Расчет сбытовых надбавок'!$B$2281:'Расчет сбытовых надбавок'!$G$3024,4)</f>
        <v>361.49</v>
      </c>
      <c r="X822" s="97">
        <f>VLOOKUP($A822+ROUND((COLUMN()-2)/24,5),АТС!$A$41:$F$736,5)+VLOOKUP($A822+ROUND((COLUMN()-2)/24,5),'Расчет сбытовых надбавок'!$B$2281:'Расчет сбытовых надбавок'!$G$3024,4)</f>
        <v>512.4</v>
      </c>
      <c r="Y822" s="97">
        <f>VLOOKUP($A822+ROUND((COLUMN()-2)/24,5),АТС!$A$41:$F$736,5)+VLOOKUP($A822+ROUND((COLUMN()-2)/24,5),'Расчет сбытовых надбавок'!$B$2281:'Расчет сбытовых надбавок'!$G$3024,4)</f>
        <v>148.47</v>
      </c>
    </row>
    <row r="823" spans="1:27" x14ac:dyDescent="0.2">
      <c r="A823" s="78">
        <f t="shared" si="23"/>
        <v>42733</v>
      </c>
      <c r="B823" s="97">
        <f>VLOOKUP($A823+ROUND((COLUMN()-2)/24,5),АТС!$A$41:$F$736,5)+VLOOKUP($A823+ROUND((COLUMN()-2)/24,5),'Расчет сбытовых надбавок'!$B$2281:'Расчет сбытовых надбавок'!$G$3024,4)</f>
        <v>285.70999999999998</v>
      </c>
      <c r="C823" s="97">
        <f>VLOOKUP($A823+ROUND((COLUMN()-2)/24,5),АТС!$A$41:$F$736,5)+VLOOKUP($A823+ROUND((COLUMN()-2)/24,5),'Расчет сбытовых надбавок'!$B$2281:'Расчет сбытовых надбавок'!$G$3024,4)</f>
        <v>895.25</v>
      </c>
      <c r="D823" s="97">
        <f>VLOOKUP($A823+ROUND((COLUMN()-2)/24,5),АТС!$A$41:$F$736,5)+VLOOKUP($A823+ROUND((COLUMN()-2)/24,5),'Расчет сбытовых надбавок'!$B$2281:'Расчет сбытовых надбавок'!$G$3024,4)</f>
        <v>123.97</v>
      </c>
      <c r="E823" s="97">
        <f>VLOOKUP($A823+ROUND((COLUMN()-2)/24,5),АТС!$A$41:$F$736,5)+VLOOKUP($A823+ROUND((COLUMN()-2)/24,5),'Расчет сбытовых надбавок'!$B$2281:'Расчет сбытовых надбавок'!$G$3024,4)</f>
        <v>468.91999999999996</v>
      </c>
      <c r="F823" s="97">
        <f>VLOOKUP($A823+ROUND((COLUMN()-2)/24,5),АТС!$A$41:$F$736,5)+VLOOKUP($A823+ROUND((COLUMN()-2)/24,5),'Расчет сбытовых надбавок'!$B$2281:'Расчет сбытовых надбавок'!$G$3024,4)</f>
        <v>554.88</v>
      </c>
      <c r="G823" s="97">
        <f>VLOOKUP($A823+ROUND((COLUMN()-2)/24,5),АТС!$A$41:$F$736,5)+VLOOKUP($A823+ROUND((COLUMN()-2)/24,5),'Расчет сбытовых надбавок'!$B$2281:'Расчет сбытовых надбавок'!$G$3024,4)</f>
        <v>208.32999999999998</v>
      </c>
      <c r="H823" s="97">
        <f>VLOOKUP($A823+ROUND((COLUMN()-2)/24,5),АТС!$A$41:$F$736,5)+VLOOKUP($A823+ROUND((COLUMN()-2)/24,5),'Расчет сбытовых надбавок'!$B$2281:'Расчет сбытовых надбавок'!$G$3024,4)</f>
        <v>195.85</v>
      </c>
      <c r="I823" s="97">
        <f>VLOOKUP($A823+ROUND((COLUMN()-2)/24,5),АТС!$A$41:$F$736,5)+VLOOKUP($A823+ROUND((COLUMN()-2)/24,5),'Расчет сбытовых надбавок'!$B$2281:'Расчет сбытовых надбавок'!$G$3024,4)</f>
        <v>453.13</v>
      </c>
      <c r="J823" s="97">
        <f>VLOOKUP($A823+ROUND((COLUMN()-2)/24,5),АТС!$A$41:$F$736,5)+VLOOKUP($A823+ROUND((COLUMN()-2)/24,5),'Расчет сбытовых надбавок'!$B$2281:'Расчет сбытовых надбавок'!$G$3024,4)</f>
        <v>450.07</v>
      </c>
      <c r="K823" s="97">
        <f>VLOOKUP($A823+ROUND((COLUMN()-2)/24,5),АТС!$A$41:$F$736,5)+VLOOKUP($A823+ROUND((COLUMN()-2)/24,5),'Расчет сбытовых надбавок'!$B$2281:'Расчет сбытовых надбавок'!$G$3024,4)</f>
        <v>370.84</v>
      </c>
      <c r="L823" s="97">
        <f>VLOOKUP($A823+ROUND((COLUMN()-2)/24,5),АТС!$A$41:$F$736,5)+VLOOKUP($A823+ROUND((COLUMN()-2)/24,5),'Расчет сбытовых надбавок'!$B$2281:'Расчет сбытовых надбавок'!$G$3024,4)</f>
        <v>512.61</v>
      </c>
      <c r="M823" s="97">
        <f>VLOOKUP($A823+ROUND((COLUMN()-2)/24,5),АТС!$A$41:$F$736,5)+VLOOKUP($A823+ROUND((COLUMN()-2)/24,5),'Расчет сбытовых надбавок'!$B$2281:'Расчет сбытовых надбавок'!$G$3024,4)</f>
        <v>548.4</v>
      </c>
      <c r="N823" s="97">
        <f>VLOOKUP($A823+ROUND((COLUMN()-2)/24,5),АТС!$A$41:$F$736,5)+VLOOKUP($A823+ROUND((COLUMN()-2)/24,5),'Расчет сбытовых надбавок'!$B$2281:'Расчет сбытовых надбавок'!$G$3024,4)</f>
        <v>832.34999999999991</v>
      </c>
      <c r="O823" s="97">
        <f>VLOOKUP($A823+ROUND((COLUMN()-2)/24,5),АТС!$A$41:$F$736,5)+VLOOKUP($A823+ROUND((COLUMN()-2)/24,5),'Расчет сбытовых надбавок'!$B$2281:'Расчет сбытовых надбавок'!$G$3024,4)</f>
        <v>533.12</v>
      </c>
      <c r="P823" s="97">
        <f>VLOOKUP($A823+ROUND((COLUMN()-2)/24,5),АТС!$A$41:$F$736,5)+VLOOKUP($A823+ROUND((COLUMN()-2)/24,5),'Расчет сбытовых надбавок'!$B$2281:'Расчет сбытовых надбавок'!$G$3024,4)</f>
        <v>631.41</v>
      </c>
      <c r="Q823" s="97">
        <f>VLOOKUP($A823+ROUND((COLUMN()-2)/24,5),АТС!$A$41:$F$736,5)+VLOOKUP($A823+ROUND((COLUMN()-2)/24,5),'Расчет сбытовых надбавок'!$B$2281:'Расчет сбытовых надбавок'!$G$3024,4)</f>
        <v>701.64</v>
      </c>
      <c r="R823" s="97">
        <f>VLOOKUP($A823+ROUND((COLUMN()-2)/24,5),АТС!$A$41:$F$736,5)+VLOOKUP($A823+ROUND((COLUMN()-2)/24,5),'Расчет сбытовых надбавок'!$B$2281:'Расчет сбытовых надбавок'!$G$3024,4)</f>
        <v>588.21</v>
      </c>
      <c r="S823" s="97">
        <f>VLOOKUP($A823+ROUND((COLUMN()-2)/24,5),АТС!$A$41:$F$736,5)+VLOOKUP($A823+ROUND((COLUMN()-2)/24,5),'Расчет сбытовых надбавок'!$B$2281:'Расчет сбытовых надбавок'!$G$3024,4)</f>
        <v>645.95999999999992</v>
      </c>
      <c r="T823" s="97">
        <f>VLOOKUP($A823+ROUND((COLUMN()-2)/24,5),АТС!$A$41:$F$736,5)+VLOOKUP($A823+ROUND((COLUMN()-2)/24,5),'Расчет сбытовых надбавок'!$B$2281:'Расчет сбытовых надбавок'!$G$3024,4)</f>
        <v>671.28</v>
      </c>
      <c r="U823" s="97">
        <f>VLOOKUP($A823+ROUND((COLUMN()-2)/24,5),АТС!$A$41:$F$736,5)+VLOOKUP($A823+ROUND((COLUMN()-2)/24,5),'Расчет сбытовых надбавок'!$B$2281:'Расчет сбытовых надбавок'!$G$3024,4)</f>
        <v>643.13</v>
      </c>
      <c r="V823" s="97">
        <f>VLOOKUP($A823+ROUND((COLUMN()-2)/24,5),АТС!$A$41:$F$736,5)+VLOOKUP($A823+ROUND((COLUMN()-2)/24,5),'Расчет сбытовых надбавок'!$B$2281:'Расчет сбытовых надбавок'!$G$3024,4)</f>
        <v>609.30000000000007</v>
      </c>
      <c r="W823" s="97">
        <f>VLOOKUP($A823+ROUND((COLUMN()-2)/24,5),АТС!$A$41:$F$736,5)+VLOOKUP($A823+ROUND((COLUMN()-2)/24,5),'Расчет сбытовых надбавок'!$B$2281:'Расчет сбытовых надбавок'!$G$3024,4)</f>
        <v>1273.1199999999999</v>
      </c>
      <c r="X823" s="97">
        <f>VLOOKUP($A823+ROUND((COLUMN()-2)/24,5),АТС!$A$41:$F$736,5)+VLOOKUP($A823+ROUND((COLUMN()-2)/24,5),'Расчет сбытовых надбавок'!$B$2281:'Расчет сбытовых надбавок'!$G$3024,4)</f>
        <v>385.83</v>
      </c>
      <c r="Y823" s="97">
        <f>VLOOKUP($A823+ROUND((COLUMN()-2)/24,5),АТС!$A$41:$F$736,5)+VLOOKUP($A823+ROUND((COLUMN()-2)/24,5),'Расчет сбытовых надбавок'!$B$2281:'Расчет сбытовых надбавок'!$G$3024,4)</f>
        <v>1137.71</v>
      </c>
    </row>
    <row r="824" spans="1:27" x14ac:dyDescent="0.2">
      <c r="A824" s="78">
        <f t="shared" si="23"/>
        <v>42734</v>
      </c>
      <c r="B824" s="97">
        <f>VLOOKUP($A824+ROUND((COLUMN()-2)/24,5),АТС!$A$41:$F$760,5)+VLOOKUP($A824+ROUND((COLUMN()-2)/24,5),'Расчет сбытовых надбавок'!$B$2281:'Расчет сбытовых надбавок'!$G$3024,4)</f>
        <v>534.29</v>
      </c>
      <c r="C824" s="97">
        <f>VLOOKUP($A824+ROUND((COLUMN()-2)/24,5),АТС!$A$41:$F$760,5)+VLOOKUP($A824+ROUND((COLUMN()-2)/24,5),'Расчет сбытовых надбавок'!$B$2281:'Расчет сбытовых надбавок'!$G$3024,4)</f>
        <v>2.62</v>
      </c>
      <c r="D824" s="97">
        <f>VLOOKUP($A824+ROUND((COLUMN()-2)/24,5),АТС!$A$41:$F$760,5)+VLOOKUP($A824+ROUND((COLUMN()-2)/24,5),'Расчет сбытовых надбавок'!$B$2281:'Расчет сбытовых надбавок'!$G$3024,4)</f>
        <v>382.23</v>
      </c>
      <c r="E824" s="97">
        <f>VLOOKUP($A824+ROUND((COLUMN()-2)/24,5),АТС!$A$41:$F$760,5)+VLOOKUP($A824+ROUND((COLUMN()-2)/24,5),'Расчет сбытовых надбавок'!$B$2281:'Расчет сбытовых надбавок'!$G$3024,4)</f>
        <v>396.61</v>
      </c>
      <c r="F824" s="97">
        <f>VLOOKUP($A824+ROUND((COLUMN()-2)/24,5),АТС!$A$41:$F$760,5)+VLOOKUP($A824+ROUND((COLUMN()-2)/24,5),'Расчет сбытовых надбавок'!$B$2281:'Расчет сбытовых надбавок'!$G$3024,4)</f>
        <v>247.89000000000001</v>
      </c>
      <c r="G824" s="97">
        <f>VLOOKUP($A824+ROUND((COLUMN()-2)/24,5),АТС!$A$41:$F$760,5)+VLOOKUP($A824+ROUND((COLUMN()-2)/24,5),'Расчет сбытовых надбавок'!$B$2281:'Расчет сбытовых надбавок'!$G$3024,4)</f>
        <v>1.42</v>
      </c>
      <c r="H824" s="97">
        <f>VLOOKUP($A824+ROUND((COLUMN()-2)/24,5),АТС!$A$41:$F$760,5)+VLOOKUP($A824+ROUND((COLUMN()-2)/24,5),'Расчет сбытовых надбавок'!$B$2281:'Расчет сбытовых надбавок'!$G$3024,4)</f>
        <v>298.10000000000002</v>
      </c>
      <c r="I824" s="97">
        <f>VLOOKUP($A824+ROUND((COLUMN()-2)/24,5),АТС!$A$41:$F$760,5)+VLOOKUP($A824+ROUND((COLUMN()-2)/24,5),'Расчет сбытовых надбавок'!$B$2281:'Расчет сбытовых надбавок'!$G$3024,4)</f>
        <v>577.99</v>
      </c>
      <c r="J824" s="97">
        <f>VLOOKUP($A824+ROUND((COLUMN()-2)/24,5),АТС!$A$41:$F$760,5)+VLOOKUP($A824+ROUND((COLUMN()-2)/24,5),'Расчет сбытовых надбавок'!$B$2281:'Расчет сбытовых надбавок'!$G$3024,4)</f>
        <v>683.29</v>
      </c>
      <c r="K824" s="97">
        <f>VLOOKUP($A824+ROUND((COLUMN()-2)/24,5),АТС!$A$41:$F$760,5)+VLOOKUP($A824+ROUND((COLUMN()-2)/24,5),'Расчет сбытовых надбавок'!$B$2281:'Расчет сбытовых надбавок'!$G$3024,4)</f>
        <v>519.69000000000005</v>
      </c>
      <c r="L824" s="97">
        <f>VLOOKUP($A824+ROUND((COLUMN()-2)/24,5),АТС!$A$41:$F$760,5)+VLOOKUP($A824+ROUND((COLUMN()-2)/24,5),'Расчет сбытовых надбавок'!$B$2281:'Расчет сбытовых надбавок'!$G$3024,4)</f>
        <v>564.95000000000005</v>
      </c>
      <c r="M824" s="97">
        <f>VLOOKUP($A824+ROUND((COLUMN()-2)/24,5),АТС!$A$41:$F$760,5)+VLOOKUP($A824+ROUND((COLUMN()-2)/24,5),'Расчет сбытовых надбавок'!$B$2281:'Расчет сбытовых надбавок'!$G$3024,4)</f>
        <v>336.92</v>
      </c>
      <c r="N824" s="97">
        <f>VLOOKUP($A824+ROUND((COLUMN()-2)/24,5),АТС!$A$41:$F$760,5)+VLOOKUP($A824+ROUND((COLUMN()-2)/24,5),'Расчет сбытовых надбавок'!$B$2281:'Расчет сбытовых надбавок'!$G$3024,4)</f>
        <v>572.82000000000005</v>
      </c>
      <c r="O824" s="97">
        <f>VLOOKUP($A824+ROUND((COLUMN()-2)/24,5),АТС!$A$41:$F$760,5)+VLOOKUP($A824+ROUND((COLUMN()-2)/24,5),'Расчет сбытовых надбавок'!$B$2281:'Расчет сбытовых надбавок'!$G$3024,4)</f>
        <v>660.24</v>
      </c>
      <c r="P824" s="97">
        <f>VLOOKUP($A824+ROUND((COLUMN()-2)/24,5),АТС!$A$41:$F$760,5)+VLOOKUP($A824+ROUND((COLUMN()-2)/24,5),'Расчет сбытовых надбавок'!$B$2281:'Расчет сбытовых надбавок'!$G$3024,4)</f>
        <v>1065.98</v>
      </c>
      <c r="Q824" s="97">
        <f>VLOOKUP($A824+ROUND((COLUMN()-2)/24,5),АТС!$A$41:$F$760,5)+VLOOKUP($A824+ROUND((COLUMN()-2)/24,5),'Расчет сбытовых надбавок'!$B$2281:'Расчет сбытовых надбавок'!$G$3024,4)</f>
        <v>1057.23</v>
      </c>
      <c r="R824" s="97">
        <f>VLOOKUP($A824+ROUND((COLUMN()-2)/24,5),АТС!$A$41:$F$760,5)+VLOOKUP($A824+ROUND((COLUMN()-2)/24,5),'Расчет сбытовых надбавок'!$B$2281:'Расчет сбытовых надбавок'!$G$3024,4)</f>
        <v>851.72</v>
      </c>
      <c r="S824" s="97">
        <f>VLOOKUP($A824+ROUND((COLUMN()-2)/24,5),АТС!$A$41:$F$760,5)+VLOOKUP($A824+ROUND((COLUMN()-2)/24,5),'Расчет сбытовых надбавок'!$B$2281:'Расчет сбытовых надбавок'!$G$3024,4)</f>
        <v>676.21</v>
      </c>
      <c r="T824" s="97">
        <f>VLOOKUP($A824+ROUND((COLUMN()-2)/24,5),АТС!$A$41:$F$760,5)+VLOOKUP($A824+ROUND((COLUMN()-2)/24,5),'Расчет сбытовых надбавок'!$B$2281:'Расчет сбытовых надбавок'!$G$3024,4)</f>
        <v>1129.8999999999999</v>
      </c>
      <c r="U824" s="97">
        <f>VLOOKUP($A824+ROUND((COLUMN()-2)/24,5),АТС!$A$41:$F$760,5)+VLOOKUP($A824+ROUND((COLUMN()-2)/24,5),'Расчет сбытовых надбавок'!$B$2281:'Расчет сбытовых надбавок'!$G$3024,4)</f>
        <v>1141.24</v>
      </c>
      <c r="V824" s="97">
        <f>VLOOKUP($A824+ROUND((COLUMN()-2)/24,5),АТС!$A$41:$F$760,5)+VLOOKUP($A824+ROUND((COLUMN()-2)/24,5),'Расчет сбытовых надбавок'!$B$2281:'Расчет сбытовых надбавок'!$G$3024,4)</f>
        <v>1212.5</v>
      </c>
      <c r="W824" s="97">
        <f>VLOOKUP($A824+ROUND((COLUMN()-2)/24,5),АТС!$A$41:$F$760,5)+VLOOKUP($A824+ROUND((COLUMN()-2)/24,5),'Расчет сбытовых надбавок'!$B$2281:'Расчет сбытовых надбавок'!$G$3024,4)</f>
        <v>1184.31</v>
      </c>
      <c r="X824" s="97">
        <f>VLOOKUP($A824+ROUND((COLUMN()-2)/24,5),АТС!$A$41:$F$760,5)+VLOOKUP($A824+ROUND((COLUMN()-2)/24,5),'Расчет сбытовых надбавок'!$B$2281:'Расчет сбытовых надбавок'!$G$3024,4)</f>
        <v>427.53</v>
      </c>
      <c r="Y824" s="97">
        <f>VLOOKUP($A824+ROUND((COLUMN()-2)/24,5),АТС!$A$41:$F$760,5)+VLOOKUP($A824+ROUND((COLUMN()-2)/24,5),'Расчет сбытовых надбавок'!$B$2281:'Расчет сбытовых надбавок'!$G$3024,4)</f>
        <v>1125.1300000000001</v>
      </c>
    </row>
    <row r="825" spans="1:27" x14ac:dyDescent="0.2">
      <c r="A825" s="78">
        <f t="shared" si="23"/>
        <v>42735</v>
      </c>
      <c r="B825" s="97">
        <f>VLOOKUP($A825+ROUND((COLUMN()-2)/24,5),АТС!$A$41:$F$784,5)+VLOOKUP($A825+ROUND((COLUMN()-2)/24,5),'Расчет сбытовых надбавок'!$B$2281:'Расчет сбытовых надбавок'!$G$3024,4)</f>
        <v>885.08999999999992</v>
      </c>
      <c r="C825" s="97">
        <f>VLOOKUP($A825+ROUND((COLUMN()-2)/24,5),АТС!$A$41:$F$784,5)+VLOOKUP($A825+ROUND((COLUMN()-2)/24,5),'Расчет сбытовых надбавок'!$B$2281:'Расчет сбытовых надбавок'!$G$3024,4)</f>
        <v>406.25</v>
      </c>
      <c r="D825" s="97">
        <f>VLOOKUP($A825+ROUND((COLUMN()-2)/24,5),АТС!$A$41:$F$784,5)+VLOOKUP($A825+ROUND((COLUMN()-2)/24,5),'Расчет сбытовых надбавок'!$B$2281:'Расчет сбытовых надбавок'!$G$3024,4)</f>
        <v>263.89</v>
      </c>
      <c r="E825" s="97">
        <f>VLOOKUP($A825+ROUND((COLUMN()-2)/24,5),АТС!$A$41:$F$784,5)+VLOOKUP($A825+ROUND((COLUMN()-2)/24,5),'Расчет сбытовых надбавок'!$B$2281:'Расчет сбытовых надбавок'!$G$3024,4)</f>
        <v>399.25</v>
      </c>
      <c r="F825" s="97">
        <f>VLOOKUP($A825+ROUND((COLUMN()-2)/24,5),АТС!$A$41:$F$784,5)+VLOOKUP($A825+ROUND((COLUMN()-2)/24,5),'Расчет сбытовых надбавок'!$B$2281:'Расчет сбытовых надбавок'!$G$3024,4)</f>
        <v>409.25</v>
      </c>
      <c r="G825" s="97">
        <f>VLOOKUP($A825+ROUND((COLUMN()-2)/24,5),АТС!$A$41:$F$784,5)+VLOOKUP($A825+ROUND((COLUMN()-2)/24,5),'Расчет сбытовых надбавок'!$B$2281:'Расчет сбытовых надбавок'!$G$3024,4)</f>
        <v>519.78</v>
      </c>
      <c r="H825" s="97">
        <f>VLOOKUP($A825+ROUND((COLUMN()-2)/24,5),АТС!$A$41:$F$784,5)+VLOOKUP($A825+ROUND((COLUMN()-2)/24,5),'Расчет сбытовых надбавок'!$B$2281:'Расчет сбытовых надбавок'!$G$3024,4)</f>
        <v>700.06</v>
      </c>
      <c r="I825" s="97">
        <f>VLOOKUP($A825+ROUND((COLUMN()-2)/24,5),АТС!$A$41:$F$784,5)+VLOOKUP($A825+ROUND((COLUMN()-2)/24,5),'Расчет сбытовых надбавок'!$B$2281:'Расчет сбытовых надбавок'!$G$3024,4)</f>
        <v>994.49</v>
      </c>
      <c r="J825" s="97">
        <f>VLOOKUP($A825+ROUND((COLUMN()-2)/24,5),АТС!$A$41:$F$784,5)+VLOOKUP($A825+ROUND((COLUMN()-2)/24,5),'Расчет сбытовых надбавок'!$B$2281:'Расчет сбытовых надбавок'!$G$3024,4)</f>
        <v>178.67</v>
      </c>
      <c r="K825" s="97">
        <f>VLOOKUP($A825+ROUND((COLUMN()-2)/24,5),АТС!$A$41:$F$784,5)+VLOOKUP($A825+ROUND((COLUMN()-2)/24,5),'Расчет сбытовых надбавок'!$B$2281:'Расчет сбытовых надбавок'!$G$3024,4)</f>
        <v>251.41000000000003</v>
      </c>
      <c r="L825" s="97">
        <f>VLOOKUP($A825+ROUND((COLUMN()-2)/24,5),АТС!$A$41:$F$784,5)+VLOOKUP($A825+ROUND((COLUMN()-2)/24,5),'Расчет сбытовых надбавок'!$B$2281:'Расчет сбытовых надбавок'!$G$3024,4)</f>
        <v>256.17</v>
      </c>
      <c r="M825" s="97">
        <f>VLOOKUP($A825+ROUND((COLUMN()-2)/24,5),АТС!$A$41:$F$784,5)+VLOOKUP($A825+ROUND((COLUMN()-2)/24,5),'Расчет сбытовых надбавок'!$B$2281:'Расчет сбытовых надбавок'!$G$3024,4)</f>
        <v>561.64</v>
      </c>
      <c r="N825" s="97">
        <f>VLOOKUP($A825+ROUND((COLUMN()-2)/24,5),АТС!$A$41:$F$784,5)+VLOOKUP($A825+ROUND((COLUMN()-2)/24,5),'Расчет сбытовых надбавок'!$B$2281:'Расчет сбытовых надбавок'!$G$3024,4)</f>
        <v>928.19</v>
      </c>
      <c r="O825" s="97">
        <f>VLOOKUP($A825+ROUND((COLUMN()-2)/24,5),АТС!$A$41:$F$784,5)+VLOOKUP($A825+ROUND((COLUMN()-2)/24,5),'Расчет сбытовых надбавок'!$B$2281:'Расчет сбытовых надбавок'!$G$3024,4)</f>
        <v>532.53</v>
      </c>
      <c r="P825" s="97">
        <f>VLOOKUP($A825+ROUND((COLUMN()-2)/24,5),АТС!$A$41:$F$784,5)+VLOOKUP($A825+ROUND((COLUMN()-2)/24,5),'Расчет сбытовых надбавок'!$B$2281:'Расчет сбытовых надбавок'!$G$3024,4)</f>
        <v>848.22</v>
      </c>
      <c r="Q825" s="97">
        <f>VLOOKUP($A825+ROUND((COLUMN()-2)/24,5),АТС!$A$41:$F$784,5)+VLOOKUP($A825+ROUND((COLUMN()-2)/24,5),'Расчет сбытовых надбавок'!$B$2281:'Расчет сбытовых надбавок'!$G$3024,4)</f>
        <v>842.16000000000008</v>
      </c>
      <c r="R825" s="97">
        <f>VLOOKUP($A825+ROUND((COLUMN()-2)/24,5),АТС!$A$41:$F$784,5)+VLOOKUP($A825+ROUND((COLUMN()-2)/24,5),'Расчет сбытовых надбавок'!$B$2281:'Расчет сбытовых надбавок'!$G$3024,4)</f>
        <v>829.17000000000007</v>
      </c>
      <c r="S825" s="97">
        <f>VLOOKUP($A825+ROUND((COLUMN()-2)/24,5),АТС!$A$41:$F$784,5)+VLOOKUP($A825+ROUND((COLUMN()-2)/24,5),'Расчет сбытовых надбавок'!$B$2281:'Расчет сбытовых надбавок'!$G$3024,4)</f>
        <v>861.08999999999992</v>
      </c>
      <c r="T825" s="97">
        <f>VLOOKUP($A825+ROUND((COLUMN()-2)/24,5),АТС!$A$41:$F$784,5)+VLOOKUP($A825+ROUND((COLUMN()-2)/24,5),'Расчет сбытовых надбавок'!$B$2281:'Расчет сбытовых надбавок'!$G$3024,4)</f>
        <v>0</v>
      </c>
      <c r="U825" s="97">
        <f>VLOOKUP($A825+ROUND((COLUMN()-2)/24,5),АТС!$A$41:$F$784,5)+VLOOKUP($A825+ROUND((COLUMN()-2)/24,5),'Расчет сбытовых надбавок'!$B$2281:'Расчет сбытовых надбавок'!$G$3024,4)</f>
        <v>457.62</v>
      </c>
      <c r="V825" s="97">
        <f>VLOOKUP($A825+ROUND((COLUMN()-2)/24,5),АТС!$A$41:$F$784,5)+VLOOKUP($A825+ROUND((COLUMN()-2)/24,5),'Расчет сбытовых надбавок'!$B$2281:'Расчет сбытовых надбавок'!$G$3024,4)</f>
        <v>419.23</v>
      </c>
      <c r="W825" s="97">
        <f>VLOOKUP($A825+ROUND((COLUMN()-2)/24,5),АТС!$A$41:$F$784,5)+VLOOKUP($A825+ROUND((COLUMN()-2)/24,5),'Расчет сбытовых надбавок'!$B$2281:'Расчет сбытовых надбавок'!$G$3024,4)</f>
        <v>450.59000000000003</v>
      </c>
      <c r="X825" s="97">
        <f>VLOOKUP($A825+ROUND((COLUMN()-2)/24,5),АТС!$A$41:$F$784,5)+VLOOKUP($A825+ROUND((COLUMN()-2)/24,5),'Расчет сбытовых надбавок'!$B$2281:'Расчет сбытовых надбавок'!$G$3024,4)</f>
        <v>433.59999999999997</v>
      </c>
      <c r="Y825" s="97">
        <f>VLOOKUP($A825+ROUND((COLUMN()-2)/24,5),АТС!$A$41:$F$784,5)+VLOOKUP($A825+ROUND((COLUMN()-2)/24,5),'Расчет сбытовых надбавок'!$B$2281:'Расчет сбытовых надбавок'!$G$3024,4)</f>
        <v>441.79</v>
      </c>
    </row>
    <row r="826" spans="1:27" ht="12.75" customHeight="1" x14ac:dyDescent="0.25">
      <c r="A826" s="92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4"/>
    </row>
    <row r="827" spans="1:27" x14ac:dyDescent="0.25">
      <c r="A827" s="86" t="s">
        <v>151</v>
      </c>
      <c r="B827" s="77"/>
      <c r="C827" s="77"/>
      <c r="D827" s="77"/>
    </row>
    <row r="828" spans="1:27" ht="12.75" customHeight="1" x14ac:dyDescent="0.2">
      <c r="A828" s="172" t="s">
        <v>48</v>
      </c>
      <c r="B828" s="183" t="s">
        <v>154</v>
      </c>
      <c r="C828" s="184"/>
      <c r="D828" s="184"/>
      <c r="E828" s="184"/>
      <c r="F828" s="184"/>
      <c r="G828" s="184"/>
      <c r="H828" s="184"/>
      <c r="I828" s="184"/>
      <c r="J828" s="184"/>
      <c r="K828" s="184"/>
      <c r="L828" s="184"/>
      <c r="M828" s="184"/>
      <c r="N828" s="184"/>
      <c r="O828" s="184"/>
      <c r="P828" s="184"/>
      <c r="Q828" s="184"/>
      <c r="R828" s="184"/>
      <c r="S828" s="184"/>
      <c r="T828" s="184"/>
      <c r="U828" s="184"/>
      <c r="V828" s="184"/>
      <c r="W828" s="184"/>
      <c r="X828" s="184"/>
      <c r="Y828" s="185"/>
    </row>
    <row r="829" spans="1:27" ht="12.75" customHeight="1" x14ac:dyDescent="0.2">
      <c r="A829" s="173"/>
      <c r="B829" s="186"/>
      <c r="C829" s="187"/>
      <c r="D829" s="187"/>
      <c r="E829" s="187"/>
      <c r="F829" s="187"/>
      <c r="G829" s="187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8"/>
    </row>
    <row r="830" spans="1:27" s="110" customFormat="1" ht="12.75" customHeight="1" x14ac:dyDescent="0.2">
      <c r="A830" s="173"/>
      <c r="B830" s="219" t="s">
        <v>122</v>
      </c>
      <c r="C830" s="207" t="s">
        <v>123</v>
      </c>
      <c r="D830" s="207" t="s">
        <v>124</v>
      </c>
      <c r="E830" s="207" t="s">
        <v>125</v>
      </c>
      <c r="F830" s="207" t="s">
        <v>126</v>
      </c>
      <c r="G830" s="207" t="s">
        <v>127</v>
      </c>
      <c r="H830" s="207" t="s">
        <v>128</v>
      </c>
      <c r="I830" s="207" t="s">
        <v>129</v>
      </c>
      <c r="J830" s="207" t="s">
        <v>130</v>
      </c>
      <c r="K830" s="207" t="s">
        <v>131</v>
      </c>
      <c r="L830" s="207" t="s">
        <v>132</v>
      </c>
      <c r="M830" s="207" t="s">
        <v>133</v>
      </c>
      <c r="N830" s="217" t="s">
        <v>134</v>
      </c>
      <c r="O830" s="207" t="s">
        <v>135</v>
      </c>
      <c r="P830" s="207" t="s">
        <v>136</v>
      </c>
      <c r="Q830" s="207" t="s">
        <v>137</v>
      </c>
      <c r="R830" s="207" t="s">
        <v>138</v>
      </c>
      <c r="S830" s="207" t="s">
        <v>139</v>
      </c>
      <c r="T830" s="207" t="s">
        <v>140</v>
      </c>
      <c r="U830" s="207" t="s">
        <v>141</v>
      </c>
      <c r="V830" s="207" t="s">
        <v>142</v>
      </c>
      <c r="W830" s="207" t="s">
        <v>143</v>
      </c>
      <c r="X830" s="207" t="s">
        <v>144</v>
      </c>
      <c r="Y830" s="207" t="s">
        <v>145</v>
      </c>
    </row>
    <row r="831" spans="1:27" s="110" customFormat="1" ht="11.25" customHeight="1" x14ac:dyDescent="0.2">
      <c r="A831" s="174"/>
      <c r="B831" s="220"/>
      <c r="C831" s="208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1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</row>
    <row r="832" spans="1:27" ht="15.75" customHeight="1" x14ac:dyDescent="0.2">
      <c r="A832" s="78">
        <f>A795</f>
        <v>42705</v>
      </c>
      <c r="B832" s="97">
        <f>VLOOKUP($A832+ROUND((COLUMN()-2)/24,5),АТС!$A$41:$F$736,5)+VLOOKUP($A832+ROUND((COLUMN()-2)/24,5),'Расчет сбытовых надбавок'!$B$2281:'Расчет сбытовых надбавок'!$G$3024,5)</f>
        <v>966.87</v>
      </c>
      <c r="C832" s="97">
        <f>VLOOKUP($A832+ROUND((COLUMN()-2)/24,5),АТС!$A$41:$F$736,5)+VLOOKUP($A832+ROUND((COLUMN()-2)/24,5),'Расчет сбытовых надбавок'!$B$2281:'Расчет сбытовых надбавок'!$G$3024,5)</f>
        <v>1064.2</v>
      </c>
      <c r="D832" s="97">
        <f>VLOOKUP($A832+ROUND((COLUMN()-2)/24,5),АТС!$A$41:$F$736,5)+VLOOKUP($A832+ROUND((COLUMN()-2)/24,5),'Расчет сбытовых надбавок'!$B$2281:'Расчет сбытовых надбавок'!$G$3024,5)</f>
        <v>1064.24</v>
      </c>
      <c r="E832" s="97">
        <f>VLOOKUP($A832+ROUND((COLUMN()-2)/24,5),АТС!$A$41:$F$736,5)+VLOOKUP($A832+ROUND((COLUMN()-2)/24,5),'Расчет сбытовых надбавок'!$B$2281:'Расчет сбытовых надбавок'!$G$3024,5)</f>
        <v>1050.04</v>
      </c>
      <c r="F832" s="97">
        <f>VLOOKUP($A832+ROUND((COLUMN()-2)/24,5),АТС!$A$41:$F$736,5)+VLOOKUP($A832+ROUND((COLUMN()-2)/24,5),'Расчет сбытовых надбавок'!$B$2281:'Расчет сбытовых надбавок'!$G$3024,5)</f>
        <v>850.19</v>
      </c>
      <c r="G832" s="97">
        <f>VLOOKUP($A832+ROUND((COLUMN()-2)/24,5),АТС!$A$41:$F$736,5)+VLOOKUP($A832+ROUND((COLUMN()-2)/24,5),'Расчет сбытовых надбавок'!$B$2281:'Расчет сбытовых надбавок'!$G$3024,5)</f>
        <v>203.86999999999998</v>
      </c>
      <c r="H832" s="97">
        <f>VLOOKUP($A832+ROUND((COLUMN()-2)/24,5),АТС!$A$41:$F$736,5)+VLOOKUP($A832+ROUND((COLUMN()-2)/24,5),'Расчет сбытовых надбавок'!$B$2281:'Расчет сбытовых надбавок'!$G$3024,5)</f>
        <v>493.44000000000005</v>
      </c>
      <c r="I832" s="97">
        <f>VLOOKUP($A832+ROUND((COLUMN()-2)/24,5),АТС!$A$41:$F$736,5)+VLOOKUP($A832+ROUND((COLUMN()-2)/24,5),'Расчет сбытовых надбавок'!$B$2281:'Расчет сбытовых надбавок'!$G$3024,5)</f>
        <v>835.22</v>
      </c>
      <c r="J832" s="97">
        <f>VLOOKUP($A832+ROUND((COLUMN()-2)/24,5),АТС!$A$41:$F$736,5)+VLOOKUP($A832+ROUND((COLUMN()-2)/24,5),'Расчет сбытовых надбавок'!$B$2281:'Расчет сбытовых надбавок'!$G$3024,5)</f>
        <v>1050.79</v>
      </c>
      <c r="K832" s="97">
        <f>VLOOKUP($A832+ROUND((COLUMN()-2)/24,5),АТС!$A$41:$F$736,5)+VLOOKUP($A832+ROUND((COLUMN()-2)/24,5),'Расчет сбытовых надбавок'!$B$2281:'Расчет сбытовых надбавок'!$G$3024,5)</f>
        <v>1047.28</v>
      </c>
      <c r="L832" s="97">
        <f>VLOOKUP($A832+ROUND((COLUMN()-2)/24,5),АТС!$A$41:$F$736,5)+VLOOKUP($A832+ROUND((COLUMN()-2)/24,5),'Расчет сбытовых надбавок'!$B$2281:'Расчет сбытовых надбавок'!$G$3024,5)</f>
        <v>1107.6199999999999</v>
      </c>
      <c r="M832" s="97">
        <f>VLOOKUP($A832+ROUND((COLUMN()-2)/24,5),АТС!$A$41:$F$736,5)+VLOOKUP($A832+ROUND((COLUMN()-2)/24,5),'Расчет сбытовых надбавок'!$B$2281:'Расчет сбытовых надбавок'!$G$3024,5)</f>
        <v>1057.5</v>
      </c>
      <c r="N832" s="97">
        <f>VLOOKUP($A832+ROUND((COLUMN()-2)/24,5),АТС!$A$41:$F$736,5)+VLOOKUP($A832+ROUND((COLUMN()-2)/24,5),'Расчет сбытовых надбавок'!$B$2281:'Расчет сбытовых надбавок'!$G$3024,5)</f>
        <v>1068.8699999999999</v>
      </c>
      <c r="O832" s="97">
        <f>VLOOKUP($A832+ROUND((COLUMN()-2)/24,5),АТС!$A$41:$F$736,5)+VLOOKUP($A832+ROUND((COLUMN()-2)/24,5),'Расчет сбытовых надбавок'!$B$2281:'Расчет сбытовых надбавок'!$G$3024,5)</f>
        <v>1074.52</v>
      </c>
      <c r="P832" s="97">
        <f>VLOOKUP($A832+ROUND((COLUMN()-2)/24,5),АТС!$A$41:$F$736,5)+VLOOKUP($A832+ROUND((COLUMN()-2)/24,5),'Расчет сбытовых надбавок'!$B$2281:'Расчет сбытовых надбавок'!$G$3024,5)</f>
        <v>1059.06</v>
      </c>
      <c r="Q832" s="97">
        <f>VLOOKUP($A832+ROUND((COLUMN()-2)/24,5),АТС!$A$41:$F$736,5)+VLOOKUP($A832+ROUND((COLUMN()-2)/24,5),'Расчет сбытовых надбавок'!$B$2281:'Расчет сбытовых надбавок'!$G$3024,5)</f>
        <v>1048.81</v>
      </c>
      <c r="R832" s="97">
        <f>VLOOKUP($A832+ROUND((COLUMN()-2)/24,5),АТС!$A$41:$F$736,5)+VLOOKUP($A832+ROUND((COLUMN()-2)/24,5),'Расчет сбытовых надбавок'!$B$2281:'Расчет сбытовых надбавок'!$G$3024,5)</f>
        <v>296.61</v>
      </c>
      <c r="S832" s="97">
        <f>VLOOKUP($A832+ROUND((COLUMN()-2)/24,5),АТС!$A$41:$F$736,5)+VLOOKUP($A832+ROUND((COLUMN()-2)/24,5),'Расчет сбытовых надбавок'!$B$2281:'Расчет сбытовых надбавок'!$G$3024,5)</f>
        <v>313.99</v>
      </c>
      <c r="T832" s="97">
        <f>VLOOKUP($A832+ROUND((COLUMN()-2)/24,5),АТС!$A$41:$F$736,5)+VLOOKUP($A832+ROUND((COLUMN()-2)/24,5),'Расчет сбытовых надбавок'!$B$2281:'Расчет сбытовых надбавок'!$G$3024,5)</f>
        <v>1749.75</v>
      </c>
      <c r="U832" s="97">
        <f>VLOOKUP($A832+ROUND((COLUMN()-2)/24,5),АТС!$A$41:$F$736,5)+VLOOKUP($A832+ROUND((COLUMN()-2)/24,5),'Расчет сбытовых надбавок'!$B$2281:'Расчет сбытовых надбавок'!$G$3024,5)</f>
        <v>1119.6099999999999</v>
      </c>
      <c r="V832" s="97">
        <f>VLOOKUP($A832+ROUND((COLUMN()-2)/24,5),АТС!$A$41:$F$736,5)+VLOOKUP($A832+ROUND((COLUMN()-2)/24,5),'Расчет сбытовых надбавок'!$B$2281:'Расчет сбытовых надбавок'!$G$3024,5)</f>
        <v>1207.7900000000002</v>
      </c>
      <c r="W832" s="97">
        <f>VLOOKUP($A832+ROUND((COLUMN()-2)/24,5),АТС!$A$41:$F$736,5)+VLOOKUP($A832+ROUND((COLUMN()-2)/24,5),'Расчет сбытовых надбавок'!$B$2281:'Расчет сбытовых надбавок'!$G$3024,5)</f>
        <v>1236.5800000000002</v>
      </c>
      <c r="X832" s="97">
        <f>VLOOKUP($A832+ROUND((COLUMN()-2)/24,5),АТС!$A$41:$F$736,5)+VLOOKUP($A832+ROUND((COLUMN()-2)/24,5),'Расчет сбытовых надбавок'!$B$2281:'Расчет сбытовых надбавок'!$G$3024,5)</f>
        <v>435.95</v>
      </c>
      <c r="Y832" s="97">
        <f>VLOOKUP($A832+ROUND((COLUMN()-2)/24,5),АТС!$A$41:$F$736,5)+VLOOKUP($A832+ROUND((COLUMN()-2)/24,5),'Расчет сбытовых надбавок'!$B$2281:'Расчет сбытовых надбавок'!$G$3024,5)</f>
        <v>398.24</v>
      </c>
      <c r="AA832" s="79"/>
    </row>
    <row r="833" spans="1:25" x14ac:dyDescent="0.2">
      <c r="A833" s="78">
        <f>A832+1</f>
        <v>42706</v>
      </c>
      <c r="B833" s="97">
        <f>VLOOKUP($A833+ROUND((COLUMN()-2)/24,5),АТС!$A$41:$F$736,5)+VLOOKUP($A833+ROUND((COLUMN()-2)/24,5),'Расчет сбытовых надбавок'!$B$2281:'Расчет сбытовых надбавок'!$G$3024,5)</f>
        <v>242.3</v>
      </c>
      <c r="C833" s="97">
        <f>VLOOKUP($A833+ROUND((COLUMN()-2)/24,5),АТС!$A$41:$F$736,5)+VLOOKUP($A833+ROUND((COLUMN()-2)/24,5),'Расчет сбытовых надбавок'!$B$2281:'Расчет сбытовых надбавок'!$G$3024,5)</f>
        <v>237.96</v>
      </c>
      <c r="D833" s="97">
        <f>VLOOKUP($A833+ROUND((COLUMN()-2)/24,5),АТС!$A$41:$F$736,5)+VLOOKUP($A833+ROUND((COLUMN()-2)/24,5),'Расчет сбытовых надбавок'!$B$2281:'Расчет сбытовых надбавок'!$G$3024,5)</f>
        <v>1062.54</v>
      </c>
      <c r="E833" s="97">
        <f>VLOOKUP($A833+ROUND((COLUMN()-2)/24,5),АТС!$A$41:$F$736,5)+VLOOKUP($A833+ROUND((COLUMN()-2)/24,5),'Расчет сбытовых надбавок'!$B$2281:'Расчет сбытовых надбавок'!$G$3024,5)</f>
        <v>1025.1099999999999</v>
      </c>
      <c r="F833" s="97">
        <f>VLOOKUP($A833+ROUND((COLUMN()-2)/24,5),АТС!$A$41:$F$736,5)+VLOOKUP($A833+ROUND((COLUMN()-2)/24,5),'Расчет сбытовых надбавок'!$B$2281:'Расчет сбытовых надбавок'!$G$3024,5)</f>
        <v>242.51</v>
      </c>
      <c r="G833" s="97">
        <f>VLOOKUP($A833+ROUND((COLUMN()-2)/24,5),АТС!$A$41:$F$736,5)+VLOOKUP($A833+ROUND((COLUMN()-2)/24,5),'Расчет сбытовых надбавок'!$B$2281:'Расчет сбытовых надбавок'!$G$3024,5)</f>
        <v>178.7</v>
      </c>
      <c r="H833" s="97">
        <f>VLOOKUP($A833+ROUND((COLUMN()-2)/24,5),АТС!$A$41:$F$736,5)+VLOOKUP($A833+ROUND((COLUMN()-2)/24,5),'Расчет сбытовых надбавок'!$B$2281:'Расчет сбытовых надбавок'!$G$3024,5)</f>
        <v>156.19999999999999</v>
      </c>
      <c r="I833" s="97">
        <f>VLOOKUP($A833+ROUND((COLUMN()-2)/24,5),АТС!$A$41:$F$736,5)+VLOOKUP($A833+ROUND((COLUMN()-2)/24,5),'Расчет сбытовых надбавок'!$B$2281:'Расчет сбытовых надбавок'!$G$3024,5)</f>
        <v>161.98000000000002</v>
      </c>
      <c r="J833" s="97">
        <f>VLOOKUP($A833+ROUND((COLUMN()-2)/24,5),АТС!$A$41:$F$736,5)+VLOOKUP($A833+ROUND((COLUMN()-2)/24,5),'Расчет сбытовых надбавок'!$B$2281:'Расчет сбытовых надбавок'!$G$3024,5)</f>
        <v>307.19</v>
      </c>
      <c r="K833" s="97">
        <f>VLOOKUP($A833+ROUND((COLUMN()-2)/24,5),АТС!$A$41:$F$736,5)+VLOOKUP($A833+ROUND((COLUMN()-2)/24,5),'Расчет сбытовых надбавок'!$B$2281:'Расчет сбытовых надбавок'!$G$3024,5)</f>
        <v>3.1799999999999997</v>
      </c>
      <c r="L833" s="97">
        <f>VLOOKUP($A833+ROUND((COLUMN()-2)/24,5),АТС!$A$41:$F$736,5)+VLOOKUP($A833+ROUND((COLUMN()-2)/24,5),'Расчет сбытовых надбавок'!$B$2281:'Расчет сбытовых надбавок'!$G$3024,5)</f>
        <v>462.24</v>
      </c>
      <c r="M833" s="97">
        <f>VLOOKUP($A833+ROUND((COLUMN()-2)/24,5),АТС!$A$41:$F$736,5)+VLOOKUP($A833+ROUND((COLUMN()-2)/24,5),'Расчет сбытовых надбавок'!$B$2281:'Расчет сбытовых надбавок'!$G$3024,5)</f>
        <v>492.54999999999995</v>
      </c>
      <c r="N833" s="97">
        <f>VLOOKUP($A833+ROUND((COLUMN()-2)/24,5),АТС!$A$41:$F$736,5)+VLOOKUP($A833+ROUND((COLUMN()-2)/24,5),'Расчет сбытовых надбавок'!$B$2281:'Расчет сбытовых надбавок'!$G$3024,5)</f>
        <v>3.22</v>
      </c>
      <c r="O833" s="97">
        <f>VLOOKUP($A833+ROUND((COLUMN()-2)/24,5),АТС!$A$41:$F$736,5)+VLOOKUP($A833+ROUND((COLUMN()-2)/24,5),'Расчет сбытовых надбавок'!$B$2281:'Расчет сбытовых надбавок'!$G$3024,5)</f>
        <v>876.32999999999993</v>
      </c>
      <c r="P833" s="97">
        <f>VLOOKUP($A833+ROUND((COLUMN()-2)/24,5),АТС!$A$41:$F$736,5)+VLOOKUP($A833+ROUND((COLUMN()-2)/24,5),'Расчет сбытовых надбавок'!$B$2281:'Расчет сбытовых надбавок'!$G$3024,5)</f>
        <v>2.9499999999999997</v>
      </c>
      <c r="Q833" s="97">
        <f>VLOOKUP($A833+ROUND((COLUMN()-2)/24,5),АТС!$A$41:$F$736,5)+VLOOKUP($A833+ROUND((COLUMN()-2)/24,5),'Расчет сбытовых надбавок'!$B$2281:'Расчет сбытовых надбавок'!$G$3024,5)</f>
        <v>2.77</v>
      </c>
      <c r="R833" s="97">
        <f>VLOOKUP($A833+ROUND((COLUMN()-2)/24,5),АТС!$A$41:$F$736,5)+VLOOKUP($A833+ROUND((COLUMN()-2)/24,5),'Расчет сбытовых надбавок'!$B$2281:'Расчет сбытовых надбавок'!$G$3024,5)</f>
        <v>0.09</v>
      </c>
      <c r="S833" s="97">
        <f>VLOOKUP($A833+ROUND((COLUMN()-2)/24,5),АТС!$A$41:$F$736,5)+VLOOKUP($A833+ROUND((COLUMN()-2)/24,5),'Расчет сбытовых надбавок'!$B$2281:'Расчет сбытовых надбавок'!$G$3024,5)</f>
        <v>354.19</v>
      </c>
      <c r="T833" s="97">
        <f>VLOOKUP($A833+ROUND((COLUMN()-2)/24,5),АТС!$A$41:$F$736,5)+VLOOKUP($A833+ROUND((COLUMN()-2)/24,5),'Расчет сбытовых надбавок'!$B$2281:'Расчет сбытовых надбавок'!$G$3024,5)</f>
        <v>65.8</v>
      </c>
      <c r="U833" s="97">
        <f>VLOOKUP($A833+ROUND((COLUMN()-2)/24,5),АТС!$A$41:$F$736,5)+VLOOKUP($A833+ROUND((COLUMN()-2)/24,5),'Расчет сбытовых надбавок'!$B$2281:'Расчет сбытовых надбавок'!$G$3024,5)</f>
        <v>11.3</v>
      </c>
      <c r="V833" s="97">
        <f>VLOOKUP($A833+ROUND((COLUMN()-2)/24,5),АТС!$A$41:$F$736,5)+VLOOKUP($A833+ROUND((COLUMN()-2)/24,5),'Расчет сбытовых надбавок'!$B$2281:'Расчет сбытовых надбавок'!$G$3024,5)</f>
        <v>165.53</v>
      </c>
      <c r="W833" s="97">
        <f>VLOOKUP($A833+ROUND((COLUMN()-2)/24,5),АТС!$A$41:$F$736,5)+VLOOKUP($A833+ROUND((COLUMN()-2)/24,5),'Расчет сбытовых надбавок'!$B$2281:'Расчет сбытовых надбавок'!$G$3024,5)</f>
        <v>175.15</v>
      </c>
      <c r="X833" s="97">
        <f>VLOOKUP($A833+ROUND((COLUMN()-2)/24,5),АТС!$A$41:$F$736,5)+VLOOKUP($A833+ROUND((COLUMN()-2)/24,5),'Расчет сбытовых надбавок'!$B$2281:'Расчет сбытовых надбавок'!$G$3024,5)</f>
        <v>392.65999999999997</v>
      </c>
      <c r="Y833" s="97">
        <f>VLOOKUP($A833+ROUND((COLUMN()-2)/24,5),АТС!$A$41:$F$736,5)+VLOOKUP($A833+ROUND((COLUMN()-2)/24,5),'Расчет сбытовых надбавок'!$B$2281:'Расчет сбытовых надбавок'!$G$3024,5)</f>
        <v>323.32</v>
      </c>
    </row>
    <row r="834" spans="1:25" x14ac:dyDescent="0.2">
      <c r="A834" s="78">
        <f t="shared" ref="A834:A862" si="24">A833+1</f>
        <v>42707</v>
      </c>
      <c r="B834" s="97">
        <f>VLOOKUP($A834+ROUND((COLUMN()-2)/24,5),АТС!$A$41:$F$736,5)+VLOOKUP($A834+ROUND((COLUMN()-2)/24,5),'Расчет сбытовых надбавок'!$B$2281:'Расчет сбытовых надбавок'!$G$3024,5)</f>
        <v>250.16000000000003</v>
      </c>
      <c r="C834" s="97">
        <f>VLOOKUP($A834+ROUND((COLUMN()-2)/24,5),АТС!$A$41:$F$736,5)+VLOOKUP($A834+ROUND((COLUMN()-2)/24,5),'Расчет сбытовых надбавок'!$B$2281:'Расчет сбытовых надбавок'!$G$3024,5)</f>
        <v>231.41</v>
      </c>
      <c r="D834" s="97">
        <f>VLOOKUP($A834+ROUND((COLUMN()-2)/24,5),АТС!$A$41:$F$736,5)+VLOOKUP($A834+ROUND((COLUMN()-2)/24,5),'Расчет сбытовых надбавок'!$B$2281:'Расчет сбытовых надбавок'!$G$3024,5)</f>
        <v>713.49</v>
      </c>
      <c r="E834" s="97">
        <f>VLOOKUP($A834+ROUND((COLUMN()-2)/24,5),АТС!$A$41:$F$736,5)+VLOOKUP($A834+ROUND((COLUMN()-2)/24,5),'Расчет сбытовых надбавок'!$B$2281:'Расчет сбытовых надбавок'!$G$3024,5)</f>
        <v>184.85</v>
      </c>
      <c r="F834" s="97">
        <f>VLOOKUP($A834+ROUND((COLUMN()-2)/24,5),АТС!$A$41:$F$736,5)+VLOOKUP($A834+ROUND((COLUMN()-2)/24,5),'Расчет сбытовых надбавок'!$B$2281:'Расчет сбытовых надбавок'!$G$3024,5)</f>
        <v>344.04999999999995</v>
      </c>
      <c r="G834" s="97">
        <f>VLOOKUP($A834+ROUND((COLUMN()-2)/24,5),АТС!$A$41:$F$736,5)+VLOOKUP($A834+ROUND((COLUMN()-2)/24,5),'Расчет сбытовых надбавок'!$B$2281:'Расчет сбытовых надбавок'!$G$3024,5)</f>
        <v>295.45999999999998</v>
      </c>
      <c r="H834" s="97">
        <f>VLOOKUP($A834+ROUND((COLUMN()-2)/24,5),АТС!$A$41:$F$736,5)+VLOOKUP($A834+ROUND((COLUMN()-2)/24,5),'Расчет сбытовых надбавок'!$B$2281:'Расчет сбытовых надбавок'!$G$3024,5)</f>
        <v>87.84</v>
      </c>
      <c r="I834" s="97">
        <f>VLOOKUP($A834+ROUND((COLUMN()-2)/24,5),АТС!$A$41:$F$736,5)+VLOOKUP($A834+ROUND((COLUMN()-2)/24,5),'Расчет сбытовых надбавок'!$B$2281:'Расчет сбытовых надбавок'!$G$3024,5)</f>
        <v>265.04000000000002</v>
      </c>
      <c r="J834" s="97">
        <f>VLOOKUP($A834+ROUND((COLUMN()-2)/24,5),АТС!$A$41:$F$736,5)+VLOOKUP($A834+ROUND((COLUMN()-2)/24,5),'Расчет сбытовых надбавок'!$B$2281:'Расчет сбытовых надбавок'!$G$3024,5)</f>
        <v>273.5</v>
      </c>
      <c r="K834" s="97">
        <f>VLOOKUP($A834+ROUND((COLUMN()-2)/24,5),АТС!$A$41:$F$736,5)+VLOOKUP($A834+ROUND((COLUMN()-2)/24,5),'Расчет сбытовых надбавок'!$B$2281:'Расчет сбытовых надбавок'!$G$3024,5)</f>
        <v>353.34000000000003</v>
      </c>
      <c r="L834" s="97">
        <f>VLOOKUP($A834+ROUND((COLUMN()-2)/24,5),АТС!$A$41:$F$736,5)+VLOOKUP($A834+ROUND((COLUMN()-2)/24,5),'Расчет сбытовых надбавок'!$B$2281:'Расчет сбытовых надбавок'!$G$3024,5)</f>
        <v>372.6</v>
      </c>
      <c r="M834" s="97">
        <f>VLOOKUP($A834+ROUND((COLUMN()-2)/24,5),АТС!$A$41:$F$736,5)+VLOOKUP($A834+ROUND((COLUMN()-2)/24,5),'Расчет сбытовых надбавок'!$B$2281:'Расчет сбытовых надбавок'!$G$3024,5)</f>
        <v>366.32</v>
      </c>
      <c r="N834" s="97">
        <f>VLOOKUP($A834+ROUND((COLUMN()-2)/24,5),АТС!$A$41:$F$736,5)+VLOOKUP($A834+ROUND((COLUMN()-2)/24,5),'Расчет сбытовых надбавок'!$B$2281:'Расчет сбытовых надбавок'!$G$3024,5)</f>
        <v>355.06000000000006</v>
      </c>
      <c r="O834" s="97">
        <f>VLOOKUP($A834+ROUND((COLUMN()-2)/24,5),АТС!$A$41:$F$736,5)+VLOOKUP($A834+ROUND((COLUMN()-2)/24,5),'Расчет сбытовых надбавок'!$B$2281:'Расчет сбытовых надбавок'!$G$3024,5)</f>
        <v>355.42999999999995</v>
      </c>
      <c r="P834" s="97">
        <f>VLOOKUP($A834+ROUND((COLUMN()-2)/24,5),АТС!$A$41:$F$736,5)+VLOOKUP($A834+ROUND((COLUMN()-2)/24,5),'Расчет сбытовых надбавок'!$B$2281:'Расчет сбытовых надбавок'!$G$3024,5)</f>
        <v>356.35</v>
      </c>
      <c r="Q834" s="97">
        <f>VLOOKUP($A834+ROUND((COLUMN()-2)/24,5),АТС!$A$41:$F$736,5)+VLOOKUP($A834+ROUND((COLUMN()-2)/24,5),'Расчет сбытовых надбавок'!$B$2281:'Расчет сбытовых надбавок'!$G$3024,5)</f>
        <v>359.04</v>
      </c>
      <c r="R834" s="97">
        <f>VLOOKUP($A834+ROUND((COLUMN()-2)/24,5),АТС!$A$41:$F$736,5)+VLOOKUP($A834+ROUND((COLUMN()-2)/24,5),'Расчет сбытовых надбавок'!$B$2281:'Расчет сбытовых надбавок'!$G$3024,5)</f>
        <v>257.33</v>
      </c>
      <c r="S834" s="97">
        <f>VLOOKUP($A834+ROUND((COLUMN()-2)/24,5),АТС!$A$41:$F$736,5)+VLOOKUP($A834+ROUND((COLUMN()-2)/24,5),'Расчет сбытовых надбавок'!$B$2281:'Расчет сбытовых надбавок'!$G$3024,5)</f>
        <v>242.96</v>
      </c>
      <c r="T834" s="97">
        <f>VLOOKUP($A834+ROUND((COLUMN()-2)/24,5),АТС!$A$41:$F$736,5)+VLOOKUP($A834+ROUND((COLUMN()-2)/24,5),'Расчет сбытовых надбавок'!$B$2281:'Расчет сбытовых надбавок'!$G$3024,5)</f>
        <v>311.40999999999997</v>
      </c>
      <c r="U834" s="97">
        <f>VLOOKUP($A834+ROUND((COLUMN()-2)/24,5),АТС!$A$41:$F$736,5)+VLOOKUP($A834+ROUND((COLUMN()-2)/24,5),'Расчет сбытовых надбавок'!$B$2281:'Расчет сбытовых надбавок'!$G$3024,5)</f>
        <v>357.13</v>
      </c>
      <c r="V834" s="97">
        <f>VLOOKUP($A834+ROUND((COLUMN()-2)/24,5),АТС!$A$41:$F$736,5)+VLOOKUP($A834+ROUND((COLUMN()-2)/24,5),'Расчет сбытовых надбавок'!$B$2281:'Расчет сбытовых надбавок'!$G$3024,5)</f>
        <v>1228.17</v>
      </c>
      <c r="W834" s="97">
        <f>VLOOKUP($A834+ROUND((COLUMN()-2)/24,5),АТС!$A$41:$F$736,5)+VLOOKUP($A834+ROUND((COLUMN()-2)/24,5),'Расчет сбытовых надбавок'!$B$2281:'Расчет сбытовых надбавок'!$G$3024,5)</f>
        <v>377.89</v>
      </c>
      <c r="X834" s="97">
        <f>VLOOKUP($A834+ROUND((COLUMN()-2)/24,5),АТС!$A$41:$F$736,5)+VLOOKUP($A834+ROUND((COLUMN()-2)/24,5),'Расчет сбытовых надбавок'!$B$2281:'Расчет сбытовых надбавок'!$G$3024,5)</f>
        <v>361.48</v>
      </c>
      <c r="Y834" s="97">
        <f>VLOOKUP($A834+ROUND((COLUMN()-2)/24,5),АТС!$A$41:$F$736,5)+VLOOKUP($A834+ROUND((COLUMN()-2)/24,5),'Расчет сбытовых надбавок'!$B$2281:'Расчет сбытовых надбавок'!$G$3024,5)</f>
        <v>287.27999999999997</v>
      </c>
    </row>
    <row r="835" spans="1:25" x14ac:dyDescent="0.2">
      <c r="A835" s="78">
        <f t="shared" si="24"/>
        <v>42708</v>
      </c>
      <c r="B835" s="97">
        <f>VLOOKUP($A835+ROUND((COLUMN()-2)/24,5),АТС!$A$41:$F$736,5)+VLOOKUP($A835+ROUND((COLUMN()-2)/24,5),'Расчет сбытовых надбавок'!$B$2281:'Расчет сбытовых надбавок'!$G$3024,5)</f>
        <v>683.58</v>
      </c>
      <c r="C835" s="97">
        <f>VLOOKUP($A835+ROUND((COLUMN()-2)/24,5),АТС!$A$41:$F$736,5)+VLOOKUP($A835+ROUND((COLUMN()-2)/24,5),'Расчет сбытовых надбавок'!$B$2281:'Расчет сбытовых надбавок'!$G$3024,5)</f>
        <v>244.69</v>
      </c>
      <c r="D835" s="97">
        <f>VLOOKUP($A835+ROUND((COLUMN()-2)/24,5),АТС!$A$41:$F$736,5)+VLOOKUP($A835+ROUND((COLUMN()-2)/24,5),'Расчет сбытовых надбавок'!$B$2281:'Расчет сбытовых надбавок'!$G$3024,5)</f>
        <v>201.1</v>
      </c>
      <c r="E835" s="97">
        <f>VLOOKUP($A835+ROUND((COLUMN()-2)/24,5),АТС!$A$41:$F$736,5)+VLOOKUP($A835+ROUND((COLUMN()-2)/24,5),'Расчет сбытовых надбавок'!$B$2281:'Расчет сбытовых надбавок'!$G$3024,5)</f>
        <v>91.73</v>
      </c>
      <c r="F835" s="97">
        <f>VLOOKUP($A835+ROUND((COLUMN()-2)/24,5),АТС!$A$41:$F$736,5)+VLOOKUP($A835+ROUND((COLUMN()-2)/24,5),'Расчет сбытовых надбавок'!$B$2281:'Расчет сбытовых надбавок'!$G$3024,5)</f>
        <v>114.19</v>
      </c>
      <c r="G835" s="97">
        <f>VLOOKUP($A835+ROUND((COLUMN()-2)/24,5),АТС!$A$41:$F$736,5)+VLOOKUP($A835+ROUND((COLUMN()-2)/24,5),'Расчет сбытовых надбавок'!$B$2281:'Расчет сбытовых надбавок'!$G$3024,5)</f>
        <v>191.48000000000002</v>
      </c>
      <c r="H835" s="97">
        <f>VLOOKUP($A835+ROUND((COLUMN()-2)/24,5),АТС!$A$41:$F$736,5)+VLOOKUP($A835+ROUND((COLUMN()-2)/24,5),'Расчет сбытовых надбавок'!$B$2281:'Расчет сбытовых надбавок'!$G$3024,5)</f>
        <v>217.44</v>
      </c>
      <c r="I835" s="97">
        <f>VLOOKUP($A835+ROUND((COLUMN()-2)/24,5),АТС!$A$41:$F$736,5)+VLOOKUP($A835+ROUND((COLUMN()-2)/24,5),'Расчет сбытовых надбавок'!$B$2281:'Расчет сбытовых надбавок'!$G$3024,5)</f>
        <v>246.45999999999998</v>
      </c>
      <c r="J835" s="97">
        <f>VLOOKUP($A835+ROUND((COLUMN()-2)/24,5),АТС!$A$41:$F$736,5)+VLOOKUP($A835+ROUND((COLUMN()-2)/24,5),'Расчет сбытовых надбавок'!$B$2281:'Расчет сбытовых надбавок'!$G$3024,5)</f>
        <v>0</v>
      </c>
      <c r="K835" s="97">
        <f>VLOOKUP($A835+ROUND((COLUMN()-2)/24,5),АТС!$A$41:$F$736,5)+VLOOKUP($A835+ROUND((COLUMN()-2)/24,5),'Расчет сбытовых надбавок'!$B$2281:'Расчет сбытовых надбавок'!$G$3024,5)</f>
        <v>513.03</v>
      </c>
      <c r="L835" s="97">
        <f>VLOOKUP($A835+ROUND((COLUMN()-2)/24,5),АТС!$A$41:$F$736,5)+VLOOKUP($A835+ROUND((COLUMN()-2)/24,5),'Расчет сбытовых надбавок'!$B$2281:'Расчет сбытовых надбавок'!$G$3024,5)</f>
        <v>815.29</v>
      </c>
      <c r="M835" s="97">
        <f>VLOOKUP($A835+ROUND((COLUMN()-2)/24,5),АТС!$A$41:$F$736,5)+VLOOKUP($A835+ROUND((COLUMN()-2)/24,5),'Расчет сбытовых надбавок'!$B$2281:'Расчет сбытовых надбавок'!$G$3024,5)</f>
        <v>813.35</v>
      </c>
      <c r="N835" s="97">
        <f>VLOOKUP($A835+ROUND((COLUMN()-2)/24,5),АТС!$A$41:$F$736,5)+VLOOKUP($A835+ROUND((COLUMN()-2)/24,5),'Расчет сбытовых надбавок'!$B$2281:'Расчет сбытовых надбавок'!$G$3024,5)</f>
        <v>834.27</v>
      </c>
      <c r="O835" s="97">
        <f>VLOOKUP($A835+ROUND((COLUMN()-2)/24,5),АТС!$A$41:$F$736,5)+VLOOKUP($A835+ROUND((COLUMN()-2)/24,5),'Расчет сбытовых надбавок'!$B$2281:'Расчет сбытовых надбавок'!$G$3024,5)</f>
        <v>890.5</v>
      </c>
      <c r="P835" s="97">
        <f>VLOOKUP($A835+ROUND((COLUMN()-2)/24,5),АТС!$A$41:$F$736,5)+VLOOKUP($A835+ROUND((COLUMN()-2)/24,5),'Расчет сбытовых надбавок'!$B$2281:'Расчет сбытовых надбавок'!$G$3024,5)</f>
        <v>797.28000000000009</v>
      </c>
      <c r="Q835" s="97">
        <f>VLOOKUP($A835+ROUND((COLUMN()-2)/24,5),АТС!$A$41:$F$736,5)+VLOOKUP($A835+ROUND((COLUMN()-2)/24,5),'Расчет сбытовых надбавок'!$B$2281:'Расчет сбытовых надбавок'!$G$3024,5)</f>
        <v>693.22</v>
      </c>
      <c r="R835" s="97">
        <f>VLOOKUP($A835+ROUND((COLUMN()-2)/24,5),АТС!$A$41:$F$736,5)+VLOOKUP($A835+ROUND((COLUMN()-2)/24,5),'Расчет сбытовых надбавок'!$B$2281:'Расчет сбытовых надбавок'!$G$3024,5)</f>
        <v>163.38999999999999</v>
      </c>
      <c r="S835" s="97">
        <f>VLOOKUP($A835+ROUND((COLUMN()-2)/24,5),АТС!$A$41:$F$736,5)+VLOOKUP($A835+ROUND((COLUMN()-2)/24,5),'Расчет сбытовых надбавок'!$B$2281:'Расчет сбытовых надбавок'!$G$3024,5)</f>
        <v>216.89</v>
      </c>
      <c r="T835" s="97">
        <f>VLOOKUP($A835+ROUND((COLUMN()-2)/24,5),АТС!$A$41:$F$736,5)+VLOOKUP($A835+ROUND((COLUMN()-2)/24,5),'Расчет сбытовых надбавок'!$B$2281:'Расчет сбытовых надбавок'!$G$3024,5)</f>
        <v>253.70999999999998</v>
      </c>
      <c r="U835" s="97">
        <f>VLOOKUP($A835+ROUND((COLUMN()-2)/24,5),АТС!$A$41:$F$736,5)+VLOOKUP($A835+ROUND((COLUMN()-2)/24,5),'Расчет сбытовых надбавок'!$B$2281:'Расчет сбытовых надбавок'!$G$3024,5)</f>
        <v>268.7</v>
      </c>
      <c r="V835" s="97">
        <f>VLOOKUP($A835+ROUND((COLUMN()-2)/24,5),АТС!$A$41:$F$736,5)+VLOOKUP($A835+ROUND((COLUMN()-2)/24,5),'Расчет сбытовых надбавок'!$B$2281:'Расчет сбытовых надбавок'!$G$3024,5)</f>
        <v>376.58000000000004</v>
      </c>
      <c r="W835" s="97">
        <f>VLOOKUP($A835+ROUND((COLUMN()-2)/24,5),АТС!$A$41:$F$736,5)+VLOOKUP($A835+ROUND((COLUMN()-2)/24,5),'Расчет сбытовых надбавок'!$B$2281:'Расчет сбытовых надбавок'!$G$3024,5)</f>
        <v>495.46999999999997</v>
      </c>
      <c r="X835" s="97">
        <f>VLOOKUP($A835+ROUND((COLUMN()-2)/24,5),АТС!$A$41:$F$736,5)+VLOOKUP($A835+ROUND((COLUMN()-2)/24,5),'Расчет сбытовых надбавок'!$B$2281:'Расчет сбытовых надбавок'!$G$3024,5)</f>
        <v>321.83000000000004</v>
      </c>
      <c r="Y835" s="97">
        <f>VLOOKUP($A835+ROUND((COLUMN()-2)/24,5),АТС!$A$41:$F$736,5)+VLOOKUP($A835+ROUND((COLUMN()-2)/24,5),'Расчет сбытовых надбавок'!$B$2281:'Расчет сбытовых надбавок'!$G$3024,5)</f>
        <v>99.04</v>
      </c>
    </row>
    <row r="836" spans="1:25" x14ac:dyDescent="0.2">
      <c r="A836" s="78">
        <f t="shared" si="24"/>
        <v>42709</v>
      </c>
      <c r="B836" s="97">
        <f>VLOOKUP($A836+ROUND((COLUMN()-2)/24,5),АТС!$A$41:$F$736,5)+VLOOKUP($A836+ROUND((COLUMN()-2)/24,5),'Расчет сбытовых надбавок'!$B$2281:'Расчет сбытовых надбавок'!$G$3024,5)</f>
        <v>320.37</v>
      </c>
      <c r="C836" s="97">
        <f>VLOOKUP($A836+ROUND((COLUMN()-2)/24,5),АТС!$A$41:$F$736,5)+VLOOKUP($A836+ROUND((COLUMN()-2)/24,5),'Расчет сбытовых надбавок'!$B$2281:'Расчет сбытовых надбавок'!$G$3024,5)</f>
        <v>1139.8</v>
      </c>
      <c r="D836" s="97">
        <f>VLOOKUP($A836+ROUND((COLUMN()-2)/24,5),АТС!$A$41:$F$736,5)+VLOOKUP($A836+ROUND((COLUMN()-2)/24,5),'Расчет сбытовых надбавок'!$B$2281:'Расчет сбытовых надбавок'!$G$3024,5)</f>
        <v>252.78</v>
      </c>
      <c r="E836" s="97">
        <f>VLOOKUP($A836+ROUND((COLUMN()-2)/24,5),АТС!$A$41:$F$736,5)+VLOOKUP($A836+ROUND((COLUMN()-2)/24,5),'Расчет сбытовых надбавок'!$B$2281:'Расчет сбытовых надбавок'!$G$3024,5)</f>
        <v>149.26999999999998</v>
      </c>
      <c r="F836" s="97">
        <f>VLOOKUP($A836+ROUND((COLUMN()-2)/24,5),АТС!$A$41:$F$736,5)+VLOOKUP($A836+ROUND((COLUMN()-2)/24,5),'Расчет сбытовых надбавок'!$B$2281:'Расчет сбытовых надбавок'!$G$3024,5)</f>
        <v>269.89</v>
      </c>
      <c r="G836" s="97">
        <f>VLOOKUP($A836+ROUND((COLUMN()-2)/24,5),АТС!$A$41:$F$736,5)+VLOOKUP($A836+ROUND((COLUMN()-2)/24,5),'Расчет сбытовых надбавок'!$B$2281:'Расчет сбытовых надбавок'!$G$3024,5)</f>
        <v>259.7</v>
      </c>
      <c r="H836" s="97">
        <f>VLOOKUP($A836+ROUND((COLUMN()-2)/24,5),АТС!$A$41:$F$736,5)+VLOOKUP($A836+ROUND((COLUMN()-2)/24,5),'Расчет сбытовых надбавок'!$B$2281:'Расчет сбытовых надбавок'!$G$3024,5)</f>
        <v>169.62</v>
      </c>
      <c r="I836" s="97">
        <f>VLOOKUP($A836+ROUND((COLUMN()-2)/24,5),АТС!$A$41:$F$736,5)+VLOOKUP($A836+ROUND((COLUMN()-2)/24,5),'Расчет сбытовых надбавок'!$B$2281:'Расчет сбытовых надбавок'!$G$3024,5)</f>
        <v>872.55</v>
      </c>
      <c r="J836" s="97">
        <f>VLOOKUP($A836+ROUND((COLUMN()-2)/24,5),АТС!$A$41:$F$736,5)+VLOOKUP($A836+ROUND((COLUMN()-2)/24,5),'Расчет сбытовых надбавок'!$B$2281:'Расчет сбытовых надбавок'!$G$3024,5)</f>
        <v>303.20000000000005</v>
      </c>
      <c r="K836" s="97">
        <f>VLOOKUP($A836+ROUND((COLUMN()-2)/24,5),АТС!$A$41:$F$736,5)+VLOOKUP($A836+ROUND((COLUMN()-2)/24,5),'Расчет сбытовых надбавок'!$B$2281:'Расчет сбытовых надбавок'!$G$3024,5)</f>
        <v>928.72</v>
      </c>
      <c r="L836" s="97">
        <f>VLOOKUP($A836+ROUND((COLUMN()-2)/24,5),АТС!$A$41:$F$736,5)+VLOOKUP($A836+ROUND((COLUMN()-2)/24,5),'Расчет сбытовых надбавок'!$B$2281:'Расчет сбытовых надбавок'!$G$3024,5)</f>
        <v>572.68000000000006</v>
      </c>
      <c r="M836" s="97">
        <f>VLOOKUP($A836+ROUND((COLUMN()-2)/24,5),АТС!$A$41:$F$736,5)+VLOOKUP($A836+ROUND((COLUMN()-2)/24,5),'Расчет сбытовых надбавок'!$B$2281:'Расчет сбытовых надбавок'!$G$3024,5)</f>
        <v>609.86</v>
      </c>
      <c r="N836" s="97">
        <f>VLOOKUP($A836+ROUND((COLUMN()-2)/24,5),АТС!$A$41:$F$736,5)+VLOOKUP($A836+ROUND((COLUMN()-2)/24,5),'Расчет сбытовых надбавок'!$B$2281:'Расчет сбытовых надбавок'!$G$3024,5)</f>
        <v>621.04</v>
      </c>
      <c r="O836" s="97">
        <f>VLOOKUP($A836+ROUND((COLUMN()-2)/24,5),АТС!$A$41:$F$736,5)+VLOOKUP($A836+ROUND((COLUMN()-2)/24,5),'Расчет сбытовых надбавок'!$B$2281:'Расчет сбытовых надбавок'!$G$3024,5)</f>
        <v>623.05999999999995</v>
      </c>
      <c r="P836" s="97">
        <f>VLOOKUP($A836+ROUND((COLUMN()-2)/24,5),АТС!$A$41:$F$736,5)+VLOOKUP($A836+ROUND((COLUMN()-2)/24,5),'Расчет сбытовых надбавок'!$B$2281:'Расчет сбытовых надбавок'!$G$3024,5)</f>
        <v>629.49</v>
      </c>
      <c r="Q836" s="97">
        <f>VLOOKUP($A836+ROUND((COLUMN()-2)/24,5),АТС!$A$41:$F$736,5)+VLOOKUP($A836+ROUND((COLUMN()-2)/24,5),'Расчет сбытовых надбавок'!$B$2281:'Расчет сбытовых надбавок'!$G$3024,5)</f>
        <v>637.53</v>
      </c>
      <c r="R836" s="97">
        <f>VLOOKUP($A836+ROUND((COLUMN()-2)/24,5),АТС!$A$41:$F$736,5)+VLOOKUP($A836+ROUND((COLUMN()-2)/24,5),'Расчет сбытовых надбавок'!$B$2281:'Расчет сбытовых надбавок'!$G$3024,5)</f>
        <v>281.87</v>
      </c>
      <c r="S836" s="97">
        <f>VLOOKUP($A836+ROUND((COLUMN()-2)/24,5),АТС!$A$41:$F$736,5)+VLOOKUP($A836+ROUND((COLUMN()-2)/24,5),'Расчет сбытовых надбавок'!$B$2281:'Расчет сбытовых надбавок'!$G$3024,5)</f>
        <v>310.14</v>
      </c>
      <c r="T836" s="97">
        <f>VLOOKUP($A836+ROUND((COLUMN()-2)/24,5),АТС!$A$41:$F$736,5)+VLOOKUP($A836+ROUND((COLUMN()-2)/24,5),'Расчет сбытовых надбавок'!$B$2281:'Расчет сбытовых надбавок'!$G$3024,5)</f>
        <v>537.36</v>
      </c>
      <c r="U836" s="97">
        <f>VLOOKUP($A836+ROUND((COLUMN()-2)/24,5),АТС!$A$41:$F$736,5)+VLOOKUP($A836+ROUND((COLUMN()-2)/24,5),'Расчет сбытовых надбавок'!$B$2281:'Расчет сбытовых надбавок'!$G$3024,5)</f>
        <v>867.66</v>
      </c>
      <c r="V836" s="97">
        <f>VLOOKUP($A836+ROUND((COLUMN()-2)/24,5),АТС!$A$41:$F$736,5)+VLOOKUP($A836+ROUND((COLUMN()-2)/24,5),'Расчет сбытовых надбавок'!$B$2281:'Расчет сбытовых надбавок'!$G$3024,5)</f>
        <v>319.19000000000005</v>
      </c>
      <c r="W836" s="97">
        <f>VLOOKUP($A836+ROUND((COLUMN()-2)/24,5),АТС!$A$41:$F$736,5)+VLOOKUP($A836+ROUND((COLUMN()-2)/24,5),'Расчет сбытовых надбавок'!$B$2281:'Расчет сбытовых надбавок'!$G$3024,5)</f>
        <v>327.15999999999997</v>
      </c>
      <c r="X836" s="97">
        <f>VLOOKUP($A836+ROUND((COLUMN()-2)/24,5),АТС!$A$41:$F$736,5)+VLOOKUP($A836+ROUND((COLUMN()-2)/24,5),'Расчет сбытовых надбавок'!$B$2281:'Расчет сбытовых надбавок'!$G$3024,5)</f>
        <v>326.27</v>
      </c>
      <c r="Y836" s="97">
        <f>VLOOKUP($A836+ROUND((COLUMN()-2)/24,5),АТС!$A$41:$F$736,5)+VLOOKUP($A836+ROUND((COLUMN()-2)/24,5),'Расчет сбытовых надбавок'!$B$2281:'Расчет сбытовых надбавок'!$G$3024,5)</f>
        <v>232.98</v>
      </c>
    </row>
    <row r="837" spans="1:25" x14ac:dyDescent="0.2">
      <c r="A837" s="78">
        <f t="shared" si="24"/>
        <v>42710</v>
      </c>
      <c r="B837" s="97">
        <f>VLOOKUP($A837+ROUND((COLUMN()-2)/24,5),АТС!$A$41:$F$736,5)+VLOOKUP($A837+ROUND((COLUMN()-2)/24,5),'Расчет сбытовых надбавок'!$B$2281:'Расчет сбытовых надбавок'!$G$3024,5)</f>
        <v>305.89</v>
      </c>
      <c r="C837" s="97">
        <f>VLOOKUP($A837+ROUND((COLUMN()-2)/24,5),АТС!$A$41:$F$736,5)+VLOOKUP($A837+ROUND((COLUMN()-2)/24,5),'Расчет сбытовых надбавок'!$B$2281:'Расчет сбытовых надбавок'!$G$3024,5)</f>
        <v>1024.9000000000001</v>
      </c>
      <c r="D837" s="97">
        <f>VLOOKUP($A837+ROUND((COLUMN()-2)/24,5),АТС!$A$41:$F$736,5)+VLOOKUP($A837+ROUND((COLUMN()-2)/24,5),'Расчет сбытовых надбавок'!$B$2281:'Расчет сбытовых надбавок'!$G$3024,5)</f>
        <v>1003.22</v>
      </c>
      <c r="E837" s="97">
        <f>VLOOKUP($A837+ROUND((COLUMN()-2)/24,5),АТС!$A$41:$F$736,5)+VLOOKUP($A837+ROUND((COLUMN()-2)/24,5),'Расчет сбытовых надбавок'!$B$2281:'Расчет сбытовых надбавок'!$G$3024,5)</f>
        <v>228.21999999999997</v>
      </c>
      <c r="F837" s="97">
        <f>VLOOKUP($A837+ROUND((COLUMN()-2)/24,5),АТС!$A$41:$F$736,5)+VLOOKUP($A837+ROUND((COLUMN()-2)/24,5),'Расчет сбытовых надбавок'!$B$2281:'Расчет сбытовых надбавок'!$G$3024,5)</f>
        <v>234.8</v>
      </c>
      <c r="G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H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I837" s="97">
        <f>VLOOKUP($A837+ROUND((COLUMN()-2)/24,5),АТС!$A$41:$F$736,5)+VLOOKUP($A837+ROUND((COLUMN()-2)/24,5),'Расчет сбытовых надбавок'!$B$2281:'Расчет сбытовых надбавок'!$G$3024,5)</f>
        <v>222.71</v>
      </c>
      <c r="J837" s="97">
        <f>VLOOKUP($A837+ROUND((COLUMN()-2)/24,5),АТС!$A$41:$F$736,5)+VLOOKUP($A837+ROUND((COLUMN()-2)/24,5),'Расчет сбытовых надбавок'!$B$2281:'Расчет сбытовых надбавок'!$G$3024,5)</f>
        <v>0</v>
      </c>
      <c r="K837" s="97">
        <f>VLOOKUP($A837+ROUND((COLUMN()-2)/24,5),АТС!$A$41:$F$736,5)+VLOOKUP($A837+ROUND((COLUMN()-2)/24,5),'Расчет сбытовых надбавок'!$B$2281:'Расчет сбытовых надбавок'!$G$3024,5)</f>
        <v>18.350000000000001</v>
      </c>
      <c r="L837" s="97">
        <f>VLOOKUP($A837+ROUND((COLUMN()-2)/24,5),АТС!$A$41:$F$736,5)+VLOOKUP($A837+ROUND((COLUMN()-2)/24,5),'Расчет сбытовых надбавок'!$B$2281:'Расчет сбытовых надбавок'!$G$3024,5)</f>
        <v>290.31</v>
      </c>
      <c r="M837" s="97">
        <f>VLOOKUP($A837+ROUND((COLUMN()-2)/24,5),АТС!$A$41:$F$736,5)+VLOOKUP($A837+ROUND((COLUMN()-2)/24,5),'Расчет сбытовых надбавок'!$B$2281:'Расчет сбытовых надбавок'!$G$3024,5)</f>
        <v>357.84</v>
      </c>
      <c r="N837" s="97">
        <f>VLOOKUP($A837+ROUND((COLUMN()-2)/24,5),АТС!$A$41:$F$736,5)+VLOOKUP($A837+ROUND((COLUMN()-2)/24,5),'Расчет сбытовых надбавок'!$B$2281:'Расчет сбытовых надбавок'!$G$3024,5)</f>
        <v>364.12</v>
      </c>
      <c r="O837" s="97">
        <f>VLOOKUP($A837+ROUND((COLUMN()-2)/24,5),АТС!$A$41:$F$736,5)+VLOOKUP($A837+ROUND((COLUMN()-2)/24,5),'Расчет сбытовых надбавок'!$B$2281:'Расчет сбытовых надбавок'!$G$3024,5)</f>
        <v>370.29</v>
      </c>
      <c r="P837" s="97">
        <f>VLOOKUP($A837+ROUND((COLUMN()-2)/24,5),АТС!$A$41:$F$736,5)+VLOOKUP($A837+ROUND((COLUMN()-2)/24,5),'Расчет сбытовых надбавок'!$B$2281:'Расчет сбытовых надбавок'!$G$3024,5)</f>
        <v>0.05</v>
      </c>
      <c r="Q837" s="97">
        <f>VLOOKUP($A837+ROUND((COLUMN()-2)/24,5),АТС!$A$41:$F$736,5)+VLOOKUP($A837+ROUND((COLUMN()-2)/24,5),'Расчет сбытовых надбавок'!$B$2281:'Расчет сбытовых надбавок'!$G$3024,5)</f>
        <v>378.74</v>
      </c>
      <c r="R837" s="97">
        <f>VLOOKUP($A837+ROUND((COLUMN()-2)/24,5),АТС!$A$41:$F$736,5)+VLOOKUP($A837+ROUND((COLUMN()-2)/24,5),'Расчет сбытовых надбавок'!$B$2281:'Расчет сбытовых надбавок'!$G$3024,5)</f>
        <v>272.61</v>
      </c>
      <c r="S837" s="97">
        <f>VLOOKUP($A837+ROUND((COLUMN()-2)/24,5),АТС!$A$41:$F$736,5)+VLOOKUP($A837+ROUND((COLUMN()-2)/24,5),'Расчет сбытовых надбавок'!$B$2281:'Расчет сбытовых надбавок'!$G$3024,5)</f>
        <v>280.42</v>
      </c>
      <c r="T837" s="97">
        <f>VLOOKUP($A837+ROUND((COLUMN()-2)/24,5),АТС!$A$41:$F$736,5)+VLOOKUP($A837+ROUND((COLUMN()-2)/24,5),'Расчет сбытовых надбавок'!$B$2281:'Расчет сбытовых надбавок'!$G$3024,5)</f>
        <v>343.83</v>
      </c>
      <c r="U837" s="97">
        <f>VLOOKUP($A837+ROUND((COLUMN()-2)/24,5),АТС!$A$41:$F$736,5)+VLOOKUP($A837+ROUND((COLUMN()-2)/24,5),'Расчет сбытовых надбавок'!$B$2281:'Расчет сбытовых надбавок'!$G$3024,5)</f>
        <v>298.13</v>
      </c>
      <c r="V837" s="97">
        <f>VLOOKUP($A837+ROUND((COLUMN()-2)/24,5),АТС!$A$41:$F$736,5)+VLOOKUP($A837+ROUND((COLUMN()-2)/24,5),'Расчет сбытовых надбавок'!$B$2281:'Расчет сбытовых надбавок'!$G$3024,5)</f>
        <v>299.58</v>
      </c>
      <c r="W837" s="97">
        <f>VLOOKUP($A837+ROUND((COLUMN()-2)/24,5),АТС!$A$41:$F$736,5)+VLOOKUP($A837+ROUND((COLUMN()-2)/24,5),'Расчет сбытовых надбавок'!$B$2281:'Расчет сбытовых надбавок'!$G$3024,5)</f>
        <v>285.62</v>
      </c>
      <c r="X837" s="97">
        <f>VLOOKUP($A837+ROUND((COLUMN()-2)/24,5),АТС!$A$41:$F$736,5)+VLOOKUP($A837+ROUND((COLUMN()-2)/24,5),'Расчет сбытовых надбавок'!$B$2281:'Расчет сбытовых надбавок'!$G$3024,5)</f>
        <v>316.07</v>
      </c>
      <c r="Y837" s="97">
        <f>VLOOKUP($A837+ROUND((COLUMN()-2)/24,5),АТС!$A$41:$F$736,5)+VLOOKUP($A837+ROUND((COLUMN()-2)/24,5),'Расчет сбытовых надбавок'!$B$2281:'Расчет сбытовых надбавок'!$G$3024,5)</f>
        <v>412.35999999999996</v>
      </c>
    </row>
    <row r="838" spans="1:25" x14ac:dyDescent="0.2">
      <c r="A838" s="78">
        <f t="shared" si="24"/>
        <v>42711</v>
      </c>
      <c r="B838" s="97">
        <f>VLOOKUP($A838+ROUND((COLUMN()-2)/24,5),АТС!$A$41:$F$736,5)+VLOOKUP($A838+ROUND((COLUMN()-2)/24,5),'Расчет сбытовых надбавок'!$B$2281:'Расчет сбытовых надбавок'!$G$3024,5)</f>
        <v>256.93</v>
      </c>
      <c r="C838" s="97">
        <f>VLOOKUP($A838+ROUND((COLUMN()-2)/24,5),АТС!$A$41:$F$736,5)+VLOOKUP($A838+ROUND((COLUMN()-2)/24,5),'Расчет сбытовых надбавок'!$B$2281:'Расчет сбытовых надбавок'!$G$3024,5)</f>
        <v>106.25</v>
      </c>
      <c r="D838" s="97">
        <f>VLOOKUP($A838+ROUND((COLUMN()-2)/24,5),АТС!$A$41:$F$736,5)+VLOOKUP($A838+ROUND((COLUMN()-2)/24,5),'Расчет сбытовых надбавок'!$B$2281:'Расчет сбытовых надбавок'!$G$3024,5)</f>
        <v>98.710000000000008</v>
      </c>
      <c r="E838" s="97">
        <f>VLOOKUP($A838+ROUND((COLUMN()-2)/24,5),АТС!$A$41:$F$736,5)+VLOOKUP($A838+ROUND((COLUMN()-2)/24,5),'Расчет сбытовых надбавок'!$B$2281:'Расчет сбытовых надбавок'!$G$3024,5)</f>
        <v>75.47999999999999</v>
      </c>
      <c r="F838" s="97">
        <f>VLOOKUP($A838+ROUND((COLUMN()-2)/24,5),АТС!$A$41:$F$736,5)+VLOOKUP($A838+ROUND((COLUMN()-2)/24,5),'Расчет сбытовых надбавок'!$B$2281:'Расчет сбытовых надбавок'!$G$3024,5)</f>
        <v>78.39</v>
      </c>
      <c r="G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H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I838" s="97">
        <f>VLOOKUP($A838+ROUND((COLUMN()-2)/24,5),АТС!$A$41:$F$736,5)+VLOOKUP($A838+ROUND((COLUMN()-2)/24,5),'Расчет сбытовых надбавок'!$B$2281:'Расчет сбытовых надбавок'!$G$3024,5)</f>
        <v>239.09</v>
      </c>
      <c r="J838" s="97">
        <f>VLOOKUP($A838+ROUND((COLUMN()-2)/24,5),АТС!$A$41:$F$736,5)+VLOOKUP($A838+ROUND((COLUMN()-2)/24,5),'Расчет сбытовых надбавок'!$B$2281:'Расчет сбытовых надбавок'!$G$3024,5)</f>
        <v>267.17</v>
      </c>
      <c r="K838" s="97">
        <f>VLOOKUP($A838+ROUND((COLUMN()-2)/24,5),АТС!$A$41:$F$736,5)+VLOOKUP($A838+ROUND((COLUMN()-2)/24,5),'Расчет сбытовых надбавок'!$B$2281:'Расчет сбытовых надбавок'!$G$3024,5)</f>
        <v>285.77</v>
      </c>
      <c r="L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M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N838" s="97">
        <f>VLOOKUP($A838+ROUND((COLUMN()-2)/24,5),АТС!$A$41:$F$736,5)+VLOOKUP($A838+ROUND((COLUMN()-2)/24,5),'Расчет сбытовых надбавок'!$B$2281:'Расчет сбытовых надбавок'!$G$3024,5)</f>
        <v>275.95</v>
      </c>
      <c r="O838" s="97">
        <f>VLOOKUP($A838+ROUND((COLUMN()-2)/24,5),АТС!$A$41:$F$736,5)+VLOOKUP($A838+ROUND((COLUMN()-2)/24,5),'Расчет сбытовых надбавок'!$B$2281:'Расчет сбытовых надбавок'!$G$3024,5)</f>
        <v>277.25</v>
      </c>
      <c r="P838" s="97">
        <f>VLOOKUP($A838+ROUND((COLUMN()-2)/24,5),АТС!$A$41:$F$736,5)+VLOOKUP($A838+ROUND((COLUMN()-2)/24,5),'Расчет сбытовых надбавок'!$B$2281:'Расчет сбытовых надбавок'!$G$3024,5)</f>
        <v>286.41000000000003</v>
      </c>
      <c r="Q838" s="97">
        <f>VLOOKUP($A838+ROUND((COLUMN()-2)/24,5),АТС!$A$41:$F$736,5)+VLOOKUP($A838+ROUND((COLUMN()-2)/24,5),'Расчет сбытовых надбавок'!$B$2281:'Расчет сбытовых надбавок'!$G$3024,5)</f>
        <v>289.59999999999997</v>
      </c>
      <c r="R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S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T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U838" s="97">
        <f>VLOOKUP($A838+ROUND((COLUMN()-2)/24,5),АТС!$A$41:$F$736,5)+VLOOKUP($A838+ROUND((COLUMN()-2)/24,5),'Расчет сбытовых надбавок'!$B$2281:'Расчет сбытовых надбавок'!$G$3024,5)</f>
        <v>0</v>
      </c>
      <c r="V838" s="97">
        <f>VLOOKUP($A838+ROUND((COLUMN()-2)/24,5),АТС!$A$41:$F$736,5)+VLOOKUP($A838+ROUND((COLUMN()-2)/24,5),'Расчет сбытовых надбавок'!$B$2281:'Расчет сбытовых надбавок'!$G$3024,5)</f>
        <v>279.99</v>
      </c>
      <c r="W838" s="97">
        <f>VLOOKUP($A838+ROUND((COLUMN()-2)/24,5),АТС!$A$41:$F$736,5)+VLOOKUP($A838+ROUND((COLUMN()-2)/24,5),'Расчет сбытовых надбавок'!$B$2281:'Расчет сбытовых надбавок'!$G$3024,5)</f>
        <v>264.45</v>
      </c>
      <c r="X838" s="97">
        <f>VLOOKUP($A838+ROUND((COLUMN()-2)/24,5),АТС!$A$41:$F$736,5)+VLOOKUP($A838+ROUND((COLUMN()-2)/24,5),'Расчет сбытовых надбавок'!$B$2281:'Расчет сбытовых надбавок'!$G$3024,5)</f>
        <v>237.6</v>
      </c>
      <c r="Y838" s="97">
        <f>VLOOKUP($A838+ROUND((COLUMN()-2)/24,5),АТС!$A$41:$F$736,5)+VLOOKUP($A838+ROUND((COLUMN()-2)/24,5),'Расчет сбытовых надбавок'!$B$2281:'Расчет сбытовых надбавок'!$G$3024,5)</f>
        <v>222.52</v>
      </c>
    </row>
    <row r="839" spans="1:25" x14ac:dyDescent="0.2">
      <c r="A839" s="78">
        <f t="shared" si="24"/>
        <v>42712</v>
      </c>
      <c r="B839" s="97">
        <f>VLOOKUP($A839+ROUND((COLUMN()-2)/24,5),АТС!$A$41:$F$736,5)+VLOOKUP($A839+ROUND((COLUMN()-2)/24,5),'Расчет сбытовых надбавок'!$B$2281:'Расчет сбытовых надбавок'!$G$3024,5)</f>
        <v>179.76</v>
      </c>
      <c r="C839" s="97">
        <f>VLOOKUP($A839+ROUND((COLUMN()-2)/24,5),АТС!$A$41:$F$736,5)+VLOOKUP($A839+ROUND((COLUMN()-2)/24,5),'Расчет сбытовых надбавок'!$B$2281:'Расчет сбытовых надбавок'!$G$3024,5)</f>
        <v>99.67</v>
      </c>
      <c r="D839" s="97">
        <f>VLOOKUP($A839+ROUND((COLUMN()-2)/24,5),АТС!$A$41:$F$736,5)+VLOOKUP($A839+ROUND((COLUMN()-2)/24,5),'Расчет сбытовых надбавок'!$B$2281:'Расчет сбытовых надбавок'!$G$3024,5)</f>
        <v>87.28</v>
      </c>
      <c r="E839" s="97">
        <f>VLOOKUP($A839+ROUND((COLUMN()-2)/24,5),АТС!$A$41:$F$736,5)+VLOOKUP($A839+ROUND((COLUMN()-2)/24,5),'Расчет сбытовых надбавок'!$B$2281:'Расчет сбытовых надбавок'!$G$3024,5)</f>
        <v>82.240000000000009</v>
      </c>
      <c r="F839" s="97">
        <f>VLOOKUP($A839+ROUND((COLUMN()-2)/24,5),АТС!$A$41:$F$736,5)+VLOOKUP($A839+ROUND((COLUMN()-2)/24,5),'Расчет сбытовых надбавок'!$B$2281:'Расчет сбытовых надбавок'!$G$3024,5)</f>
        <v>0.69</v>
      </c>
      <c r="G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H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I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J839" s="97">
        <f>VLOOKUP($A839+ROUND((COLUMN()-2)/24,5),АТС!$A$41:$F$736,5)+VLOOKUP($A839+ROUND((COLUMN()-2)/24,5),'Расчет сбытовых надбавок'!$B$2281:'Расчет сбытовых надбавок'!$G$3024,5)</f>
        <v>0.13</v>
      </c>
      <c r="K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L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M839" s="97">
        <f>VLOOKUP($A839+ROUND((COLUMN()-2)/24,5),АТС!$A$41:$F$736,5)+VLOOKUP($A839+ROUND((COLUMN()-2)/24,5),'Расчет сбытовых надбавок'!$B$2281:'Расчет сбытовых надбавок'!$G$3024,5)</f>
        <v>0.01</v>
      </c>
      <c r="N839" s="97">
        <f>VLOOKUP($A839+ROUND((COLUMN()-2)/24,5),АТС!$A$41:$F$736,5)+VLOOKUP($A839+ROUND((COLUMN()-2)/24,5),'Расчет сбытовых надбавок'!$B$2281:'Расчет сбытовых надбавок'!$G$3024,5)</f>
        <v>296.08999999999997</v>
      </c>
      <c r="O839" s="97">
        <f>VLOOKUP($A839+ROUND((COLUMN()-2)/24,5),АТС!$A$41:$F$736,5)+VLOOKUP($A839+ROUND((COLUMN()-2)/24,5),'Расчет сбытовых надбавок'!$B$2281:'Расчет сбытовых надбавок'!$G$3024,5)</f>
        <v>291.02999999999997</v>
      </c>
      <c r="P839" s="97">
        <f>VLOOKUP($A839+ROUND((COLUMN()-2)/24,5),АТС!$A$41:$F$736,5)+VLOOKUP($A839+ROUND((COLUMN()-2)/24,5),'Расчет сбытовых надбавок'!$B$2281:'Расчет сбытовых надбавок'!$G$3024,5)</f>
        <v>293.53000000000003</v>
      </c>
      <c r="Q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R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S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T839" s="97">
        <f>VLOOKUP($A839+ROUND((COLUMN()-2)/24,5),АТС!$A$41:$F$736,5)+VLOOKUP($A839+ROUND((COLUMN()-2)/24,5),'Расчет сбытовых надбавок'!$B$2281:'Расчет сбытовых надбавок'!$G$3024,5)</f>
        <v>337.83000000000004</v>
      </c>
      <c r="U839" s="97">
        <f>VLOOKUP($A839+ROUND((COLUMN()-2)/24,5),АТС!$A$41:$F$736,5)+VLOOKUP($A839+ROUND((COLUMN()-2)/24,5),'Расчет сбытовых надбавок'!$B$2281:'Расчет сбытовых надбавок'!$G$3024,5)</f>
        <v>0</v>
      </c>
      <c r="V839" s="97">
        <f>VLOOKUP($A839+ROUND((COLUMN()-2)/24,5),АТС!$A$41:$F$736,5)+VLOOKUP($A839+ROUND((COLUMN()-2)/24,5),'Расчет сбытовых надбавок'!$B$2281:'Расчет сбытовых надбавок'!$G$3024,5)</f>
        <v>349.86</v>
      </c>
      <c r="W839" s="97">
        <f>VLOOKUP($A839+ROUND((COLUMN()-2)/24,5),АТС!$A$41:$F$736,5)+VLOOKUP($A839+ROUND((COLUMN()-2)/24,5),'Расчет сбытовых надбавок'!$B$2281:'Расчет сбытовых надбавок'!$G$3024,5)</f>
        <v>285.11</v>
      </c>
      <c r="X839" s="97">
        <f>VLOOKUP($A839+ROUND((COLUMN()-2)/24,5),АТС!$A$41:$F$736,5)+VLOOKUP($A839+ROUND((COLUMN()-2)/24,5),'Расчет сбытовых надбавок'!$B$2281:'Расчет сбытовых надбавок'!$G$3024,5)</f>
        <v>267.90999999999997</v>
      </c>
      <c r="Y839" s="97">
        <f>VLOOKUP($A839+ROUND((COLUMN()-2)/24,5),АТС!$A$41:$F$736,5)+VLOOKUP($A839+ROUND((COLUMN()-2)/24,5),'Расчет сбытовых надбавок'!$B$2281:'Расчет сбытовых надбавок'!$G$3024,5)</f>
        <v>254.39000000000001</v>
      </c>
    </row>
    <row r="840" spans="1:25" x14ac:dyDescent="0.2">
      <c r="A840" s="78">
        <f t="shared" si="24"/>
        <v>42713</v>
      </c>
      <c r="B840" s="97">
        <f>VLOOKUP($A840+ROUND((COLUMN()-2)/24,5),АТС!$A$41:$F$736,5)+VLOOKUP($A840+ROUND((COLUMN()-2)/24,5),'Расчет сбытовых надбавок'!$B$2281:'Расчет сбытовых надбавок'!$G$3024,5)</f>
        <v>297.75</v>
      </c>
      <c r="C840" s="97">
        <f>VLOOKUP($A840+ROUND((COLUMN()-2)/24,5),АТС!$A$41:$F$736,5)+VLOOKUP($A840+ROUND((COLUMN()-2)/24,5),'Расчет сбытовых надбавок'!$B$2281:'Расчет сбытовых надбавок'!$G$3024,5)</f>
        <v>254.31</v>
      </c>
      <c r="D840" s="97">
        <f>VLOOKUP($A840+ROUND((COLUMN()-2)/24,5),АТС!$A$41:$F$736,5)+VLOOKUP($A840+ROUND((COLUMN()-2)/24,5),'Расчет сбытовых надбавок'!$B$2281:'Расчет сбытовых надбавок'!$G$3024,5)</f>
        <v>189.35000000000002</v>
      </c>
      <c r="E840" s="97">
        <f>VLOOKUP($A840+ROUND((COLUMN()-2)/24,5),АТС!$A$41:$F$736,5)+VLOOKUP($A840+ROUND((COLUMN()-2)/24,5),'Расчет сбытовых надбавок'!$B$2281:'Расчет сбытовых надбавок'!$G$3024,5)</f>
        <v>13.02</v>
      </c>
      <c r="F840" s="97">
        <f>VLOOKUP($A840+ROUND((COLUMN()-2)/24,5),АТС!$A$41:$F$736,5)+VLOOKUP($A840+ROUND((COLUMN()-2)/24,5),'Расчет сбытовых надбавок'!$B$2281:'Расчет сбытовых надбавок'!$G$3024,5)</f>
        <v>180.55</v>
      </c>
      <c r="G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H840" s="97">
        <f>VLOOKUP($A840+ROUND((COLUMN()-2)/24,5),АТС!$A$41:$F$736,5)+VLOOKUP($A840+ROUND((COLUMN()-2)/24,5),'Расчет сбытовых надбавок'!$B$2281:'Расчет сбытовых надбавок'!$G$3024,5)</f>
        <v>26.910000000000004</v>
      </c>
      <c r="I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J840" s="97">
        <f>VLOOKUP($A840+ROUND((COLUMN()-2)/24,5),АТС!$A$41:$F$736,5)+VLOOKUP($A840+ROUND((COLUMN()-2)/24,5),'Расчет сбытовых надбавок'!$B$2281:'Расчет сбытовых надбавок'!$G$3024,5)</f>
        <v>320.60000000000002</v>
      </c>
      <c r="K840" s="97">
        <f>VLOOKUP($A840+ROUND((COLUMN()-2)/24,5),АТС!$A$41:$F$736,5)+VLOOKUP($A840+ROUND((COLUMN()-2)/24,5),'Расчет сбытовых надбавок'!$B$2281:'Расчет сбытовых надбавок'!$G$3024,5)</f>
        <v>304.41999999999996</v>
      </c>
      <c r="L840" s="97">
        <f>VLOOKUP($A840+ROUND((COLUMN()-2)/24,5),АТС!$A$41:$F$736,5)+VLOOKUP($A840+ROUND((COLUMN()-2)/24,5),'Расчет сбытовых надбавок'!$B$2281:'Расчет сбытовых надбавок'!$G$3024,5)</f>
        <v>867.24</v>
      </c>
      <c r="M840" s="97">
        <f>VLOOKUP($A840+ROUND((COLUMN()-2)/24,5),АТС!$A$41:$F$736,5)+VLOOKUP($A840+ROUND((COLUMN()-2)/24,5),'Расчет сбытовых надбавок'!$B$2281:'Расчет сбытовых надбавок'!$G$3024,5)</f>
        <v>848.7</v>
      </c>
      <c r="N840" s="97">
        <f>VLOOKUP($A840+ROUND((COLUMN()-2)/24,5),АТС!$A$41:$F$736,5)+VLOOKUP($A840+ROUND((COLUMN()-2)/24,5),'Расчет сбытовых надбавок'!$B$2281:'Расчет сбытовых надбавок'!$G$3024,5)</f>
        <v>839.92</v>
      </c>
      <c r="O840" s="97">
        <f>VLOOKUP($A840+ROUND((COLUMN()-2)/24,5),АТС!$A$41:$F$736,5)+VLOOKUP($A840+ROUND((COLUMN()-2)/24,5),'Расчет сбытовых надбавок'!$B$2281:'Расчет сбытовых надбавок'!$G$3024,5)</f>
        <v>830.71999999999991</v>
      </c>
      <c r="P840" s="97">
        <f>VLOOKUP($A840+ROUND((COLUMN()-2)/24,5),АТС!$A$41:$F$736,5)+VLOOKUP($A840+ROUND((COLUMN()-2)/24,5),'Расчет сбытовых надбавок'!$B$2281:'Расчет сбытовых надбавок'!$G$3024,5)</f>
        <v>828.42000000000007</v>
      </c>
      <c r="Q840" s="97">
        <f>VLOOKUP($A840+ROUND((COLUMN()-2)/24,5),АТС!$A$41:$F$736,5)+VLOOKUP($A840+ROUND((COLUMN()-2)/24,5),'Расчет сбытовых надбавок'!$B$2281:'Расчет сбытовых надбавок'!$G$3024,5)</f>
        <v>5</v>
      </c>
      <c r="R840" s="97">
        <f>VLOOKUP($A840+ROUND((COLUMN()-2)/24,5),АТС!$A$41:$F$736,5)+VLOOKUP($A840+ROUND((COLUMN()-2)/24,5),'Расчет сбытовых надбавок'!$B$2281:'Расчет сбытовых надбавок'!$G$3024,5)</f>
        <v>4.4799999999999995</v>
      </c>
      <c r="S840" s="97">
        <f>VLOOKUP($A840+ROUND((COLUMN()-2)/24,5),АТС!$A$41:$F$736,5)+VLOOKUP($A840+ROUND((COLUMN()-2)/24,5),'Расчет сбытовых надбавок'!$B$2281:'Расчет сбытовых надбавок'!$G$3024,5)</f>
        <v>0</v>
      </c>
      <c r="T840" s="97">
        <f>VLOOKUP($A840+ROUND((COLUMN()-2)/24,5),АТС!$A$41:$F$736,5)+VLOOKUP($A840+ROUND((COLUMN()-2)/24,5),'Расчет сбытовых надбавок'!$B$2281:'Расчет сбытовых надбавок'!$G$3024,5)</f>
        <v>931.55000000000007</v>
      </c>
      <c r="U840" s="97">
        <f>VLOOKUP($A840+ROUND((COLUMN()-2)/24,5),АТС!$A$41:$F$736,5)+VLOOKUP($A840+ROUND((COLUMN()-2)/24,5),'Расчет сбытовых надбавок'!$B$2281:'Расчет сбытовых надбавок'!$G$3024,5)</f>
        <v>374.96000000000004</v>
      </c>
      <c r="V840" s="97">
        <f>VLOOKUP($A840+ROUND((COLUMN()-2)/24,5),АТС!$A$41:$F$736,5)+VLOOKUP($A840+ROUND((COLUMN()-2)/24,5),'Расчет сбытовых надбавок'!$B$2281:'Расчет сбытовых надбавок'!$G$3024,5)</f>
        <v>1.63</v>
      </c>
      <c r="W840" s="97">
        <f>VLOOKUP($A840+ROUND((COLUMN()-2)/24,5),АТС!$A$41:$F$736,5)+VLOOKUP($A840+ROUND((COLUMN()-2)/24,5),'Расчет сбытовых надбавок'!$B$2281:'Расчет сбытовых надбавок'!$G$3024,5)</f>
        <v>791.56</v>
      </c>
      <c r="X840" s="97">
        <f>VLOOKUP($A840+ROUND((COLUMN()-2)/24,5),АТС!$A$41:$F$736,5)+VLOOKUP($A840+ROUND((COLUMN()-2)/24,5),'Расчет сбытовых надбавок'!$B$2281:'Расчет сбытовых надбавок'!$G$3024,5)</f>
        <v>314.96999999999997</v>
      </c>
      <c r="Y840" s="97">
        <f>VLOOKUP($A840+ROUND((COLUMN()-2)/24,5),АТС!$A$41:$F$736,5)+VLOOKUP($A840+ROUND((COLUMN()-2)/24,5),'Расчет сбытовых надбавок'!$B$2281:'Расчет сбытовых надбавок'!$G$3024,5)</f>
        <v>311.89</v>
      </c>
    </row>
    <row r="841" spans="1:25" x14ac:dyDescent="0.2">
      <c r="A841" s="78">
        <f t="shared" si="24"/>
        <v>42714</v>
      </c>
      <c r="B841" s="97">
        <f>VLOOKUP($A841+ROUND((COLUMN()-2)/24,5),АТС!$A$41:$F$736,5)+VLOOKUP($A841+ROUND((COLUMN()-2)/24,5),'Расчет сбытовых надбавок'!$B$2281:'Расчет сбытовых надбавок'!$G$3024,5)</f>
        <v>381.96</v>
      </c>
      <c r="C841" s="97">
        <f>VLOOKUP($A841+ROUND((COLUMN()-2)/24,5),АТС!$A$41:$F$736,5)+VLOOKUP($A841+ROUND((COLUMN()-2)/24,5),'Расчет сбытовых надбавок'!$B$2281:'Расчет сбытовых надбавок'!$G$3024,5)</f>
        <v>365.15999999999997</v>
      </c>
      <c r="D841" s="97">
        <f>VLOOKUP($A841+ROUND((COLUMN()-2)/24,5),АТС!$A$41:$F$736,5)+VLOOKUP($A841+ROUND((COLUMN()-2)/24,5),'Расчет сбытовых надбавок'!$B$2281:'Расчет сбытовых надбавок'!$G$3024,5)</f>
        <v>206.11</v>
      </c>
      <c r="E841" s="97">
        <f>VLOOKUP($A841+ROUND((COLUMN()-2)/24,5),АТС!$A$41:$F$736,5)+VLOOKUP($A841+ROUND((COLUMN()-2)/24,5),'Расчет сбытовых надбавок'!$B$2281:'Расчет сбытовых надбавок'!$G$3024,5)</f>
        <v>202.01999999999998</v>
      </c>
      <c r="F841" s="97">
        <f>VLOOKUP($A841+ROUND((COLUMN()-2)/24,5),АТС!$A$41:$F$736,5)+VLOOKUP($A841+ROUND((COLUMN()-2)/24,5),'Расчет сбытовых надбавок'!$B$2281:'Расчет сбытовых надбавок'!$G$3024,5)</f>
        <v>202.42</v>
      </c>
      <c r="G841" s="97">
        <f>VLOOKUP($A841+ROUND((COLUMN()-2)/24,5),АТС!$A$41:$F$736,5)+VLOOKUP($A841+ROUND((COLUMN()-2)/24,5),'Расчет сбытовых надбавок'!$B$2281:'Расчет сбытовых надбавок'!$G$3024,5)</f>
        <v>197.95999999999998</v>
      </c>
      <c r="H841" s="97">
        <f>VLOOKUP($A841+ROUND((COLUMN()-2)/24,5),АТС!$A$41:$F$736,5)+VLOOKUP($A841+ROUND((COLUMN()-2)/24,5),'Расчет сбытовых надбавок'!$B$2281:'Расчет сбытовых надбавок'!$G$3024,5)</f>
        <v>262.59999999999997</v>
      </c>
      <c r="I841" s="97">
        <f>VLOOKUP($A841+ROUND((COLUMN()-2)/24,5),АТС!$A$41:$F$736,5)+VLOOKUP($A841+ROUND((COLUMN()-2)/24,5),'Расчет сбытовых надбавок'!$B$2281:'Расчет сбытовых надбавок'!$G$3024,5)</f>
        <v>280.60000000000002</v>
      </c>
      <c r="J841" s="97">
        <f>VLOOKUP($A841+ROUND((COLUMN()-2)/24,5),АТС!$A$41:$F$736,5)+VLOOKUP($A841+ROUND((COLUMN()-2)/24,5),'Расчет сбытовых надбавок'!$B$2281:'Расчет сбытовых надбавок'!$G$3024,5)</f>
        <v>310.51</v>
      </c>
      <c r="K841" s="97">
        <f>VLOOKUP($A841+ROUND((COLUMN()-2)/24,5),АТС!$A$41:$F$736,5)+VLOOKUP($A841+ROUND((COLUMN()-2)/24,5),'Расчет сбытовых надбавок'!$B$2281:'Расчет сбытовых надбавок'!$G$3024,5)</f>
        <v>692.88</v>
      </c>
      <c r="L841" s="97">
        <f>VLOOKUP($A841+ROUND((COLUMN()-2)/24,5),АТС!$A$41:$F$736,5)+VLOOKUP($A841+ROUND((COLUMN()-2)/24,5),'Расчет сбытовых надбавок'!$B$2281:'Расчет сбытовых надбавок'!$G$3024,5)</f>
        <v>972.14</v>
      </c>
      <c r="M841" s="97">
        <f>VLOOKUP($A841+ROUND((COLUMN()-2)/24,5),АТС!$A$41:$F$736,5)+VLOOKUP($A841+ROUND((COLUMN()-2)/24,5),'Расчет сбытовых надбавок'!$B$2281:'Расчет сбытовых надбавок'!$G$3024,5)</f>
        <v>994.11</v>
      </c>
      <c r="N841" s="97">
        <f>VLOOKUP($A841+ROUND((COLUMN()-2)/24,5),АТС!$A$41:$F$736,5)+VLOOKUP($A841+ROUND((COLUMN()-2)/24,5),'Расчет сбытовых надбавок'!$B$2281:'Расчет сбытовых надбавок'!$G$3024,5)</f>
        <v>990.95999999999992</v>
      </c>
      <c r="O841" s="97">
        <f>VLOOKUP($A841+ROUND((COLUMN()-2)/24,5),АТС!$A$41:$F$736,5)+VLOOKUP($A841+ROUND((COLUMN()-2)/24,5),'Расчет сбытовых надбавок'!$B$2281:'Расчет сбытовых надбавок'!$G$3024,5)</f>
        <v>976.51</v>
      </c>
      <c r="P841" s="97">
        <f>VLOOKUP($A841+ROUND((COLUMN()-2)/24,5),АТС!$A$41:$F$736,5)+VLOOKUP($A841+ROUND((COLUMN()-2)/24,5),'Расчет сбытовых надбавок'!$B$2281:'Расчет сбытовых надбавок'!$G$3024,5)</f>
        <v>962.99</v>
      </c>
      <c r="Q841" s="97">
        <f>VLOOKUP($A841+ROUND((COLUMN()-2)/24,5),АТС!$A$41:$F$736,5)+VLOOKUP($A841+ROUND((COLUMN()-2)/24,5),'Расчет сбытовых надбавок'!$B$2281:'Расчет сбытовых надбавок'!$G$3024,5)</f>
        <v>419.12</v>
      </c>
      <c r="R841" s="97">
        <f>VLOOKUP($A841+ROUND((COLUMN()-2)/24,5),АТС!$A$41:$F$736,5)+VLOOKUP($A841+ROUND((COLUMN()-2)/24,5),'Расчет сбытовых надбавок'!$B$2281:'Расчет сбытовых надбавок'!$G$3024,5)</f>
        <v>294.89999999999998</v>
      </c>
      <c r="S841" s="97">
        <f>VLOOKUP($A841+ROUND((COLUMN()-2)/24,5),АТС!$A$41:$F$736,5)+VLOOKUP($A841+ROUND((COLUMN()-2)/24,5),'Расчет сбытовых надбавок'!$B$2281:'Расчет сбытовых надбавок'!$G$3024,5)</f>
        <v>872.78</v>
      </c>
      <c r="T841" s="97">
        <f>VLOOKUP($A841+ROUND((COLUMN()-2)/24,5),АТС!$A$41:$F$736,5)+VLOOKUP($A841+ROUND((COLUMN()-2)/24,5),'Расчет сбытовых надбавок'!$B$2281:'Расчет сбытовых надбавок'!$G$3024,5)</f>
        <v>1534.83</v>
      </c>
      <c r="U841" s="97">
        <f>VLOOKUP($A841+ROUND((COLUMN()-2)/24,5),АТС!$A$41:$F$736,5)+VLOOKUP($A841+ROUND((COLUMN()-2)/24,5),'Расчет сбытовых надбавок'!$B$2281:'Расчет сбытовых надбавок'!$G$3024,5)</f>
        <v>441.61</v>
      </c>
      <c r="V841" s="97">
        <f>VLOOKUP($A841+ROUND((COLUMN()-2)/24,5),АТС!$A$41:$F$736,5)+VLOOKUP($A841+ROUND((COLUMN()-2)/24,5),'Расчет сбытовых надбавок'!$B$2281:'Расчет сбытовых надбавок'!$G$3024,5)</f>
        <v>536.31999999999994</v>
      </c>
      <c r="W841" s="97">
        <f>VLOOKUP($A841+ROUND((COLUMN()-2)/24,5),АТС!$A$41:$F$736,5)+VLOOKUP($A841+ROUND((COLUMN()-2)/24,5),'Расчет сбытовых надбавок'!$B$2281:'Расчет сбытовых надбавок'!$G$3024,5)</f>
        <v>510.41999999999996</v>
      </c>
      <c r="X841" s="97">
        <f>VLOOKUP($A841+ROUND((COLUMN()-2)/24,5),АТС!$A$41:$F$736,5)+VLOOKUP($A841+ROUND((COLUMN()-2)/24,5),'Расчет сбытовых надбавок'!$B$2281:'Расчет сбытовых надбавок'!$G$3024,5)</f>
        <v>386.62</v>
      </c>
      <c r="Y841" s="97">
        <f>VLOOKUP($A841+ROUND((COLUMN()-2)/24,5),АТС!$A$41:$F$736,5)+VLOOKUP($A841+ROUND((COLUMN()-2)/24,5),'Расчет сбытовых надбавок'!$B$2281:'Расчет сбытовых надбавок'!$G$3024,5)</f>
        <v>381.59999999999997</v>
      </c>
    </row>
    <row r="842" spans="1:25" x14ac:dyDescent="0.2">
      <c r="A842" s="78">
        <f t="shared" si="24"/>
        <v>42715</v>
      </c>
      <c r="B842" s="97">
        <f>VLOOKUP($A842+ROUND((COLUMN()-2)/24,5),АТС!$A$41:$F$736,5)+VLOOKUP($A842+ROUND((COLUMN()-2)/24,5),'Расчет сбытовых надбавок'!$B$2281:'Расчет сбытовых надбавок'!$G$3024,5)</f>
        <v>356.74</v>
      </c>
      <c r="C842" s="97">
        <f>VLOOKUP($A842+ROUND((COLUMN()-2)/24,5),АТС!$A$41:$F$736,5)+VLOOKUP($A842+ROUND((COLUMN()-2)/24,5),'Расчет сбытовых надбавок'!$B$2281:'Расчет сбытовых надбавок'!$G$3024,5)</f>
        <v>973.88</v>
      </c>
      <c r="D842" s="97">
        <f>VLOOKUP($A842+ROUND((COLUMN()-2)/24,5),АТС!$A$41:$F$736,5)+VLOOKUP($A842+ROUND((COLUMN()-2)/24,5),'Расчет сбытовых надбавок'!$B$2281:'Расчет сбытовых надбавок'!$G$3024,5)</f>
        <v>918.61999999999989</v>
      </c>
      <c r="E842" s="97">
        <f>VLOOKUP($A842+ROUND((COLUMN()-2)/24,5),АТС!$A$41:$F$736,5)+VLOOKUP($A842+ROUND((COLUMN()-2)/24,5),'Расчет сбытовых надбавок'!$B$2281:'Расчет сбытовых надбавок'!$G$3024,5)</f>
        <v>241.09</v>
      </c>
      <c r="F842" s="97">
        <f>VLOOKUP($A842+ROUND((COLUMN()-2)/24,5),АТС!$A$41:$F$736,5)+VLOOKUP($A842+ROUND((COLUMN()-2)/24,5),'Расчет сбытовых надбавок'!$B$2281:'Расчет сбытовых надбавок'!$G$3024,5)</f>
        <v>203.01</v>
      </c>
      <c r="G842" s="97">
        <f>VLOOKUP($A842+ROUND((COLUMN()-2)/24,5),АТС!$A$41:$F$736,5)+VLOOKUP($A842+ROUND((COLUMN()-2)/24,5),'Расчет сбытовых надбавок'!$B$2281:'Расчет сбытовых надбавок'!$G$3024,5)</f>
        <v>194.22</v>
      </c>
      <c r="H842" s="97">
        <f>VLOOKUP($A842+ROUND((COLUMN()-2)/24,5),АТС!$A$41:$F$736,5)+VLOOKUP($A842+ROUND((COLUMN()-2)/24,5),'Расчет сбытовых надбавок'!$B$2281:'Расчет сбытовых надбавок'!$G$3024,5)</f>
        <v>226.76</v>
      </c>
      <c r="I842" s="97">
        <f>VLOOKUP($A842+ROUND((COLUMN()-2)/24,5),АТС!$A$41:$F$736,5)+VLOOKUP($A842+ROUND((COLUMN()-2)/24,5),'Расчет сбытовых надбавок'!$B$2281:'Расчет сбытовых надбавок'!$G$3024,5)</f>
        <v>170.07</v>
      </c>
      <c r="J842" s="97">
        <f>VLOOKUP($A842+ROUND((COLUMN()-2)/24,5),АТС!$A$41:$F$736,5)+VLOOKUP($A842+ROUND((COLUMN()-2)/24,5),'Расчет сбытовых надбавок'!$B$2281:'Расчет сбытовых надбавок'!$G$3024,5)</f>
        <v>831.76</v>
      </c>
      <c r="K842" s="97">
        <f>VLOOKUP($A842+ROUND((COLUMN()-2)/24,5),АТС!$A$41:$F$736,5)+VLOOKUP($A842+ROUND((COLUMN()-2)/24,5),'Расчет сбытовых надбавок'!$B$2281:'Расчет сбытовых надбавок'!$G$3024,5)</f>
        <v>1014.3</v>
      </c>
      <c r="L842" s="97">
        <f>VLOOKUP($A842+ROUND((COLUMN()-2)/24,5),АТС!$A$41:$F$736,5)+VLOOKUP($A842+ROUND((COLUMN()-2)/24,5),'Расчет сбытовых надбавок'!$B$2281:'Расчет сбытовых надбавок'!$G$3024,5)</f>
        <v>1055.3599999999999</v>
      </c>
      <c r="M842" s="97">
        <f>VLOOKUP($A842+ROUND((COLUMN()-2)/24,5),АТС!$A$41:$F$736,5)+VLOOKUP($A842+ROUND((COLUMN()-2)/24,5),'Расчет сбытовых надбавок'!$B$2281:'Расчет сбытовых надбавок'!$G$3024,5)</f>
        <v>1072.0899999999999</v>
      </c>
      <c r="N842" s="97">
        <f>VLOOKUP($A842+ROUND((COLUMN()-2)/24,5),АТС!$A$41:$F$736,5)+VLOOKUP($A842+ROUND((COLUMN()-2)/24,5),'Расчет сбытовых надбавок'!$B$2281:'Расчет сбытовых надбавок'!$G$3024,5)</f>
        <v>1057.42</v>
      </c>
      <c r="O842" s="97">
        <f>VLOOKUP($A842+ROUND((COLUMN()-2)/24,5),АТС!$A$41:$F$736,5)+VLOOKUP($A842+ROUND((COLUMN()-2)/24,5),'Расчет сбытовых надбавок'!$B$2281:'Расчет сбытовых надбавок'!$G$3024,5)</f>
        <v>1111.3200000000002</v>
      </c>
      <c r="P842" s="97">
        <f>VLOOKUP($A842+ROUND((COLUMN()-2)/24,5),АТС!$A$41:$F$736,5)+VLOOKUP($A842+ROUND((COLUMN()-2)/24,5),'Расчет сбытовых надбавок'!$B$2281:'Расчет сбытовых надбавок'!$G$3024,5)</f>
        <v>1042.8499999999999</v>
      </c>
      <c r="Q842" s="97">
        <f>VLOOKUP($A842+ROUND((COLUMN()-2)/24,5),АТС!$A$41:$F$736,5)+VLOOKUP($A842+ROUND((COLUMN()-2)/24,5),'Расчет сбытовых надбавок'!$B$2281:'Расчет сбытовых надбавок'!$G$3024,5)</f>
        <v>1018.59</v>
      </c>
      <c r="R842" s="97">
        <f>VLOOKUP($A842+ROUND((COLUMN()-2)/24,5),АТС!$A$41:$F$736,5)+VLOOKUP($A842+ROUND((COLUMN()-2)/24,5),'Расчет сбытовых надбавок'!$B$2281:'Расчет сбытовых надбавок'!$G$3024,5)</f>
        <v>297.24</v>
      </c>
      <c r="S842" s="97">
        <f>VLOOKUP($A842+ROUND((COLUMN()-2)/24,5),АТС!$A$41:$F$736,5)+VLOOKUP($A842+ROUND((COLUMN()-2)/24,5),'Расчет сбытовых надбавок'!$B$2281:'Расчет сбытовых надбавок'!$G$3024,5)</f>
        <v>360.36</v>
      </c>
      <c r="T842" s="97">
        <f>VLOOKUP($A842+ROUND((COLUMN()-2)/24,5),АТС!$A$41:$F$736,5)+VLOOKUP($A842+ROUND((COLUMN()-2)/24,5),'Расчет сбытовых надбавок'!$B$2281:'Расчет сбытовых надбавок'!$G$3024,5)</f>
        <v>960.88</v>
      </c>
      <c r="U842" s="97">
        <f>VLOOKUP($A842+ROUND((COLUMN()-2)/24,5),АТС!$A$41:$F$736,5)+VLOOKUP($A842+ROUND((COLUMN()-2)/24,5),'Расчет сбытовых надбавок'!$B$2281:'Расчет сбытовых надбавок'!$G$3024,5)</f>
        <v>976.03</v>
      </c>
      <c r="V842" s="97">
        <f>VLOOKUP($A842+ROUND((COLUMN()-2)/24,5),АТС!$A$41:$F$736,5)+VLOOKUP($A842+ROUND((COLUMN()-2)/24,5),'Расчет сбытовых надбавок'!$B$2281:'Расчет сбытовых надбавок'!$G$3024,5)</f>
        <v>463.46000000000004</v>
      </c>
      <c r="W842" s="97">
        <f>VLOOKUP($A842+ROUND((COLUMN()-2)/24,5),АТС!$A$41:$F$736,5)+VLOOKUP($A842+ROUND((COLUMN()-2)/24,5),'Расчет сбытовых надбавок'!$B$2281:'Расчет сбытовых надбавок'!$G$3024,5)</f>
        <v>417.56</v>
      </c>
      <c r="X842" s="97">
        <f>VLOOKUP($A842+ROUND((COLUMN()-2)/24,5),АТС!$A$41:$F$736,5)+VLOOKUP($A842+ROUND((COLUMN()-2)/24,5),'Расчет сбытовых надбавок'!$B$2281:'Расчет сбытовых надбавок'!$G$3024,5)</f>
        <v>323.05</v>
      </c>
      <c r="Y842" s="97">
        <f>VLOOKUP($A842+ROUND((COLUMN()-2)/24,5),АТС!$A$41:$F$736,5)+VLOOKUP($A842+ROUND((COLUMN()-2)/24,5),'Расчет сбытовых надбавок'!$B$2281:'Расчет сбытовых надбавок'!$G$3024,5)</f>
        <v>320.49</v>
      </c>
    </row>
    <row r="843" spans="1:25" x14ac:dyDescent="0.2">
      <c r="A843" s="78">
        <f t="shared" si="24"/>
        <v>42716</v>
      </c>
      <c r="B843" s="97">
        <f>VLOOKUP($A843+ROUND((COLUMN()-2)/24,5),АТС!$A$41:$F$736,5)+VLOOKUP($A843+ROUND((COLUMN()-2)/24,5),'Расчет сбытовых надбавок'!$B$2281:'Расчет сбытовых надбавок'!$G$3024,5)</f>
        <v>467.57</v>
      </c>
      <c r="C843" s="97">
        <f>VLOOKUP($A843+ROUND((COLUMN()-2)/24,5),АТС!$A$41:$F$736,5)+VLOOKUP($A843+ROUND((COLUMN()-2)/24,5),'Расчет сбытовых надбавок'!$B$2281:'Расчет сбытовых надбавок'!$G$3024,5)</f>
        <v>316.67999999999995</v>
      </c>
      <c r="D843" s="97">
        <f>VLOOKUP($A843+ROUND((COLUMN()-2)/24,5),АТС!$A$41:$F$736,5)+VLOOKUP($A843+ROUND((COLUMN()-2)/24,5),'Расчет сбытовых надбавок'!$B$2281:'Расчет сбытовых надбавок'!$G$3024,5)</f>
        <v>925.06</v>
      </c>
      <c r="E843" s="97">
        <f>VLOOKUP($A843+ROUND((COLUMN()-2)/24,5),АТС!$A$41:$F$736,5)+VLOOKUP($A843+ROUND((COLUMN()-2)/24,5),'Расчет сбытовых надбавок'!$B$2281:'Расчет сбытовых надбавок'!$G$3024,5)</f>
        <v>916.24</v>
      </c>
      <c r="F843" s="97">
        <f>VLOOKUP($A843+ROUND((COLUMN()-2)/24,5),АТС!$A$41:$F$736,5)+VLOOKUP($A843+ROUND((COLUMN()-2)/24,5),'Расчет сбытовых надбавок'!$B$2281:'Расчет сбытовых надбавок'!$G$3024,5)</f>
        <v>986.01</v>
      </c>
      <c r="G843" s="97">
        <f>VLOOKUP($A843+ROUND((COLUMN()-2)/24,5),АТС!$A$41:$F$736,5)+VLOOKUP($A843+ROUND((COLUMN()-2)/24,5),'Расчет сбытовых надбавок'!$B$2281:'Расчет сбытовых надбавок'!$G$3024,5)</f>
        <v>213.5</v>
      </c>
      <c r="H843" s="97">
        <f>VLOOKUP($A843+ROUND((COLUMN()-2)/24,5),АТС!$A$41:$F$736,5)+VLOOKUP($A843+ROUND((COLUMN()-2)/24,5),'Расчет сбытовых надбавок'!$B$2281:'Расчет сбытовых надбавок'!$G$3024,5)</f>
        <v>638.79</v>
      </c>
      <c r="I843" s="97">
        <f>VLOOKUP($A843+ROUND((COLUMN()-2)/24,5),АТС!$A$41:$F$736,5)+VLOOKUP($A843+ROUND((COLUMN()-2)/24,5),'Расчет сбытовых надбавок'!$B$2281:'Расчет сбытовых надбавок'!$G$3024,5)</f>
        <v>865.29</v>
      </c>
      <c r="J843" s="97">
        <f>VLOOKUP($A843+ROUND((COLUMN()-2)/24,5),АТС!$A$41:$F$736,5)+VLOOKUP($A843+ROUND((COLUMN()-2)/24,5),'Расчет сбытовых надбавок'!$B$2281:'Расчет сбытовых надбавок'!$G$3024,5)</f>
        <v>1012.84</v>
      </c>
      <c r="K843" s="97">
        <f>VLOOKUP($A843+ROUND((COLUMN()-2)/24,5),АТС!$A$41:$F$736,5)+VLOOKUP($A843+ROUND((COLUMN()-2)/24,5),'Расчет сбытовых надбавок'!$B$2281:'Расчет сбытовых надбавок'!$G$3024,5)</f>
        <v>1013.0799999999999</v>
      </c>
      <c r="L843" s="97">
        <f>VLOOKUP($A843+ROUND((COLUMN()-2)/24,5),АТС!$A$41:$F$736,5)+VLOOKUP($A843+ROUND((COLUMN()-2)/24,5),'Расчет сбытовых надбавок'!$B$2281:'Расчет сбытовых надбавок'!$G$3024,5)</f>
        <v>1012.29</v>
      </c>
      <c r="M843" s="97">
        <f>VLOOKUP($A843+ROUND((COLUMN()-2)/24,5),АТС!$A$41:$F$736,5)+VLOOKUP($A843+ROUND((COLUMN()-2)/24,5),'Расчет сбытовых надбавок'!$B$2281:'Расчет сбытовых надбавок'!$G$3024,5)</f>
        <v>1009.6500000000001</v>
      </c>
      <c r="N843" s="97">
        <f>VLOOKUP($A843+ROUND((COLUMN()-2)/24,5),АТС!$A$41:$F$736,5)+VLOOKUP($A843+ROUND((COLUMN()-2)/24,5),'Расчет сбытовых надбавок'!$B$2281:'Расчет сбытовых надбавок'!$G$3024,5)</f>
        <v>1014.05</v>
      </c>
      <c r="O843" s="97">
        <f>VLOOKUP($A843+ROUND((COLUMN()-2)/24,5),АТС!$A$41:$F$736,5)+VLOOKUP($A843+ROUND((COLUMN()-2)/24,5),'Расчет сбытовых надбавок'!$B$2281:'Расчет сбытовых надбавок'!$G$3024,5)</f>
        <v>1017.14</v>
      </c>
      <c r="P843" s="97">
        <f>VLOOKUP($A843+ROUND((COLUMN()-2)/24,5),АТС!$A$41:$F$736,5)+VLOOKUP($A843+ROUND((COLUMN()-2)/24,5),'Расчет сбытовых надбавок'!$B$2281:'Расчет сбытовых надбавок'!$G$3024,5)</f>
        <v>1007.71</v>
      </c>
      <c r="Q843" s="97">
        <f>VLOOKUP($A843+ROUND((COLUMN()-2)/24,5),АТС!$A$41:$F$736,5)+VLOOKUP($A843+ROUND((COLUMN()-2)/24,5),'Расчет сбытовых надбавок'!$B$2281:'Расчет сбытовых надбавок'!$G$3024,5)</f>
        <v>968.25</v>
      </c>
      <c r="R843" s="97">
        <f>VLOOKUP($A843+ROUND((COLUMN()-2)/24,5),АТС!$A$41:$F$736,5)+VLOOKUP($A843+ROUND((COLUMN()-2)/24,5),'Расчет сбытовых надбавок'!$B$2281:'Расчет сбытовых надбавок'!$G$3024,5)</f>
        <v>0.9</v>
      </c>
      <c r="S843" s="97">
        <f>VLOOKUP($A843+ROUND((COLUMN()-2)/24,5),АТС!$A$41:$F$736,5)+VLOOKUP($A843+ROUND((COLUMN()-2)/24,5),'Расчет сбытовых надбавок'!$B$2281:'Расчет сбытовых надбавок'!$G$3024,5)</f>
        <v>835.6</v>
      </c>
      <c r="T843" s="97">
        <f>VLOOKUP($A843+ROUND((COLUMN()-2)/24,5),АТС!$A$41:$F$736,5)+VLOOKUP($A843+ROUND((COLUMN()-2)/24,5),'Расчет сбытовых надбавок'!$B$2281:'Расчет сбытовых надбавок'!$G$3024,5)</f>
        <v>839.36</v>
      </c>
      <c r="U843" s="97">
        <f>VLOOKUP($A843+ROUND((COLUMN()-2)/24,5),АТС!$A$41:$F$736,5)+VLOOKUP($A843+ROUND((COLUMN()-2)/24,5),'Расчет сбытовых надбавок'!$B$2281:'Расчет сбытовых надбавок'!$G$3024,5)</f>
        <v>507.82000000000005</v>
      </c>
      <c r="V843" s="97">
        <f>VLOOKUP($A843+ROUND((COLUMN()-2)/24,5),АТС!$A$41:$F$736,5)+VLOOKUP($A843+ROUND((COLUMN()-2)/24,5),'Расчет сбытовых надбавок'!$B$2281:'Расчет сбытовых надбавок'!$G$3024,5)</f>
        <v>79.47</v>
      </c>
      <c r="W843" s="97">
        <f>VLOOKUP($A843+ROUND((COLUMN()-2)/24,5),АТС!$A$41:$F$736,5)+VLOOKUP($A843+ROUND((COLUMN()-2)/24,5),'Расчет сбытовых надбавок'!$B$2281:'Расчет сбытовых надбавок'!$G$3024,5)</f>
        <v>401.72</v>
      </c>
      <c r="X843" s="97">
        <f>VLOOKUP($A843+ROUND((COLUMN()-2)/24,5),АТС!$A$41:$F$736,5)+VLOOKUP($A843+ROUND((COLUMN()-2)/24,5),'Расчет сбытовых надбавок'!$B$2281:'Расчет сбытовых надбавок'!$G$3024,5)</f>
        <v>419.63</v>
      </c>
      <c r="Y843" s="97">
        <f>VLOOKUP($A843+ROUND((COLUMN()-2)/24,5),АТС!$A$41:$F$736,5)+VLOOKUP($A843+ROUND((COLUMN()-2)/24,5),'Расчет сбытовых надбавок'!$B$2281:'Расчет сбытовых надбавок'!$G$3024,5)</f>
        <v>396.21</v>
      </c>
    </row>
    <row r="844" spans="1:25" x14ac:dyDescent="0.2">
      <c r="A844" s="78">
        <f t="shared" si="24"/>
        <v>42717</v>
      </c>
      <c r="B844" s="97">
        <f>VLOOKUP($A844+ROUND((COLUMN()-2)/24,5),АТС!$A$41:$F$736,5)+VLOOKUP($A844+ROUND((COLUMN()-2)/24,5),'Расчет сбытовых надбавок'!$B$2281:'Расчет сбытовых надбавок'!$G$3024,5)</f>
        <v>155.69</v>
      </c>
      <c r="C844" s="97">
        <f>VLOOKUP($A844+ROUND((COLUMN()-2)/24,5),АТС!$A$41:$F$736,5)+VLOOKUP($A844+ROUND((COLUMN()-2)/24,5),'Расчет сбытовых надбавок'!$B$2281:'Расчет сбытовых надбавок'!$G$3024,5)</f>
        <v>164.2</v>
      </c>
      <c r="D844" s="97">
        <f>VLOOKUP($A844+ROUND((COLUMN()-2)/24,5),АТС!$A$41:$F$736,5)+VLOOKUP($A844+ROUND((COLUMN()-2)/24,5),'Расчет сбытовых надбавок'!$B$2281:'Расчет сбытовых надбавок'!$G$3024,5)</f>
        <v>773.18</v>
      </c>
      <c r="E844" s="97">
        <f>VLOOKUP($A844+ROUND((COLUMN()-2)/24,5),АТС!$A$41:$F$736,5)+VLOOKUP($A844+ROUND((COLUMN()-2)/24,5),'Расчет сбытовых надбавок'!$B$2281:'Расчет сбытовых надбавок'!$G$3024,5)</f>
        <v>478.32000000000005</v>
      </c>
      <c r="F844" s="97">
        <f>VLOOKUP($A844+ROUND((COLUMN()-2)/24,5),АТС!$A$41:$F$736,5)+VLOOKUP($A844+ROUND((COLUMN()-2)/24,5),'Расчет сбытовых надбавок'!$B$2281:'Расчет сбытовых надбавок'!$G$3024,5)</f>
        <v>967.72</v>
      </c>
      <c r="G844" s="97">
        <f>VLOOKUP($A844+ROUND((COLUMN()-2)/24,5),АТС!$A$41:$F$736,5)+VLOOKUP($A844+ROUND((COLUMN()-2)/24,5),'Расчет сбытовых надбавок'!$B$2281:'Расчет сбытовых надбавок'!$G$3024,5)</f>
        <v>6.66</v>
      </c>
      <c r="H844" s="97">
        <f>VLOOKUP($A844+ROUND((COLUMN()-2)/24,5),АТС!$A$41:$F$736,5)+VLOOKUP($A844+ROUND((COLUMN()-2)/24,5),'Расчет сбытовых надбавок'!$B$2281:'Расчет сбытовых надбавок'!$G$3024,5)</f>
        <v>0</v>
      </c>
      <c r="I844" s="97">
        <f>VLOOKUP($A844+ROUND((COLUMN()-2)/24,5),АТС!$A$41:$F$736,5)+VLOOKUP($A844+ROUND((COLUMN()-2)/24,5),'Расчет сбытовых надбавок'!$B$2281:'Расчет сбытовых надбавок'!$G$3024,5)</f>
        <v>519.64</v>
      </c>
      <c r="J844" s="97">
        <f>VLOOKUP($A844+ROUND((COLUMN()-2)/24,5),АТС!$A$41:$F$736,5)+VLOOKUP($A844+ROUND((COLUMN()-2)/24,5),'Расчет сбытовых надбавок'!$B$2281:'Расчет сбытовых надбавок'!$G$3024,5)</f>
        <v>655.61</v>
      </c>
      <c r="K844" s="97">
        <f>VLOOKUP($A844+ROUND((COLUMN()-2)/24,5),АТС!$A$41:$F$736,5)+VLOOKUP($A844+ROUND((COLUMN()-2)/24,5),'Расчет сбытовых надбавок'!$B$2281:'Расчет сбытовых надбавок'!$G$3024,5)</f>
        <v>1499.1</v>
      </c>
      <c r="L844" s="97">
        <f>VLOOKUP($A844+ROUND((COLUMN()-2)/24,5),АТС!$A$41:$F$736,5)+VLOOKUP($A844+ROUND((COLUMN()-2)/24,5),'Расчет сбытовых надбавок'!$B$2281:'Расчет сбытовых надбавок'!$G$3024,5)</f>
        <v>1521.1</v>
      </c>
      <c r="M844" s="97">
        <f>VLOOKUP($A844+ROUND((COLUMN()-2)/24,5),АТС!$A$41:$F$736,5)+VLOOKUP($A844+ROUND((COLUMN()-2)/24,5),'Расчет сбытовых надбавок'!$B$2281:'Расчет сбытовых надбавок'!$G$3024,5)</f>
        <v>1044.8</v>
      </c>
      <c r="N844" s="97">
        <f>VLOOKUP($A844+ROUND((COLUMN()-2)/24,5),АТС!$A$41:$F$736,5)+VLOOKUP($A844+ROUND((COLUMN()-2)/24,5),'Расчет сбытовых надбавок'!$B$2281:'Расчет сбытовых надбавок'!$G$3024,5)</f>
        <v>971.57999999999993</v>
      </c>
      <c r="O844" s="97">
        <f>VLOOKUP($A844+ROUND((COLUMN()-2)/24,5),АТС!$A$41:$F$736,5)+VLOOKUP($A844+ROUND((COLUMN()-2)/24,5),'Расчет сбытовых надбавок'!$B$2281:'Расчет сбытовых надбавок'!$G$3024,5)</f>
        <v>495.8</v>
      </c>
      <c r="P844" s="97">
        <f>VLOOKUP($A844+ROUND((COLUMN()-2)/24,5),АТС!$A$41:$F$736,5)+VLOOKUP($A844+ROUND((COLUMN()-2)/24,5),'Расчет сбытовых надбавок'!$B$2281:'Расчет сбытовых надбавок'!$G$3024,5)</f>
        <v>811.15</v>
      </c>
      <c r="Q844" s="97">
        <f>VLOOKUP($A844+ROUND((COLUMN()-2)/24,5),АТС!$A$41:$F$736,5)+VLOOKUP($A844+ROUND((COLUMN()-2)/24,5),'Расчет сбытовых надбавок'!$B$2281:'Расчет сбытовых надбавок'!$G$3024,5)</f>
        <v>802.91000000000008</v>
      </c>
      <c r="R844" s="97">
        <f>VLOOKUP($A844+ROUND((COLUMN()-2)/24,5),АТС!$A$41:$F$736,5)+VLOOKUP($A844+ROUND((COLUMN()-2)/24,5),'Расчет сбытовых надбавок'!$B$2281:'Расчет сбытовых надбавок'!$G$3024,5)</f>
        <v>0.28999999999999998</v>
      </c>
      <c r="S844" s="97">
        <f>VLOOKUP($A844+ROUND((COLUMN()-2)/24,5),АТС!$A$41:$F$736,5)+VLOOKUP($A844+ROUND((COLUMN()-2)/24,5),'Расчет сбытовых надбавок'!$B$2281:'Расчет сбытовых надбавок'!$G$3024,5)</f>
        <v>1.1199999999999999</v>
      </c>
      <c r="T844" s="97">
        <f>VLOOKUP($A844+ROUND((COLUMN()-2)/24,5),АТС!$A$41:$F$736,5)+VLOOKUP($A844+ROUND((COLUMN()-2)/24,5),'Расчет сбытовых надбавок'!$B$2281:'Расчет сбытовых надбавок'!$G$3024,5)</f>
        <v>24.080000000000002</v>
      </c>
      <c r="U844" s="97">
        <f>VLOOKUP($A844+ROUND((COLUMN()-2)/24,5),АТС!$A$41:$F$736,5)+VLOOKUP($A844+ROUND((COLUMN()-2)/24,5),'Расчет сбытовых надбавок'!$B$2281:'Расчет сбытовых надбавок'!$G$3024,5)</f>
        <v>521.39</v>
      </c>
      <c r="V844" s="97">
        <f>VLOOKUP($A844+ROUND((COLUMN()-2)/24,5),АТС!$A$41:$F$736,5)+VLOOKUP($A844+ROUND((COLUMN()-2)/24,5),'Расчет сбытовых надбавок'!$B$2281:'Расчет сбытовых надбавок'!$G$3024,5)</f>
        <v>416.03000000000003</v>
      </c>
      <c r="W844" s="97">
        <f>VLOOKUP($A844+ROUND((COLUMN()-2)/24,5),АТС!$A$41:$F$736,5)+VLOOKUP($A844+ROUND((COLUMN()-2)/24,5),'Расчет сбытовых надбавок'!$B$2281:'Расчет сбытовых надбавок'!$G$3024,5)</f>
        <v>1021.3399999999999</v>
      </c>
      <c r="X844" s="97">
        <f>VLOOKUP($A844+ROUND((COLUMN()-2)/24,5),АТС!$A$41:$F$736,5)+VLOOKUP($A844+ROUND((COLUMN()-2)/24,5),'Расчет сбытовых надбавок'!$B$2281:'Расчет сбытовых надбавок'!$G$3024,5)</f>
        <v>411.31</v>
      </c>
      <c r="Y844" s="97">
        <f>VLOOKUP($A844+ROUND((COLUMN()-2)/24,5),АТС!$A$41:$F$736,5)+VLOOKUP($A844+ROUND((COLUMN()-2)/24,5),'Расчет сбытовых надбавок'!$B$2281:'Расчет сбытовых надбавок'!$G$3024,5)</f>
        <v>406.81</v>
      </c>
    </row>
    <row r="845" spans="1:25" x14ac:dyDescent="0.2">
      <c r="A845" s="78">
        <f t="shared" si="24"/>
        <v>42718</v>
      </c>
      <c r="B845" s="97">
        <f>VLOOKUP($A845+ROUND((COLUMN()-2)/24,5),АТС!$A$41:$F$736,5)+VLOOKUP($A845+ROUND((COLUMN()-2)/24,5),'Расчет сбытовых надбавок'!$B$2281:'Расчет сбытовых надбавок'!$G$3024,5)</f>
        <v>824.42</v>
      </c>
      <c r="C845" s="97">
        <f>VLOOKUP($A845+ROUND((COLUMN()-2)/24,5),АТС!$A$41:$F$736,5)+VLOOKUP($A845+ROUND((COLUMN()-2)/24,5),'Расчет сбытовых надбавок'!$B$2281:'Расчет сбытовых надбавок'!$G$3024,5)</f>
        <v>729.69</v>
      </c>
      <c r="D845" s="97">
        <f>VLOOKUP($A845+ROUND((COLUMN()-2)/24,5),АТС!$A$41:$F$736,5)+VLOOKUP($A845+ROUND((COLUMN()-2)/24,5),'Расчет сбытовых надбавок'!$B$2281:'Расчет сбытовых надбавок'!$G$3024,5)</f>
        <v>617.26</v>
      </c>
      <c r="E845" s="97">
        <f>VLOOKUP($A845+ROUND((COLUMN()-2)/24,5),АТС!$A$41:$F$736,5)+VLOOKUP($A845+ROUND((COLUMN()-2)/24,5),'Расчет сбытовых надбавок'!$B$2281:'Расчет сбытовых надбавок'!$G$3024,5)</f>
        <v>146.24</v>
      </c>
      <c r="F845" s="97">
        <f>VLOOKUP($A845+ROUND((COLUMN()-2)/24,5),АТС!$A$41:$F$736,5)+VLOOKUP($A845+ROUND((COLUMN()-2)/24,5),'Расчет сбытовых надбавок'!$B$2281:'Расчет сбытовых надбавок'!$G$3024,5)</f>
        <v>236.49</v>
      </c>
      <c r="G845" s="97">
        <f>VLOOKUP($A845+ROUND((COLUMN()-2)/24,5),АТС!$A$41:$F$736,5)+VLOOKUP($A845+ROUND((COLUMN()-2)/24,5),'Расчет сбытовых надбавок'!$B$2281:'Расчет сбытовых надбавок'!$G$3024,5)</f>
        <v>237.45999999999998</v>
      </c>
      <c r="H845" s="97">
        <f>VLOOKUP($A845+ROUND((COLUMN()-2)/24,5),АТС!$A$41:$F$736,5)+VLOOKUP($A845+ROUND((COLUMN()-2)/24,5),'Расчет сбытовых надбавок'!$B$2281:'Расчет сбытовых надбавок'!$G$3024,5)</f>
        <v>593.58000000000004</v>
      </c>
      <c r="I845" s="97">
        <f>VLOOKUP($A845+ROUND((COLUMN()-2)/24,5),АТС!$A$41:$F$736,5)+VLOOKUP($A845+ROUND((COLUMN()-2)/24,5),'Расчет сбытовых надбавок'!$B$2281:'Расчет сбытовых надбавок'!$G$3024,5)</f>
        <v>244.03</v>
      </c>
      <c r="J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K845" s="97">
        <f>VLOOKUP($A845+ROUND((COLUMN()-2)/24,5),АТС!$A$41:$F$736,5)+VLOOKUP($A845+ROUND((COLUMN()-2)/24,5),'Расчет сбытовых надбавок'!$B$2281:'Расчет сбытовых надбавок'!$G$3024,5)</f>
        <v>327.49</v>
      </c>
      <c r="L845" s="97">
        <f>VLOOKUP($A845+ROUND((COLUMN()-2)/24,5),АТС!$A$41:$F$736,5)+VLOOKUP($A845+ROUND((COLUMN()-2)/24,5),'Расчет сбытовых надбавок'!$B$2281:'Расчет сбытовых надбавок'!$G$3024,5)</f>
        <v>297.64999999999998</v>
      </c>
      <c r="M845" s="97">
        <f>VLOOKUP($A845+ROUND((COLUMN()-2)/24,5),АТС!$A$41:$F$736,5)+VLOOKUP($A845+ROUND((COLUMN()-2)/24,5),'Расчет сбытовых надбавок'!$B$2281:'Расчет сбытовых надбавок'!$G$3024,5)</f>
        <v>317.70999999999998</v>
      </c>
      <c r="N845" s="97">
        <f>VLOOKUP($A845+ROUND((COLUMN()-2)/24,5),АТС!$A$41:$F$736,5)+VLOOKUP($A845+ROUND((COLUMN()-2)/24,5),'Расчет сбытовых надбавок'!$B$2281:'Расчет сбытовых надбавок'!$G$3024,5)</f>
        <v>441.51</v>
      </c>
      <c r="O845" s="97">
        <f>VLOOKUP($A845+ROUND((COLUMN()-2)/24,5),АТС!$A$41:$F$736,5)+VLOOKUP($A845+ROUND((COLUMN()-2)/24,5),'Расчет сбытовых надбавок'!$B$2281:'Расчет сбытовых надбавок'!$G$3024,5)</f>
        <v>282.96000000000004</v>
      </c>
      <c r="P845" s="97">
        <f>VLOOKUP($A845+ROUND((COLUMN()-2)/24,5),АТС!$A$41:$F$736,5)+VLOOKUP($A845+ROUND((COLUMN()-2)/24,5),'Расчет сбытовых надбавок'!$B$2281:'Расчет сбытовых надбавок'!$G$3024,5)</f>
        <v>554.66999999999996</v>
      </c>
      <c r="Q845" s="97">
        <f>VLOOKUP($A845+ROUND((COLUMN()-2)/24,5),АТС!$A$41:$F$736,5)+VLOOKUP($A845+ROUND((COLUMN()-2)/24,5),'Расчет сбытовых надбавок'!$B$2281:'Расчет сбытовых надбавок'!$G$3024,5)</f>
        <v>263.57</v>
      </c>
      <c r="R845" s="97">
        <f>VLOOKUP($A845+ROUND((COLUMN()-2)/24,5),АТС!$A$41:$F$736,5)+VLOOKUP($A845+ROUND((COLUMN()-2)/24,5),'Расчет сбытовых надбавок'!$B$2281:'Расчет сбытовых надбавок'!$G$3024,5)</f>
        <v>15.19</v>
      </c>
      <c r="S845" s="97">
        <f>VLOOKUP($A845+ROUND((COLUMN()-2)/24,5),АТС!$A$41:$F$736,5)+VLOOKUP($A845+ROUND((COLUMN()-2)/24,5),'Расчет сбытовых надбавок'!$B$2281:'Расчет сбытовых надбавок'!$G$3024,5)</f>
        <v>0</v>
      </c>
      <c r="T845" s="97">
        <f>VLOOKUP($A845+ROUND((COLUMN()-2)/24,5),АТС!$A$41:$F$736,5)+VLOOKUP($A845+ROUND((COLUMN()-2)/24,5),'Расчет сбытовых надбавок'!$B$2281:'Расчет сбытовых надбавок'!$G$3024,5)</f>
        <v>218.04000000000002</v>
      </c>
      <c r="U845" s="97">
        <f>VLOOKUP($A845+ROUND((COLUMN()-2)/24,5),АТС!$A$41:$F$736,5)+VLOOKUP($A845+ROUND((COLUMN()-2)/24,5),'Расчет сбытовых надбавок'!$B$2281:'Расчет сбытовых надбавок'!$G$3024,5)</f>
        <v>619.83999999999992</v>
      </c>
      <c r="V845" s="97">
        <f>VLOOKUP($A845+ROUND((COLUMN()-2)/24,5),АТС!$A$41:$F$736,5)+VLOOKUP($A845+ROUND((COLUMN()-2)/24,5),'Расчет сбытовых надбавок'!$B$2281:'Расчет сбытовых надбавок'!$G$3024,5)</f>
        <v>329.71000000000004</v>
      </c>
      <c r="W845" s="97">
        <f>VLOOKUP($A845+ROUND((COLUMN()-2)/24,5),АТС!$A$41:$F$736,5)+VLOOKUP($A845+ROUND((COLUMN()-2)/24,5),'Расчет сбытовых надбавок'!$B$2281:'Расчет сбытовых надбавок'!$G$3024,5)</f>
        <v>577.57999999999993</v>
      </c>
      <c r="X845" s="97">
        <f>VLOOKUP($A845+ROUND((COLUMN()-2)/24,5),АТС!$A$41:$F$736,5)+VLOOKUP($A845+ROUND((COLUMN()-2)/24,5),'Расчет сбытовых надбавок'!$B$2281:'Расчет сбытовых надбавок'!$G$3024,5)</f>
        <v>1278.3</v>
      </c>
      <c r="Y845" s="97">
        <f>VLOOKUP($A845+ROUND((COLUMN()-2)/24,5),АТС!$A$41:$F$736,5)+VLOOKUP($A845+ROUND((COLUMN()-2)/24,5),'Расчет сбытовых надбавок'!$B$2281:'Расчет сбытовых надбавок'!$G$3024,5)</f>
        <v>414.57000000000005</v>
      </c>
    </row>
    <row r="846" spans="1:25" x14ac:dyDescent="0.2">
      <c r="A846" s="78">
        <f t="shared" si="24"/>
        <v>42719</v>
      </c>
      <c r="B846" s="97">
        <f>VLOOKUP($A846+ROUND((COLUMN()-2)/24,5),АТС!$A$41:$F$736,5)+VLOOKUP($A846+ROUND((COLUMN()-2)/24,5),'Расчет сбытовых надбавок'!$B$2281:'Расчет сбытовых надбавок'!$G$3024,5)</f>
        <v>276.64999999999998</v>
      </c>
      <c r="C846" s="97">
        <f>VLOOKUP($A846+ROUND((COLUMN()-2)/24,5),АТС!$A$41:$F$736,5)+VLOOKUP($A846+ROUND((COLUMN()-2)/24,5),'Расчет сбытовых надбавок'!$B$2281:'Расчет сбытовых надбавок'!$G$3024,5)</f>
        <v>279.62</v>
      </c>
      <c r="D846" s="97">
        <f>VLOOKUP($A846+ROUND((COLUMN()-2)/24,5),АТС!$A$41:$F$736,5)+VLOOKUP($A846+ROUND((COLUMN()-2)/24,5),'Расчет сбытовых надбавок'!$B$2281:'Расчет сбытовых надбавок'!$G$3024,5)</f>
        <v>186.78000000000003</v>
      </c>
      <c r="E846" s="97">
        <f>VLOOKUP($A846+ROUND((COLUMN()-2)/24,5),АТС!$A$41:$F$736,5)+VLOOKUP($A846+ROUND((COLUMN()-2)/24,5),'Расчет сбытовых надбавок'!$B$2281:'Расчет сбытовых надбавок'!$G$3024,5)</f>
        <v>194.96</v>
      </c>
      <c r="F846" s="97">
        <f>VLOOKUP($A846+ROUND((COLUMN()-2)/24,5),АТС!$A$41:$F$736,5)+VLOOKUP($A846+ROUND((COLUMN()-2)/24,5),'Расчет сбытовых надбавок'!$B$2281:'Расчет сбытовых надбавок'!$G$3024,5)</f>
        <v>175.72</v>
      </c>
      <c r="G846" s="97">
        <f>VLOOKUP($A846+ROUND((COLUMN()-2)/24,5),АТС!$A$41:$F$736,5)+VLOOKUP($A846+ROUND((COLUMN()-2)/24,5),'Расчет сбытовых надбавок'!$B$2281:'Расчет сбытовых надбавок'!$G$3024,5)</f>
        <v>2.9699999999999998</v>
      </c>
      <c r="H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I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J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K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L846" s="97">
        <f>VLOOKUP($A846+ROUND((COLUMN()-2)/24,5),АТС!$A$41:$F$736,5)+VLOOKUP($A846+ROUND((COLUMN()-2)/24,5),'Расчет сбытовых надбавок'!$B$2281:'Расчет сбытовых надбавок'!$G$3024,5)</f>
        <v>0.33999999999999997</v>
      </c>
      <c r="M846" s="97">
        <f>VLOOKUP($A846+ROUND((COLUMN()-2)/24,5),АТС!$A$41:$F$736,5)+VLOOKUP($A846+ROUND((COLUMN()-2)/24,5),'Расчет сбытовых надбавок'!$B$2281:'Расчет сбытовых надбавок'!$G$3024,5)</f>
        <v>1.4</v>
      </c>
      <c r="N846" s="97">
        <f>VLOOKUP($A846+ROUND((COLUMN()-2)/24,5),АТС!$A$41:$F$736,5)+VLOOKUP($A846+ROUND((COLUMN()-2)/24,5),'Расчет сбытовых надбавок'!$B$2281:'Расчет сбытовых надбавок'!$G$3024,5)</f>
        <v>1.42</v>
      </c>
      <c r="O846" s="97">
        <f>VLOOKUP($A846+ROUND((COLUMN()-2)/24,5),АТС!$A$41:$F$736,5)+VLOOKUP($A846+ROUND((COLUMN()-2)/24,5),'Расчет сбытовых надбавок'!$B$2281:'Расчет сбытовых надбавок'!$G$3024,5)</f>
        <v>0.89</v>
      </c>
      <c r="P846" s="97">
        <f>VLOOKUP($A846+ROUND((COLUMN()-2)/24,5),АТС!$A$41:$F$736,5)+VLOOKUP($A846+ROUND((COLUMN()-2)/24,5),'Расчет сбытовых надбавок'!$B$2281:'Расчет сбытовых надбавок'!$G$3024,5)</f>
        <v>0.92</v>
      </c>
      <c r="Q846" s="97">
        <f>VLOOKUP($A846+ROUND((COLUMN()-2)/24,5),АТС!$A$41:$F$736,5)+VLOOKUP($A846+ROUND((COLUMN()-2)/24,5),'Расчет сбытовых надбавок'!$B$2281:'Расчет сбытовых надбавок'!$G$3024,5)</f>
        <v>0.97</v>
      </c>
      <c r="R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S846" s="97">
        <f>VLOOKUP($A846+ROUND((COLUMN()-2)/24,5),АТС!$A$41:$F$736,5)+VLOOKUP($A846+ROUND((COLUMN()-2)/24,5),'Расчет сбытовых надбавок'!$B$2281:'Расчет сбытовых надбавок'!$G$3024,5)</f>
        <v>0</v>
      </c>
      <c r="T846" s="97">
        <f>VLOOKUP($A846+ROUND((COLUMN()-2)/24,5),АТС!$A$41:$F$736,5)+VLOOKUP($A846+ROUND((COLUMN()-2)/24,5),'Расчет сбытовых надбавок'!$B$2281:'Расчет сбытовых надбавок'!$G$3024,5)</f>
        <v>0.13999999999999999</v>
      </c>
      <c r="U846" s="97">
        <f>VLOOKUP($A846+ROUND((COLUMN()-2)/24,5),АТС!$A$41:$F$736,5)+VLOOKUP($A846+ROUND((COLUMN()-2)/24,5),'Расчет сбытовых надбавок'!$B$2281:'Расчет сбытовых надбавок'!$G$3024,5)</f>
        <v>2.7800000000000002</v>
      </c>
      <c r="V846" s="97">
        <f>VLOOKUP($A846+ROUND((COLUMN()-2)/24,5),АТС!$A$41:$F$736,5)+VLOOKUP($A846+ROUND((COLUMN()-2)/24,5),'Расчет сбытовых надбавок'!$B$2281:'Расчет сбытовых надбавок'!$G$3024,5)</f>
        <v>4.37</v>
      </c>
      <c r="W846" s="97">
        <f>VLOOKUP($A846+ROUND((COLUMN()-2)/24,5),АТС!$A$41:$F$736,5)+VLOOKUP($A846+ROUND((COLUMN()-2)/24,5),'Расчет сбытовых надбавок'!$B$2281:'Расчет сбытовых надбавок'!$G$3024,5)</f>
        <v>342.76</v>
      </c>
      <c r="X846" s="97">
        <f>VLOOKUP($A846+ROUND((COLUMN()-2)/24,5),АТС!$A$41:$F$736,5)+VLOOKUP($A846+ROUND((COLUMN()-2)/24,5),'Расчет сбытовых надбавок'!$B$2281:'Расчет сбытовых надбавок'!$G$3024,5)</f>
        <v>340.14</v>
      </c>
      <c r="Y846" s="97">
        <f>VLOOKUP($A846+ROUND((COLUMN()-2)/24,5),АТС!$A$41:$F$736,5)+VLOOKUP($A846+ROUND((COLUMN()-2)/24,5),'Расчет сбытовых надбавок'!$B$2281:'Расчет сбытовых надбавок'!$G$3024,5)</f>
        <v>310.18</v>
      </c>
    </row>
    <row r="847" spans="1:25" x14ac:dyDescent="0.2">
      <c r="A847" s="78">
        <f t="shared" si="24"/>
        <v>42720</v>
      </c>
      <c r="B847" s="97">
        <f>VLOOKUP($A847+ROUND((COLUMN()-2)/24,5),АТС!$A$41:$F$736,5)+VLOOKUP($A847+ROUND((COLUMN()-2)/24,5),'Расчет сбытовых надбавок'!$B$2281:'Расчет сбытовых надбавок'!$G$3024,5)</f>
        <v>418.33</v>
      </c>
      <c r="C847" s="97">
        <f>VLOOKUP($A847+ROUND((COLUMN()-2)/24,5),АТС!$A$41:$F$736,5)+VLOOKUP($A847+ROUND((COLUMN()-2)/24,5),'Расчет сбытовых надбавок'!$B$2281:'Расчет сбытовых надбавок'!$G$3024,5)</f>
        <v>271.96000000000004</v>
      </c>
      <c r="D847" s="97">
        <f>VLOOKUP($A847+ROUND((COLUMN()-2)/24,5),АТС!$A$41:$F$736,5)+VLOOKUP($A847+ROUND((COLUMN()-2)/24,5),'Расчет сбытовых надбавок'!$B$2281:'Расчет сбытовых надбавок'!$G$3024,5)</f>
        <v>183.71</v>
      </c>
      <c r="E847" s="97">
        <f>VLOOKUP($A847+ROUND((COLUMN()-2)/24,5),АТС!$A$41:$F$736,5)+VLOOKUP($A847+ROUND((COLUMN()-2)/24,5),'Расчет сбытовых надбавок'!$B$2281:'Расчет сбытовых надбавок'!$G$3024,5)</f>
        <v>179.70000000000002</v>
      </c>
      <c r="F847" s="97">
        <f>VLOOKUP($A847+ROUND((COLUMN()-2)/24,5),АТС!$A$41:$F$736,5)+VLOOKUP($A847+ROUND((COLUMN()-2)/24,5),'Расчет сбытовых надбавок'!$B$2281:'Расчет сбытовых надбавок'!$G$3024,5)</f>
        <v>185.18</v>
      </c>
      <c r="G847" s="97">
        <f>VLOOKUP($A847+ROUND((COLUMN()-2)/24,5),АТС!$A$41:$F$736,5)+VLOOKUP($A847+ROUND((COLUMN()-2)/24,5),'Расчет сбытовых надбавок'!$B$2281:'Расчет сбытовых надбавок'!$G$3024,5)</f>
        <v>247.84</v>
      </c>
      <c r="H847" s="97">
        <f>VLOOKUP($A847+ROUND((COLUMN()-2)/24,5),АТС!$A$41:$F$736,5)+VLOOKUP($A847+ROUND((COLUMN()-2)/24,5),'Расчет сбытовых надбавок'!$B$2281:'Расчет сбытовых надбавок'!$G$3024,5)</f>
        <v>278.98</v>
      </c>
      <c r="I847" s="97">
        <f>VLOOKUP($A847+ROUND((COLUMN()-2)/24,5),АТС!$A$41:$F$736,5)+VLOOKUP($A847+ROUND((COLUMN()-2)/24,5),'Расчет сбытовых надбавок'!$B$2281:'Расчет сбытовых надбавок'!$G$3024,5)</f>
        <v>307.02000000000004</v>
      </c>
      <c r="J847" s="97">
        <f>VLOOKUP($A847+ROUND((COLUMN()-2)/24,5),АТС!$A$41:$F$736,5)+VLOOKUP($A847+ROUND((COLUMN()-2)/24,5),'Расчет сбытовых надбавок'!$B$2281:'Расчет сбытовых надбавок'!$G$3024,5)</f>
        <v>320.04999999999995</v>
      </c>
      <c r="K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L847" s="97">
        <f>VLOOKUP($A847+ROUND((COLUMN()-2)/24,5),АТС!$A$41:$F$736,5)+VLOOKUP($A847+ROUND((COLUMN()-2)/24,5),'Расчет сбытовых надбавок'!$B$2281:'Расчет сбытовых надбавок'!$G$3024,5)</f>
        <v>322.5</v>
      </c>
      <c r="M847" s="97">
        <f>VLOOKUP($A847+ROUND((COLUMN()-2)/24,5),АТС!$A$41:$F$736,5)+VLOOKUP($A847+ROUND((COLUMN()-2)/24,5),'Расчет сбытовых надбавок'!$B$2281:'Расчет сбытовых надбавок'!$G$3024,5)</f>
        <v>334.7</v>
      </c>
      <c r="N847" s="97">
        <f>VLOOKUP($A847+ROUND((COLUMN()-2)/24,5),АТС!$A$41:$F$736,5)+VLOOKUP($A847+ROUND((COLUMN()-2)/24,5),'Расчет сбытовых надбавок'!$B$2281:'Расчет сбытовых надбавок'!$G$3024,5)</f>
        <v>343.15999999999997</v>
      </c>
      <c r="O847" s="97">
        <f>VLOOKUP($A847+ROUND((COLUMN()-2)/24,5),АТС!$A$41:$F$736,5)+VLOOKUP($A847+ROUND((COLUMN()-2)/24,5),'Расчет сбытовых надбавок'!$B$2281:'Расчет сбытовых надбавок'!$G$3024,5)</f>
        <v>401.04999999999995</v>
      </c>
      <c r="P847" s="97">
        <f>VLOOKUP($A847+ROUND((COLUMN()-2)/24,5),АТС!$A$41:$F$736,5)+VLOOKUP($A847+ROUND((COLUMN()-2)/24,5),'Расчет сбытовых надбавок'!$B$2281:'Расчет сбытовых надбавок'!$G$3024,5)</f>
        <v>393.12</v>
      </c>
      <c r="Q847" s="97">
        <f>VLOOKUP($A847+ROUND((COLUMN()-2)/24,5),АТС!$A$41:$F$736,5)+VLOOKUP($A847+ROUND((COLUMN()-2)/24,5),'Расчет сбытовых надбавок'!$B$2281:'Расчет сбытовых надбавок'!$G$3024,5)</f>
        <v>329.82000000000005</v>
      </c>
      <c r="R847" s="97">
        <f>VLOOKUP($A847+ROUND((COLUMN()-2)/24,5),АТС!$A$41:$F$736,5)+VLOOKUP($A847+ROUND((COLUMN()-2)/24,5),'Расчет сбытовых надбавок'!$B$2281:'Расчет сбытовых надбавок'!$G$3024,5)</f>
        <v>271.74</v>
      </c>
      <c r="S847" s="97">
        <f>VLOOKUP($A847+ROUND((COLUMN()-2)/24,5),АТС!$A$41:$F$736,5)+VLOOKUP($A847+ROUND((COLUMN()-2)/24,5),'Расчет сбытовых надбавок'!$B$2281:'Расчет сбытовых надбавок'!$G$3024,5)</f>
        <v>0</v>
      </c>
      <c r="T847" s="97">
        <f>VLOOKUP($A847+ROUND((COLUMN()-2)/24,5),АТС!$A$41:$F$736,5)+VLOOKUP($A847+ROUND((COLUMN()-2)/24,5),'Расчет сбытовых надбавок'!$B$2281:'Расчет сбытовых надбавок'!$G$3024,5)</f>
        <v>0.02</v>
      </c>
      <c r="U847" s="97">
        <f>VLOOKUP($A847+ROUND((COLUMN()-2)/24,5),АТС!$A$41:$F$736,5)+VLOOKUP($A847+ROUND((COLUMN()-2)/24,5),'Расчет сбытовых надбавок'!$B$2281:'Расчет сбытовых надбавок'!$G$3024,5)</f>
        <v>371.14</v>
      </c>
      <c r="V847" s="97">
        <f>VLOOKUP($A847+ROUND((COLUMN()-2)/24,5),АТС!$A$41:$F$736,5)+VLOOKUP($A847+ROUND((COLUMN()-2)/24,5),'Расчет сбытовых надбавок'!$B$2281:'Расчет сбытовых надбавок'!$G$3024,5)</f>
        <v>382.2</v>
      </c>
      <c r="W847" s="97">
        <f>VLOOKUP($A847+ROUND((COLUMN()-2)/24,5),АТС!$A$41:$F$736,5)+VLOOKUP($A847+ROUND((COLUMN()-2)/24,5),'Расчет сбытовых надбавок'!$B$2281:'Расчет сбытовых надбавок'!$G$3024,5)</f>
        <v>391.62</v>
      </c>
      <c r="X847" s="97">
        <f>VLOOKUP($A847+ROUND((COLUMN()-2)/24,5),АТС!$A$41:$F$736,5)+VLOOKUP($A847+ROUND((COLUMN()-2)/24,5),'Расчет сбытовых надбавок'!$B$2281:'Расчет сбытовых надбавок'!$G$3024,5)</f>
        <v>321.18</v>
      </c>
      <c r="Y847" s="97">
        <f>VLOOKUP($A847+ROUND((COLUMN()-2)/24,5),АТС!$A$41:$F$736,5)+VLOOKUP($A847+ROUND((COLUMN()-2)/24,5),'Расчет сбытовых надбавок'!$B$2281:'Расчет сбытовых надбавок'!$G$3024,5)</f>
        <v>305.81</v>
      </c>
    </row>
    <row r="848" spans="1:25" x14ac:dyDescent="0.2">
      <c r="A848" s="78">
        <f t="shared" si="24"/>
        <v>42721</v>
      </c>
      <c r="B848" s="97">
        <f>VLOOKUP($A848+ROUND((COLUMN()-2)/24,5),АТС!$A$41:$F$736,5)+VLOOKUP($A848+ROUND((COLUMN()-2)/24,5),'Расчет сбытовых надбавок'!$B$2281:'Расчет сбытовых надбавок'!$G$3024,5)</f>
        <v>302.29999999999995</v>
      </c>
      <c r="C848" s="97">
        <f>VLOOKUP($A848+ROUND((COLUMN()-2)/24,5),АТС!$A$41:$F$736,5)+VLOOKUP($A848+ROUND((COLUMN()-2)/24,5),'Расчет сбытовых надбавок'!$B$2281:'Расчет сбытовых надбавок'!$G$3024,5)</f>
        <v>243.63</v>
      </c>
      <c r="D848" s="97">
        <f>VLOOKUP($A848+ROUND((COLUMN()-2)/24,5),АТС!$A$41:$F$736,5)+VLOOKUP($A848+ROUND((COLUMN()-2)/24,5),'Расчет сбытовых надбавок'!$B$2281:'Расчет сбытовых надбавок'!$G$3024,5)</f>
        <v>159.75</v>
      </c>
      <c r="E848" s="97">
        <f>VLOOKUP($A848+ROUND((COLUMN()-2)/24,5),АТС!$A$41:$F$736,5)+VLOOKUP($A848+ROUND((COLUMN()-2)/24,5),'Расчет сбытовых надбавок'!$B$2281:'Расчет сбытовых надбавок'!$G$3024,5)</f>
        <v>154.47999999999999</v>
      </c>
      <c r="F848" s="97">
        <f>VLOOKUP($A848+ROUND((COLUMN()-2)/24,5),АТС!$A$41:$F$736,5)+VLOOKUP($A848+ROUND((COLUMN()-2)/24,5),'Расчет сбытовых надбавок'!$B$2281:'Расчет сбытовых надбавок'!$G$3024,5)</f>
        <v>156.70000000000002</v>
      </c>
      <c r="G848" s="97">
        <f>VLOOKUP($A848+ROUND((COLUMN()-2)/24,5),АТС!$A$41:$F$736,5)+VLOOKUP($A848+ROUND((COLUMN()-2)/24,5),'Расчет сбытовых надбавок'!$B$2281:'Расчет сбытовых надбавок'!$G$3024,5)</f>
        <v>170.25</v>
      </c>
      <c r="H848" s="97">
        <f>VLOOKUP($A848+ROUND((COLUMN()-2)/24,5),АТС!$A$41:$F$736,5)+VLOOKUP($A848+ROUND((COLUMN()-2)/24,5),'Расчет сбытовых надбавок'!$B$2281:'Расчет сбытовых надбавок'!$G$3024,5)</f>
        <v>229.32</v>
      </c>
      <c r="I848" s="97">
        <f>VLOOKUP($A848+ROUND((COLUMN()-2)/24,5),АТС!$A$41:$F$736,5)+VLOOKUP($A848+ROUND((COLUMN()-2)/24,5),'Расчет сбытовых надбавок'!$B$2281:'Расчет сбытовых надбавок'!$G$3024,5)</f>
        <v>312.77999999999997</v>
      </c>
      <c r="J848" s="97">
        <f>VLOOKUP($A848+ROUND((COLUMN()-2)/24,5),АТС!$A$41:$F$736,5)+VLOOKUP($A848+ROUND((COLUMN()-2)/24,5),'Расчет сбытовых надбавок'!$B$2281:'Расчет сбытовых надбавок'!$G$3024,5)</f>
        <v>323.31</v>
      </c>
      <c r="K848" s="97">
        <f>VLOOKUP($A848+ROUND((COLUMN()-2)/24,5),АТС!$A$41:$F$736,5)+VLOOKUP($A848+ROUND((COLUMN()-2)/24,5),'Расчет сбытовых надбавок'!$B$2281:'Расчет сбытовых надбавок'!$G$3024,5)</f>
        <v>0.45</v>
      </c>
      <c r="L848" s="97">
        <f>VLOOKUP($A848+ROUND((COLUMN()-2)/24,5),АТС!$A$41:$F$736,5)+VLOOKUP($A848+ROUND((COLUMN()-2)/24,5),'Расчет сбытовых надбавок'!$B$2281:'Расчет сбытовых надбавок'!$G$3024,5)</f>
        <v>0.89</v>
      </c>
      <c r="M848" s="97">
        <f>VLOOKUP($A848+ROUND((COLUMN()-2)/24,5),АТС!$A$41:$F$736,5)+VLOOKUP($A848+ROUND((COLUMN()-2)/24,5),'Расчет сбытовых надбавок'!$B$2281:'Расчет сбытовых надбавок'!$G$3024,5)</f>
        <v>0.85</v>
      </c>
      <c r="N848" s="97">
        <f>VLOOKUP($A848+ROUND((COLUMN()-2)/24,5),АТС!$A$41:$F$736,5)+VLOOKUP($A848+ROUND((COLUMN()-2)/24,5),'Расчет сбытовых надбавок'!$B$2281:'Расчет сбытовых надбавок'!$G$3024,5)</f>
        <v>0.63</v>
      </c>
      <c r="O848" s="97">
        <f>VLOOKUP($A848+ROUND((COLUMN()-2)/24,5),АТС!$A$41:$F$736,5)+VLOOKUP($A848+ROUND((COLUMN()-2)/24,5),'Расчет сбытовых надбавок'!$B$2281:'Расчет сбытовых надбавок'!$G$3024,5)</f>
        <v>0.66999999999999993</v>
      </c>
      <c r="P848" s="97">
        <f>VLOOKUP($A848+ROUND((COLUMN()-2)/24,5),АТС!$A$41:$F$736,5)+VLOOKUP($A848+ROUND((COLUMN()-2)/24,5),'Расчет сбытовых надбавок'!$B$2281:'Расчет сбытовых надбавок'!$G$3024,5)</f>
        <v>0</v>
      </c>
      <c r="Q848" s="97">
        <f>VLOOKUP($A848+ROUND((COLUMN()-2)/24,5),АТС!$A$41:$F$736,5)+VLOOKUP($A848+ROUND((COLUMN()-2)/24,5),'Расчет сбытовых надбавок'!$B$2281:'Расчет сбытовых надбавок'!$G$3024,5)</f>
        <v>0.79</v>
      </c>
      <c r="R848" s="97">
        <f>VLOOKUP($A848+ROUND((COLUMN()-2)/24,5),АТС!$A$41:$F$736,5)+VLOOKUP($A848+ROUND((COLUMN()-2)/24,5),'Расчет сбытовых надбавок'!$B$2281:'Расчет сбытовых надбавок'!$G$3024,5)</f>
        <v>1.3699999999999999</v>
      </c>
      <c r="S848" s="97">
        <f>VLOOKUP($A848+ROUND((COLUMN()-2)/24,5),АТС!$A$41:$F$736,5)+VLOOKUP($A848+ROUND((COLUMN()-2)/24,5),'Расчет сбытовых надбавок'!$B$2281:'Расчет сбытовых надбавок'!$G$3024,5)</f>
        <v>0.08</v>
      </c>
      <c r="T848" s="97">
        <f>VLOOKUP($A848+ROUND((COLUMN()-2)/24,5),АТС!$A$41:$F$736,5)+VLOOKUP($A848+ROUND((COLUMN()-2)/24,5),'Расчет сбытовых надбавок'!$B$2281:'Расчет сбытовых надбавок'!$G$3024,5)</f>
        <v>2.56</v>
      </c>
      <c r="U848" s="97">
        <f>VLOOKUP($A848+ROUND((COLUMN()-2)/24,5),АТС!$A$41:$F$736,5)+VLOOKUP($A848+ROUND((COLUMN()-2)/24,5),'Расчет сбытовых надбавок'!$B$2281:'Расчет сбытовых надбавок'!$G$3024,5)</f>
        <v>1.73</v>
      </c>
      <c r="V848" s="97">
        <f>VLOOKUP($A848+ROUND((COLUMN()-2)/24,5),АТС!$A$41:$F$736,5)+VLOOKUP($A848+ROUND((COLUMN()-2)/24,5),'Расчет сбытовых надбавок'!$B$2281:'Расчет сбытовых надбавок'!$G$3024,5)</f>
        <v>0.52</v>
      </c>
      <c r="W848" s="97">
        <f>VLOOKUP($A848+ROUND((COLUMN()-2)/24,5),АТС!$A$41:$F$736,5)+VLOOKUP($A848+ROUND((COLUMN()-2)/24,5),'Расчет сбытовых надбавок'!$B$2281:'Расчет сбытовых надбавок'!$G$3024,5)</f>
        <v>328.90999999999997</v>
      </c>
      <c r="X848" s="97">
        <f>VLOOKUP($A848+ROUND((COLUMN()-2)/24,5),АТС!$A$41:$F$736,5)+VLOOKUP($A848+ROUND((COLUMN()-2)/24,5),'Расчет сбытовых надбавок'!$B$2281:'Расчет сбытовых надбавок'!$G$3024,5)</f>
        <v>360.9</v>
      </c>
      <c r="Y848" s="97">
        <f>VLOOKUP($A848+ROUND((COLUMN()-2)/24,5),АТС!$A$41:$F$736,5)+VLOOKUP($A848+ROUND((COLUMN()-2)/24,5),'Расчет сбытовых надбавок'!$B$2281:'Расчет сбытовых надбавок'!$G$3024,5)</f>
        <v>333.43</v>
      </c>
    </row>
    <row r="849" spans="1:25" x14ac:dyDescent="0.2">
      <c r="A849" s="78">
        <f t="shared" si="24"/>
        <v>42722</v>
      </c>
      <c r="B849" s="97">
        <f>VLOOKUP($A849+ROUND((COLUMN()-2)/24,5),АТС!$A$41:$F$736,5)+VLOOKUP($A849+ROUND((COLUMN()-2)/24,5),'Расчет сбытовых надбавок'!$B$2281:'Расчет сбытовых надбавок'!$G$3024,5)</f>
        <v>293.37</v>
      </c>
      <c r="C849" s="97">
        <f>VLOOKUP($A849+ROUND((COLUMN()-2)/24,5),АТС!$A$41:$F$736,5)+VLOOKUP($A849+ROUND((COLUMN()-2)/24,5),'Расчет сбытовых надбавок'!$B$2281:'Расчет сбытовых надбавок'!$G$3024,5)</f>
        <v>273.25</v>
      </c>
      <c r="D849" s="97">
        <f>VLOOKUP($A849+ROUND((COLUMN()-2)/24,5),АТС!$A$41:$F$736,5)+VLOOKUP($A849+ROUND((COLUMN()-2)/24,5),'Расчет сбытовых надбавок'!$B$2281:'Расчет сбытовых надбавок'!$G$3024,5)</f>
        <v>228.39999999999998</v>
      </c>
      <c r="E849" s="97">
        <f>VLOOKUP($A849+ROUND((COLUMN()-2)/24,5),АТС!$A$41:$F$736,5)+VLOOKUP($A849+ROUND((COLUMN()-2)/24,5),'Расчет сбытовых надбавок'!$B$2281:'Расчет сбытовых надбавок'!$G$3024,5)</f>
        <v>124.64000000000001</v>
      </c>
      <c r="F849" s="97">
        <f>VLOOKUP($A849+ROUND((COLUMN()-2)/24,5),АТС!$A$41:$F$736,5)+VLOOKUP($A849+ROUND((COLUMN()-2)/24,5),'Расчет сбытовых надбавок'!$B$2281:'Расчет сбытовых надбавок'!$G$3024,5)</f>
        <v>131.61000000000001</v>
      </c>
      <c r="G849" s="97">
        <f>VLOOKUP($A849+ROUND((COLUMN()-2)/24,5),АТС!$A$41:$F$736,5)+VLOOKUP($A849+ROUND((COLUMN()-2)/24,5),'Расчет сбытовых надбавок'!$B$2281:'Расчет сбытовых надбавок'!$G$3024,5)</f>
        <v>199.37</v>
      </c>
      <c r="H849" s="97">
        <f>VLOOKUP($A849+ROUND((COLUMN()-2)/24,5),АТС!$A$41:$F$736,5)+VLOOKUP($A849+ROUND((COLUMN()-2)/24,5),'Расчет сбытовых надбавок'!$B$2281:'Расчет сбытовых надбавок'!$G$3024,5)</f>
        <v>273.54000000000002</v>
      </c>
      <c r="I849" s="97">
        <f>VLOOKUP($A849+ROUND((COLUMN()-2)/24,5),АТС!$A$41:$F$736,5)+VLOOKUP($A849+ROUND((COLUMN()-2)/24,5),'Расчет сбытовых надбавок'!$B$2281:'Расчет сбытовых надбавок'!$G$3024,5)</f>
        <v>294.89</v>
      </c>
      <c r="J849" s="97">
        <f>VLOOKUP($A849+ROUND((COLUMN()-2)/24,5),АТС!$A$41:$F$736,5)+VLOOKUP($A849+ROUND((COLUMN()-2)/24,5),'Расчет сбытовых надбавок'!$B$2281:'Расчет сбытовых надбавок'!$G$3024,5)</f>
        <v>302.08999999999997</v>
      </c>
      <c r="K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L849" s="97">
        <f>VLOOKUP($A849+ROUND((COLUMN()-2)/24,5),АТС!$A$41:$F$736,5)+VLOOKUP($A849+ROUND((COLUMN()-2)/24,5),'Расчет сбытовых надбавок'!$B$2281:'Расчет сбытовых надбавок'!$G$3024,5)</f>
        <v>259.28999999999996</v>
      </c>
      <c r="M849" s="97">
        <f>VLOOKUP($A849+ROUND((COLUMN()-2)/24,5),АТС!$A$41:$F$736,5)+VLOOKUP($A849+ROUND((COLUMN()-2)/24,5),'Расчет сбытовых надбавок'!$B$2281:'Расчет сбытовых надбавок'!$G$3024,5)</f>
        <v>318.33</v>
      </c>
      <c r="N849" s="97">
        <f>VLOOKUP($A849+ROUND((COLUMN()-2)/24,5),АТС!$A$41:$F$736,5)+VLOOKUP($A849+ROUND((COLUMN()-2)/24,5),'Расчет сбытовых надбавок'!$B$2281:'Расчет сбытовых надбавок'!$G$3024,5)</f>
        <v>322.37</v>
      </c>
      <c r="O849" s="97">
        <f>VLOOKUP($A849+ROUND((COLUMN()-2)/24,5),АТС!$A$41:$F$736,5)+VLOOKUP($A849+ROUND((COLUMN()-2)/24,5),'Расчет сбытовых надбавок'!$B$2281:'Расчет сбытовых надбавок'!$G$3024,5)</f>
        <v>346.93</v>
      </c>
      <c r="P849" s="97">
        <f>VLOOKUP($A849+ROUND((COLUMN()-2)/24,5),АТС!$A$41:$F$736,5)+VLOOKUP($A849+ROUND((COLUMN()-2)/24,5),'Расчет сбытовых надбавок'!$B$2281:'Расчет сбытовых надбавок'!$G$3024,5)</f>
        <v>0.5</v>
      </c>
      <c r="Q849" s="97">
        <f>VLOOKUP($A849+ROUND((COLUMN()-2)/24,5),АТС!$A$41:$F$736,5)+VLOOKUP($A849+ROUND((COLUMN()-2)/24,5),'Расчет сбытовых надбавок'!$B$2281:'Расчет сбытовых надбавок'!$G$3024,5)</f>
        <v>0.13999999999999999</v>
      </c>
      <c r="R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S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T849" s="97">
        <f>VLOOKUP($A849+ROUND((COLUMN()-2)/24,5),АТС!$A$41:$F$736,5)+VLOOKUP($A849+ROUND((COLUMN()-2)/24,5),'Расчет сбытовых надбавок'!$B$2281:'Расчет сбытовых надбавок'!$G$3024,5)</f>
        <v>0</v>
      </c>
      <c r="U849" s="97">
        <f>VLOOKUP($A849+ROUND((COLUMN()-2)/24,5),АТС!$A$41:$F$736,5)+VLOOKUP($A849+ROUND((COLUMN()-2)/24,5),'Расчет сбытовых надбавок'!$B$2281:'Расчет сбытовых надбавок'!$G$3024,5)</f>
        <v>223.26</v>
      </c>
      <c r="V849" s="97">
        <f>VLOOKUP($A849+ROUND((COLUMN()-2)/24,5),АТС!$A$41:$F$736,5)+VLOOKUP($A849+ROUND((COLUMN()-2)/24,5),'Расчет сбытовых надбавок'!$B$2281:'Расчет сбытовых надбавок'!$G$3024,5)</f>
        <v>257.62</v>
      </c>
      <c r="W849" s="97">
        <f>VLOOKUP($A849+ROUND((COLUMN()-2)/24,5),АТС!$A$41:$F$736,5)+VLOOKUP($A849+ROUND((COLUMN()-2)/24,5),'Расчет сбытовых надбавок'!$B$2281:'Расчет сбытовых надбавок'!$G$3024,5)</f>
        <v>0.21</v>
      </c>
      <c r="X849" s="97">
        <f>VLOOKUP($A849+ROUND((COLUMN()-2)/24,5),АТС!$A$41:$F$736,5)+VLOOKUP($A849+ROUND((COLUMN()-2)/24,5),'Расчет сбытовых надбавок'!$B$2281:'Расчет сбытовых надбавок'!$G$3024,5)</f>
        <v>317.57</v>
      </c>
      <c r="Y849" s="97">
        <f>VLOOKUP($A849+ROUND((COLUMN()-2)/24,5),АТС!$A$41:$F$736,5)+VLOOKUP($A849+ROUND((COLUMN()-2)/24,5),'Расчет сбытовых надбавок'!$B$2281:'Расчет сбытовых надбавок'!$G$3024,5)</f>
        <v>304.77</v>
      </c>
    </row>
    <row r="850" spans="1:25" x14ac:dyDescent="0.2">
      <c r="A850" s="78">
        <f t="shared" si="24"/>
        <v>42723</v>
      </c>
      <c r="B850" s="97">
        <f>VLOOKUP($A850+ROUND((COLUMN()-2)/24,5),АТС!$A$41:$F$736,5)+VLOOKUP($A850+ROUND((COLUMN()-2)/24,5),'Расчет сбытовых надбавок'!$B$2281:'Расчет сбытовых надбавок'!$G$3024,5)</f>
        <v>326.06</v>
      </c>
      <c r="C850" s="97">
        <f>VLOOKUP($A850+ROUND((COLUMN()-2)/24,5),АТС!$A$41:$F$736,5)+VLOOKUP($A850+ROUND((COLUMN()-2)/24,5),'Расчет сбытовых надбавок'!$B$2281:'Расчет сбытовых надбавок'!$G$3024,5)</f>
        <v>311.58999999999997</v>
      </c>
      <c r="D850" s="97">
        <f>VLOOKUP($A850+ROUND((COLUMN()-2)/24,5),АТС!$A$41:$F$736,5)+VLOOKUP($A850+ROUND((COLUMN()-2)/24,5),'Расчет сбытовых надбавок'!$B$2281:'Расчет сбытовых надбавок'!$G$3024,5)</f>
        <v>303.31</v>
      </c>
      <c r="E850" s="97">
        <f>VLOOKUP($A850+ROUND((COLUMN()-2)/24,5),АТС!$A$41:$F$736,5)+VLOOKUP($A850+ROUND((COLUMN()-2)/24,5),'Расчет сбытовых надбавок'!$B$2281:'Расчет сбытовых надбавок'!$G$3024,5)</f>
        <v>906.51</v>
      </c>
      <c r="F850" s="97">
        <f>VLOOKUP($A850+ROUND((COLUMN()-2)/24,5),АТС!$A$41:$F$736,5)+VLOOKUP($A850+ROUND((COLUMN()-2)/24,5),'Расчет сбытовых надбавок'!$B$2281:'Расчет сбытовых надбавок'!$G$3024,5)</f>
        <v>196.41</v>
      </c>
      <c r="G850" s="97">
        <f>VLOOKUP($A850+ROUND((COLUMN()-2)/24,5),АТС!$A$41:$F$736,5)+VLOOKUP($A850+ROUND((COLUMN()-2)/24,5),'Расчет сбытовых надбавок'!$B$2281:'Расчет сбытовых надбавок'!$G$3024,5)</f>
        <v>142.31</v>
      </c>
      <c r="H850" s="97">
        <f>VLOOKUP($A850+ROUND((COLUMN()-2)/24,5),АТС!$A$41:$F$736,5)+VLOOKUP($A850+ROUND((COLUMN()-2)/24,5),'Расчет сбытовых надбавок'!$B$2281:'Расчет сбытовых надбавок'!$G$3024,5)</f>
        <v>302.11</v>
      </c>
      <c r="I850" s="97">
        <f>VLOOKUP($A850+ROUND((COLUMN()-2)/24,5),АТС!$A$41:$F$736,5)+VLOOKUP($A850+ROUND((COLUMN()-2)/24,5),'Расчет сбытовых надбавок'!$B$2281:'Расчет сбытовых надбавок'!$G$3024,5)</f>
        <v>405.49</v>
      </c>
      <c r="J850" s="97">
        <f>VLOOKUP($A850+ROUND((COLUMN()-2)/24,5),АТС!$A$41:$F$736,5)+VLOOKUP($A850+ROUND((COLUMN()-2)/24,5),'Расчет сбытовых надбавок'!$B$2281:'Расчет сбытовых надбавок'!$G$3024,5)</f>
        <v>348.19</v>
      </c>
      <c r="K850" s="97">
        <f>VLOOKUP($A850+ROUND((COLUMN()-2)/24,5),АТС!$A$41:$F$736,5)+VLOOKUP($A850+ROUND((COLUMN()-2)/24,5),'Расчет сбытовых надбавок'!$B$2281:'Расчет сбытовых надбавок'!$G$3024,5)</f>
        <v>1.21</v>
      </c>
      <c r="L850" s="97">
        <f>VLOOKUP($A850+ROUND((COLUMN()-2)/24,5),АТС!$A$41:$F$736,5)+VLOOKUP($A850+ROUND((COLUMN()-2)/24,5),'Расчет сбытовых надбавок'!$B$2281:'Расчет сбытовых надбавок'!$G$3024,5)</f>
        <v>421.73</v>
      </c>
      <c r="M850" s="97">
        <f>VLOOKUP($A850+ROUND((COLUMN()-2)/24,5),АТС!$A$41:$F$736,5)+VLOOKUP($A850+ROUND((COLUMN()-2)/24,5),'Расчет сбытовых надбавок'!$B$2281:'Расчет сбытовых надбавок'!$G$3024,5)</f>
        <v>2.58</v>
      </c>
      <c r="N850" s="97">
        <f>VLOOKUP($A850+ROUND((COLUMN()-2)/24,5),АТС!$A$41:$F$736,5)+VLOOKUP($A850+ROUND((COLUMN()-2)/24,5),'Расчет сбытовых надбавок'!$B$2281:'Расчет сбытовых надбавок'!$G$3024,5)</f>
        <v>370.59</v>
      </c>
      <c r="O850" s="97">
        <f>VLOOKUP($A850+ROUND((COLUMN()-2)/24,5),АТС!$A$41:$F$736,5)+VLOOKUP($A850+ROUND((COLUMN()-2)/24,5),'Расчет сбытовых надбавок'!$B$2281:'Расчет сбытовых надбавок'!$G$3024,5)</f>
        <v>373.02</v>
      </c>
      <c r="P850" s="97">
        <f>VLOOKUP($A850+ROUND((COLUMN()-2)/24,5),АТС!$A$41:$F$736,5)+VLOOKUP($A850+ROUND((COLUMN()-2)/24,5),'Расчет сбытовых надбавок'!$B$2281:'Расчет сбытовых надбавок'!$G$3024,5)</f>
        <v>1.42</v>
      </c>
      <c r="Q850" s="97">
        <f>VLOOKUP($A850+ROUND((COLUMN()-2)/24,5),АТС!$A$41:$F$736,5)+VLOOKUP($A850+ROUND((COLUMN()-2)/24,5),'Расчет сбытовых надбавок'!$B$2281:'Расчет сбытовых надбавок'!$G$3024,5)</f>
        <v>1.76</v>
      </c>
      <c r="R850" s="97">
        <f>VLOOKUP($A850+ROUND((COLUMN()-2)/24,5),АТС!$A$41:$F$736,5)+VLOOKUP($A850+ROUND((COLUMN()-2)/24,5),'Расчет сбытовых надбавок'!$B$2281:'Расчет сбытовых надбавок'!$G$3024,5)</f>
        <v>2.82</v>
      </c>
      <c r="S850" s="97">
        <f>VLOOKUP($A850+ROUND((COLUMN()-2)/24,5),АТС!$A$41:$F$736,5)+VLOOKUP($A850+ROUND((COLUMN()-2)/24,5),'Расчет сбытовых надбавок'!$B$2281:'Расчет сбытовых надбавок'!$G$3024,5)</f>
        <v>1.3399999999999999</v>
      </c>
      <c r="T850" s="97">
        <f>VLOOKUP($A850+ROUND((COLUMN()-2)/24,5),АТС!$A$41:$F$736,5)+VLOOKUP($A850+ROUND((COLUMN()-2)/24,5),'Расчет сбытовых надбавок'!$B$2281:'Расчет сбытовых надбавок'!$G$3024,5)</f>
        <v>352.87</v>
      </c>
      <c r="U850" s="97">
        <f>VLOOKUP($A850+ROUND((COLUMN()-2)/24,5),АТС!$A$41:$F$736,5)+VLOOKUP($A850+ROUND((COLUMN()-2)/24,5),'Расчет сбытовых надбавок'!$B$2281:'Расчет сбытовых надбавок'!$G$3024,5)</f>
        <v>363.40999999999997</v>
      </c>
      <c r="V850" s="97">
        <f>VLOOKUP($A850+ROUND((COLUMN()-2)/24,5),АТС!$A$41:$F$736,5)+VLOOKUP($A850+ROUND((COLUMN()-2)/24,5),'Расчет сбытовых надбавок'!$B$2281:'Расчет сбытовых надбавок'!$G$3024,5)</f>
        <v>3.1</v>
      </c>
      <c r="W850" s="97">
        <f>VLOOKUP($A850+ROUND((COLUMN()-2)/24,5),АТС!$A$41:$F$736,5)+VLOOKUP($A850+ROUND((COLUMN()-2)/24,5),'Расчет сбытовых надбавок'!$B$2281:'Расчет сбытовых надбавок'!$G$3024,5)</f>
        <v>157.51999999999998</v>
      </c>
      <c r="X850" s="97">
        <f>VLOOKUP($A850+ROUND((COLUMN()-2)/24,5),АТС!$A$41:$F$736,5)+VLOOKUP($A850+ROUND((COLUMN()-2)/24,5),'Расчет сбытовых надбавок'!$B$2281:'Расчет сбытовых надбавок'!$G$3024,5)</f>
        <v>373.76</v>
      </c>
      <c r="Y850" s="97">
        <f>VLOOKUP($A850+ROUND((COLUMN()-2)/24,5),АТС!$A$41:$F$736,5)+VLOOKUP($A850+ROUND((COLUMN()-2)/24,5),'Расчет сбытовых надбавок'!$B$2281:'Расчет сбытовых надбавок'!$G$3024,5)</f>
        <v>407.87</v>
      </c>
    </row>
    <row r="851" spans="1:25" x14ac:dyDescent="0.2">
      <c r="A851" s="78">
        <f t="shared" si="24"/>
        <v>42724</v>
      </c>
      <c r="B851" s="97">
        <f>VLOOKUP($A851+ROUND((COLUMN()-2)/24,5),АТС!$A$41:$F$736,5)+VLOOKUP($A851+ROUND((COLUMN()-2)/24,5),'Расчет сбытовых надбавок'!$B$2281:'Расчет сбытовых надбавок'!$G$3024,5)</f>
        <v>285.22000000000003</v>
      </c>
      <c r="C851" s="97">
        <f>VLOOKUP($A851+ROUND((COLUMN()-2)/24,5),АТС!$A$41:$F$736,5)+VLOOKUP($A851+ROUND((COLUMN()-2)/24,5),'Расчет сбытовых надбавок'!$B$2281:'Расчет сбытовых надбавок'!$G$3024,5)</f>
        <v>139.34</v>
      </c>
      <c r="D851" s="97">
        <f>VLOOKUP($A851+ROUND((COLUMN()-2)/24,5),АТС!$A$41:$F$736,5)+VLOOKUP($A851+ROUND((COLUMN()-2)/24,5),'Расчет сбытовых надбавок'!$B$2281:'Расчет сбытовых надбавок'!$G$3024,5)</f>
        <v>186.97</v>
      </c>
      <c r="E851" s="97">
        <f>VLOOKUP($A851+ROUND((COLUMN()-2)/24,5),АТС!$A$41:$F$736,5)+VLOOKUP($A851+ROUND((COLUMN()-2)/24,5),'Расчет сбытовых надбавок'!$B$2281:'Расчет сбытовых надбавок'!$G$3024,5)</f>
        <v>246.07</v>
      </c>
      <c r="F851" s="97">
        <f>VLOOKUP($A851+ROUND((COLUMN()-2)/24,5),АТС!$A$41:$F$736,5)+VLOOKUP($A851+ROUND((COLUMN()-2)/24,5),'Расчет сбытовых надбавок'!$B$2281:'Расчет сбытовых надбавок'!$G$3024,5)</f>
        <v>161.78</v>
      </c>
      <c r="G851" s="97">
        <f>VLOOKUP($A851+ROUND((COLUMN()-2)/24,5),АТС!$A$41:$F$736,5)+VLOOKUP($A851+ROUND((COLUMN()-2)/24,5),'Расчет сбытовых надбавок'!$B$2281:'Расчет сбытовых надбавок'!$G$3024,5)</f>
        <v>105.06</v>
      </c>
      <c r="H851" s="97">
        <f>VLOOKUP($A851+ROUND((COLUMN()-2)/24,5),АТС!$A$41:$F$736,5)+VLOOKUP($A851+ROUND((COLUMN()-2)/24,5),'Расчет сбытовых надбавок'!$B$2281:'Расчет сбытовых надбавок'!$G$3024,5)</f>
        <v>44.29</v>
      </c>
      <c r="I851" s="97">
        <f>VLOOKUP($A851+ROUND((COLUMN()-2)/24,5),АТС!$A$41:$F$736,5)+VLOOKUP($A851+ROUND((COLUMN()-2)/24,5),'Расчет сбытовых надбавок'!$B$2281:'Расчет сбытовых надбавок'!$G$3024,5)</f>
        <v>306.19</v>
      </c>
      <c r="J851" s="97">
        <f>VLOOKUP($A851+ROUND((COLUMN()-2)/24,5),АТС!$A$41:$F$736,5)+VLOOKUP($A851+ROUND((COLUMN()-2)/24,5),'Расчет сбытовых надбавок'!$B$2281:'Расчет сбытовых надбавок'!$G$3024,5)</f>
        <v>310.63</v>
      </c>
      <c r="K851" s="97">
        <f>VLOOKUP($A851+ROUND((COLUMN()-2)/24,5),АТС!$A$41:$F$736,5)+VLOOKUP($A851+ROUND((COLUMN()-2)/24,5),'Расчет сбытовых надбавок'!$B$2281:'Расчет сбытовых надбавок'!$G$3024,5)</f>
        <v>359.57</v>
      </c>
      <c r="L851" s="97">
        <f>VLOOKUP($A851+ROUND((COLUMN()-2)/24,5),АТС!$A$41:$F$736,5)+VLOOKUP($A851+ROUND((COLUMN()-2)/24,5),'Расчет сбытовых надбавок'!$B$2281:'Расчет сбытовых надбавок'!$G$3024,5)</f>
        <v>1.55</v>
      </c>
      <c r="M851" s="97">
        <f>VLOOKUP($A851+ROUND((COLUMN()-2)/24,5),АТС!$A$41:$F$736,5)+VLOOKUP($A851+ROUND((COLUMN()-2)/24,5),'Расчет сбытовых надбавок'!$B$2281:'Расчет сбытовых надбавок'!$G$3024,5)</f>
        <v>359.45</v>
      </c>
      <c r="N851" s="97">
        <f>VLOOKUP($A851+ROUND((COLUMN()-2)/24,5),АТС!$A$41:$F$736,5)+VLOOKUP($A851+ROUND((COLUMN()-2)/24,5),'Расчет сбытовых надбавок'!$B$2281:'Расчет сбытовых надбавок'!$G$3024,5)</f>
        <v>355.2</v>
      </c>
      <c r="O851" s="97">
        <f>VLOOKUP($A851+ROUND((COLUMN()-2)/24,5),АТС!$A$41:$F$736,5)+VLOOKUP($A851+ROUND((COLUMN()-2)/24,5),'Расчет сбытовых надбавок'!$B$2281:'Расчет сбытовых надбавок'!$G$3024,5)</f>
        <v>349.08</v>
      </c>
      <c r="P851" s="97">
        <f>VLOOKUP($A851+ROUND((COLUMN()-2)/24,5),АТС!$A$41:$F$736,5)+VLOOKUP($A851+ROUND((COLUMN()-2)/24,5),'Расчет сбытовых надбавок'!$B$2281:'Расчет сбытовых надбавок'!$G$3024,5)</f>
        <v>294.10000000000002</v>
      </c>
      <c r="Q851" s="97">
        <f>VLOOKUP($A851+ROUND((COLUMN()-2)/24,5),АТС!$A$41:$F$736,5)+VLOOKUP($A851+ROUND((COLUMN()-2)/24,5),'Расчет сбытовых надбавок'!$B$2281:'Расчет сбытовых надбавок'!$G$3024,5)</f>
        <v>294.67</v>
      </c>
      <c r="R851" s="97">
        <f>VLOOKUP($A851+ROUND((COLUMN()-2)/24,5),АТС!$A$41:$F$736,5)+VLOOKUP($A851+ROUND((COLUMN()-2)/24,5),'Расчет сбытовых надбавок'!$B$2281:'Расчет сбытовых надбавок'!$G$3024,5)</f>
        <v>1.04</v>
      </c>
      <c r="S851" s="97">
        <f>VLOOKUP($A851+ROUND((COLUMN()-2)/24,5),АТС!$A$41:$F$736,5)+VLOOKUP($A851+ROUND((COLUMN()-2)/24,5),'Расчет сбытовых надбавок'!$B$2281:'Расчет сбытовых надбавок'!$G$3024,5)</f>
        <v>2.36</v>
      </c>
      <c r="T851" s="97">
        <f>VLOOKUP($A851+ROUND((COLUMN()-2)/24,5),АТС!$A$41:$F$736,5)+VLOOKUP($A851+ROUND((COLUMN()-2)/24,5),'Расчет сбытовых надбавок'!$B$2281:'Расчет сбытовых надбавок'!$G$3024,5)</f>
        <v>329.72</v>
      </c>
      <c r="U851" s="97">
        <f>VLOOKUP($A851+ROUND((COLUMN()-2)/24,5),АТС!$A$41:$F$736,5)+VLOOKUP($A851+ROUND((COLUMN()-2)/24,5),'Расчет сбытовых надбавок'!$B$2281:'Расчет сбытовых надбавок'!$G$3024,5)</f>
        <v>2.4900000000000002</v>
      </c>
      <c r="V851" s="97">
        <f>VLOOKUP($A851+ROUND((COLUMN()-2)/24,5),АТС!$A$41:$F$736,5)+VLOOKUP($A851+ROUND((COLUMN()-2)/24,5),'Расчет сбытовых надбавок'!$B$2281:'Расчет сбытовых надбавок'!$G$3024,5)</f>
        <v>366.03</v>
      </c>
      <c r="W851" s="97">
        <f>VLOOKUP($A851+ROUND((COLUMN()-2)/24,5),АТС!$A$41:$F$736,5)+VLOOKUP($A851+ROUND((COLUMN()-2)/24,5),'Расчет сбытовых надбавок'!$B$2281:'Расчет сбытовых надбавок'!$G$3024,5)</f>
        <v>333.83</v>
      </c>
      <c r="X851" s="97">
        <f>VLOOKUP($A851+ROUND((COLUMN()-2)/24,5),АТС!$A$41:$F$736,5)+VLOOKUP($A851+ROUND((COLUMN()-2)/24,5),'Расчет сбытовых надбавок'!$B$2281:'Расчет сбытовых надбавок'!$G$3024,5)</f>
        <v>400.94</v>
      </c>
      <c r="Y851" s="97">
        <f>VLOOKUP($A851+ROUND((COLUMN()-2)/24,5),АТС!$A$41:$F$736,5)+VLOOKUP($A851+ROUND((COLUMN()-2)/24,5),'Расчет сбытовых надбавок'!$B$2281:'Расчет сбытовых надбавок'!$G$3024,5)</f>
        <v>365.46999999999997</v>
      </c>
    </row>
    <row r="852" spans="1:25" x14ac:dyDescent="0.2">
      <c r="A852" s="78">
        <f t="shared" si="24"/>
        <v>42725</v>
      </c>
      <c r="B852" s="97">
        <f>VLOOKUP($A852+ROUND((COLUMN()-2)/24,5),АТС!$A$41:$F$736,5)+VLOOKUP($A852+ROUND((COLUMN()-2)/24,5),'Расчет сбытовых надбавок'!$B$2281:'Расчет сбытовых надбавок'!$G$3024,5)</f>
        <v>403.38</v>
      </c>
      <c r="C852" s="97">
        <f>VLOOKUP($A852+ROUND((COLUMN()-2)/24,5),АТС!$A$41:$F$736,5)+VLOOKUP($A852+ROUND((COLUMN()-2)/24,5),'Расчет сбытовых надбавок'!$B$2281:'Расчет сбытовых надбавок'!$G$3024,5)</f>
        <v>1201.9000000000001</v>
      </c>
      <c r="D852" s="97">
        <f>VLOOKUP($A852+ROUND((COLUMN()-2)/24,5),АТС!$A$41:$F$736,5)+VLOOKUP($A852+ROUND((COLUMN()-2)/24,5),'Расчет сбытовых надбавок'!$B$2281:'Расчет сбытовых надбавок'!$G$3024,5)</f>
        <v>280.78999999999996</v>
      </c>
      <c r="E852" s="97">
        <f>VLOOKUP($A852+ROUND((COLUMN()-2)/24,5),АТС!$A$41:$F$736,5)+VLOOKUP($A852+ROUND((COLUMN()-2)/24,5),'Расчет сбытовых надбавок'!$B$2281:'Расчет сбытовых надбавок'!$G$3024,5)</f>
        <v>252.20999999999998</v>
      </c>
      <c r="F852" s="97">
        <f>VLOOKUP($A852+ROUND((COLUMN()-2)/24,5),АТС!$A$41:$F$736,5)+VLOOKUP($A852+ROUND((COLUMN()-2)/24,5),'Расчет сбытовых надбавок'!$B$2281:'Расчет сбытовых надбавок'!$G$3024,5)</f>
        <v>217.45000000000002</v>
      </c>
      <c r="G852" s="97">
        <f>VLOOKUP($A852+ROUND((COLUMN()-2)/24,5),АТС!$A$41:$F$736,5)+VLOOKUP($A852+ROUND((COLUMN()-2)/24,5),'Расчет сбытовых надбавок'!$B$2281:'Расчет сбытовых надбавок'!$G$3024,5)</f>
        <v>150.48999999999998</v>
      </c>
      <c r="H852" s="97">
        <f>VLOOKUP($A852+ROUND((COLUMN()-2)/24,5),АТС!$A$41:$F$736,5)+VLOOKUP($A852+ROUND((COLUMN()-2)/24,5),'Расчет сбытовых надбавок'!$B$2281:'Расчет сбытовых надбавок'!$G$3024,5)</f>
        <v>328.63</v>
      </c>
      <c r="I852" s="97">
        <f>VLOOKUP($A852+ROUND((COLUMN()-2)/24,5),АТС!$A$41:$F$736,5)+VLOOKUP($A852+ROUND((COLUMN()-2)/24,5),'Расчет сбытовых надбавок'!$B$2281:'Расчет сбытовых надбавок'!$G$3024,5)</f>
        <v>359.30999999999995</v>
      </c>
      <c r="J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K852" s="97">
        <f>VLOOKUP($A852+ROUND((COLUMN()-2)/24,5),АТС!$A$41:$F$736,5)+VLOOKUP($A852+ROUND((COLUMN()-2)/24,5),'Расчет сбытовых надбавок'!$B$2281:'Расчет сбытовых надбавок'!$G$3024,5)</f>
        <v>281.08</v>
      </c>
      <c r="L852" s="97">
        <f>VLOOKUP($A852+ROUND((COLUMN()-2)/24,5),АТС!$A$41:$F$736,5)+VLOOKUP($A852+ROUND((COLUMN()-2)/24,5),'Расчет сбытовых надбавок'!$B$2281:'Расчет сбытовых надбавок'!$G$3024,5)</f>
        <v>336.12</v>
      </c>
      <c r="M852" s="97">
        <f>VLOOKUP($A852+ROUND((COLUMN()-2)/24,5),АТС!$A$41:$F$736,5)+VLOOKUP($A852+ROUND((COLUMN()-2)/24,5),'Расчет сбытовых надбавок'!$B$2281:'Расчет сбытовых надбавок'!$G$3024,5)</f>
        <v>45.089999999999996</v>
      </c>
      <c r="N852" s="97">
        <f>VLOOKUP($A852+ROUND((COLUMN()-2)/24,5),АТС!$A$41:$F$736,5)+VLOOKUP($A852+ROUND((COLUMN()-2)/24,5),'Расчет сбытовых надбавок'!$B$2281:'Расчет сбытовых надбавок'!$G$3024,5)</f>
        <v>395.69</v>
      </c>
      <c r="O852" s="97">
        <f>VLOOKUP($A852+ROUND((COLUMN()-2)/24,5),АТС!$A$41:$F$736,5)+VLOOKUP($A852+ROUND((COLUMN()-2)/24,5),'Расчет сбытовых надбавок'!$B$2281:'Расчет сбытовых надбавок'!$G$3024,5)</f>
        <v>431.52000000000004</v>
      </c>
      <c r="P852" s="97">
        <f>VLOOKUP($A852+ROUND((COLUMN()-2)/24,5),АТС!$A$41:$F$736,5)+VLOOKUP($A852+ROUND((COLUMN()-2)/24,5),'Расчет сбытовых надбавок'!$B$2281:'Расчет сбытовых надбавок'!$G$3024,5)</f>
        <v>416.1</v>
      </c>
      <c r="Q852" s="97">
        <f>VLOOKUP($A852+ROUND((COLUMN()-2)/24,5),АТС!$A$41:$F$736,5)+VLOOKUP($A852+ROUND((COLUMN()-2)/24,5),'Расчет сбытовых надбавок'!$B$2281:'Расчет сбытовых надбавок'!$G$3024,5)</f>
        <v>379.74</v>
      </c>
      <c r="R852" s="97">
        <f>VLOOKUP($A852+ROUND((COLUMN()-2)/24,5),АТС!$A$41:$F$736,5)+VLOOKUP($A852+ROUND((COLUMN()-2)/24,5),'Расчет сбытовых надбавок'!$B$2281:'Расчет сбытовых надбавок'!$G$3024,5)</f>
        <v>0</v>
      </c>
      <c r="S852" s="97">
        <f>VLOOKUP($A852+ROUND((COLUMN()-2)/24,5),АТС!$A$41:$F$736,5)+VLOOKUP($A852+ROUND((COLUMN()-2)/24,5),'Расчет сбытовых надбавок'!$B$2281:'Расчет сбытовых надбавок'!$G$3024,5)</f>
        <v>369.68</v>
      </c>
      <c r="T852" s="97">
        <f>VLOOKUP($A852+ROUND((COLUMN()-2)/24,5),АТС!$A$41:$F$736,5)+VLOOKUP($A852+ROUND((COLUMN()-2)/24,5),'Расчет сбытовых надбавок'!$B$2281:'Расчет сбытовых надбавок'!$G$3024,5)</f>
        <v>361.6</v>
      </c>
      <c r="U852" s="97">
        <f>VLOOKUP($A852+ROUND((COLUMN()-2)/24,5),АТС!$A$41:$F$736,5)+VLOOKUP($A852+ROUND((COLUMN()-2)/24,5),'Расчет сбытовых надбавок'!$B$2281:'Расчет сбытовых надбавок'!$G$3024,5)</f>
        <v>305.82</v>
      </c>
      <c r="V852" s="97">
        <f>VLOOKUP($A852+ROUND((COLUMN()-2)/24,5),АТС!$A$41:$F$736,5)+VLOOKUP($A852+ROUND((COLUMN()-2)/24,5),'Расчет сбытовых надбавок'!$B$2281:'Расчет сбытовых надбавок'!$G$3024,5)</f>
        <v>322.33</v>
      </c>
      <c r="W852" s="97">
        <f>VLOOKUP($A852+ROUND((COLUMN()-2)/24,5),АТС!$A$41:$F$736,5)+VLOOKUP($A852+ROUND((COLUMN()-2)/24,5),'Расчет сбытовых надбавок'!$B$2281:'Расчет сбытовых надбавок'!$G$3024,5)</f>
        <v>376.10999999999996</v>
      </c>
      <c r="X852" s="97">
        <f>VLOOKUP($A852+ROUND((COLUMN()-2)/24,5),АТС!$A$41:$F$736,5)+VLOOKUP($A852+ROUND((COLUMN()-2)/24,5),'Расчет сбытовых надбавок'!$B$2281:'Расчет сбытовых надбавок'!$G$3024,5)</f>
        <v>1915.44</v>
      </c>
      <c r="Y852" s="97">
        <f>VLOOKUP($A852+ROUND((COLUMN()-2)/24,5),АТС!$A$41:$F$736,5)+VLOOKUP($A852+ROUND((COLUMN()-2)/24,5),'Расчет сбытовых надбавок'!$B$2281:'Расчет сбытовых надбавок'!$G$3024,5)</f>
        <v>445.27</v>
      </c>
    </row>
    <row r="853" spans="1:25" x14ac:dyDescent="0.2">
      <c r="A853" s="78">
        <f t="shared" si="24"/>
        <v>42726</v>
      </c>
      <c r="B853" s="97">
        <f>VLOOKUP($A853+ROUND((COLUMN()-2)/24,5),АТС!$A$41:$F$736,5)+VLOOKUP($A853+ROUND((COLUMN()-2)/24,5),'Расчет сбытовых надбавок'!$B$2281:'Расчет сбытовых надбавок'!$G$3024,5)</f>
        <v>348.24</v>
      </c>
      <c r="C853" s="97">
        <f>VLOOKUP($A853+ROUND((COLUMN()-2)/24,5),АТС!$A$41:$F$736,5)+VLOOKUP($A853+ROUND((COLUMN()-2)/24,5),'Расчет сбытовых надбавок'!$B$2281:'Расчет сбытовых надбавок'!$G$3024,5)</f>
        <v>335.52</v>
      </c>
      <c r="D853" s="97">
        <f>VLOOKUP($A853+ROUND((COLUMN()-2)/24,5),АТС!$A$41:$F$736,5)+VLOOKUP($A853+ROUND((COLUMN()-2)/24,5),'Расчет сбытовых надбавок'!$B$2281:'Расчет сбытовых надбавок'!$G$3024,5)</f>
        <v>139.79</v>
      </c>
      <c r="E853" s="97">
        <f>VLOOKUP($A853+ROUND((COLUMN()-2)/24,5),АТС!$A$41:$F$736,5)+VLOOKUP($A853+ROUND((COLUMN()-2)/24,5),'Расчет сбытовых надбавок'!$B$2281:'Расчет сбытовых надбавок'!$G$3024,5)</f>
        <v>171.3</v>
      </c>
      <c r="F853" s="97">
        <f>VLOOKUP($A853+ROUND((COLUMN()-2)/24,5),АТС!$A$41:$F$736,5)+VLOOKUP($A853+ROUND((COLUMN()-2)/24,5),'Расчет сбытовых надбавок'!$B$2281:'Расчет сбытовых надбавок'!$G$3024,5)</f>
        <v>138.47999999999999</v>
      </c>
      <c r="G853" s="97">
        <f>VLOOKUP($A853+ROUND((COLUMN()-2)/24,5),АТС!$A$41:$F$736,5)+VLOOKUP($A853+ROUND((COLUMN()-2)/24,5),'Расчет сбытовых надбавок'!$B$2281:'Расчет сбытовых надбавок'!$G$3024,5)</f>
        <v>549.80999999999995</v>
      </c>
      <c r="H853" s="97">
        <f>VLOOKUP($A853+ROUND((COLUMN()-2)/24,5),АТС!$A$41:$F$736,5)+VLOOKUP($A853+ROUND((COLUMN()-2)/24,5),'Расчет сбытовых надбавок'!$B$2281:'Расчет сбытовых надбавок'!$G$3024,5)</f>
        <v>331.68</v>
      </c>
      <c r="I853" s="97">
        <f>VLOOKUP($A853+ROUND((COLUMN()-2)/24,5),АТС!$A$41:$F$736,5)+VLOOKUP($A853+ROUND((COLUMN()-2)/24,5),'Расчет сбытовых надбавок'!$B$2281:'Расчет сбытовых надбавок'!$G$3024,5)</f>
        <v>903.18</v>
      </c>
      <c r="J853" s="97">
        <f>VLOOKUP($A853+ROUND((COLUMN()-2)/24,5),АТС!$A$41:$F$736,5)+VLOOKUP($A853+ROUND((COLUMN()-2)/24,5),'Расчет сбытовых надбавок'!$B$2281:'Расчет сбытовых надбавок'!$G$3024,5)</f>
        <v>0</v>
      </c>
      <c r="K853" s="97">
        <f>VLOOKUP($A853+ROUND((COLUMN()-2)/24,5),АТС!$A$41:$F$736,5)+VLOOKUP($A853+ROUND((COLUMN()-2)/24,5),'Расчет сбытовых надбавок'!$B$2281:'Расчет сбытовых надбавок'!$G$3024,5)</f>
        <v>782.83</v>
      </c>
      <c r="L853" s="97">
        <f>VLOOKUP($A853+ROUND((COLUMN()-2)/24,5),АТС!$A$41:$F$736,5)+VLOOKUP($A853+ROUND((COLUMN()-2)/24,5),'Расчет сбытовых надбавок'!$B$2281:'Расчет сбытовых надбавок'!$G$3024,5)</f>
        <v>806.86</v>
      </c>
      <c r="M853" s="97">
        <f>VLOOKUP($A853+ROUND((COLUMN()-2)/24,5),АТС!$A$41:$F$736,5)+VLOOKUP($A853+ROUND((COLUMN()-2)/24,5),'Расчет сбытовых надбавок'!$B$2281:'Расчет сбытовых надбавок'!$G$3024,5)</f>
        <v>841.44999999999993</v>
      </c>
      <c r="N853" s="97">
        <f>VLOOKUP($A853+ROUND((COLUMN()-2)/24,5),АТС!$A$41:$F$736,5)+VLOOKUP($A853+ROUND((COLUMN()-2)/24,5),'Расчет сбытовых надбавок'!$B$2281:'Расчет сбытовых надбавок'!$G$3024,5)</f>
        <v>887.84</v>
      </c>
      <c r="O853" s="97">
        <f>VLOOKUP($A853+ROUND((COLUMN()-2)/24,5),АТС!$A$41:$F$736,5)+VLOOKUP($A853+ROUND((COLUMN()-2)/24,5),'Расчет сбытовых надбавок'!$B$2281:'Расчет сбытовых надбавок'!$G$3024,5)</f>
        <v>933.35</v>
      </c>
      <c r="P853" s="97">
        <f>VLOOKUP($A853+ROUND((COLUMN()-2)/24,5),АТС!$A$41:$F$736,5)+VLOOKUP($A853+ROUND((COLUMN()-2)/24,5),'Расчет сбытовых надбавок'!$B$2281:'Расчет сбытовых надбавок'!$G$3024,5)</f>
        <v>934.3</v>
      </c>
      <c r="Q853" s="97">
        <f>VLOOKUP($A853+ROUND((COLUMN()-2)/24,5),АТС!$A$41:$F$736,5)+VLOOKUP($A853+ROUND((COLUMN()-2)/24,5),'Расчет сбытовых надбавок'!$B$2281:'Расчет сбытовых надбавок'!$G$3024,5)</f>
        <v>888.91</v>
      </c>
      <c r="R853" s="97">
        <f>VLOOKUP($A853+ROUND((COLUMN()-2)/24,5),АТС!$A$41:$F$736,5)+VLOOKUP($A853+ROUND((COLUMN()-2)/24,5),'Расчет сбытовых надбавок'!$B$2281:'Расчет сбытовых надбавок'!$G$3024,5)</f>
        <v>322.29000000000002</v>
      </c>
      <c r="S853" s="97">
        <f>VLOOKUP($A853+ROUND((COLUMN()-2)/24,5),АТС!$A$41:$F$736,5)+VLOOKUP($A853+ROUND((COLUMN()-2)/24,5),'Расчет сбытовых надбавок'!$B$2281:'Расчет сбытовых надбавок'!$G$3024,5)</f>
        <v>800.3599999999999</v>
      </c>
      <c r="T853" s="97">
        <f>VLOOKUP($A853+ROUND((COLUMN()-2)/24,5),АТС!$A$41:$F$736,5)+VLOOKUP($A853+ROUND((COLUMN()-2)/24,5),'Расчет сбытовых надбавок'!$B$2281:'Расчет сбытовых надбавок'!$G$3024,5)</f>
        <v>790.69</v>
      </c>
      <c r="U853" s="97">
        <f>VLOOKUP($A853+ROUND((COLUMN()-2)/24,5),АТС!$A$41:$F$736,5)+VLOOKUP($A853+ROUND((COLUMN()-2)/24,5),'Расчет сбытовых надбавок'!$B$2281:'Расчет сбытовых надбавок'!$G$3024,5)</f>
        <v>873.63</v>
      </c>
      <c r="V853" s="97">
        <f>VLOOKUP($A853+ROUND((COLUMN()-2)/24,5),АТС!$A$41:$F$736,5)+VLOOKUP($A853+ROUND((COLUMN()-2)/24,5),'Расчет сбытовых надбавок'!$B$2281:'Расчет сбытовых надбавок'!$G$3024,5)</f>
        <v>829</v>
      </c>
      <c r="W853" s="97">
        <f>VLOOKUP($A853+ROUND((COLUMN()-2)/24,5),АТС!$A$41:$F$736,5)+VLOOKUP($A853+ROUND((COLUMN()-2)/24,5),'Расчет сбытовых надбавок'!$B$2281:'Расчет сбытовых надбавок'!$G$3024,5)</f>
        <v>909.88</v>
      </c>
      <c r="X853" s="97">
        <f>VLOOKUP($A853+ROUND((COLUMN()-2)/24,5),АТС!$A$41:$F$736,5)+VLOOKUP($A853+ROUND((COLUMN()-2)/24,5),'Расчет сбытовых надбавок'!$B$2281:'Расчет сбытовых надбавок'!$G$3024,5)</f>
        <v>974.13</v>
      </c>
      <c r="Y853" s="97">
        <f>VLOOKUP($A853+ROUND((COLUMN()-2)/24,5),АТС!$A$41:$F$736,5)+VLOOKUP($A853+ROUND((COLUMN()-2)/24,5),'Расчет сбытовых надбавок'!$B$2281:'Расчет сбытовых надбавок'!$G$3024,5)</f>
        <v>442.89</v>
      </c>
    </row>
    <row r="854" spans="1:25" x14ac:dyDescent="0.2">
      <c r="A854" s="78">
        <f t="shared" si="24"/>
        <v>42727</v>
      </c>
      <c r="B854" s="97">
        <f>VLOOKUP($A854+ROUND((COLUMN()-2)/24,5),АТС!$A$41:$F$736,5)+VLOOKUP($A854+ROUND((COLUMN()-2)/24,5),'Расчет сбытовых надбавок'!$B$2281:'Расчет сбытовых надбавок'!$G$3024,5)</f>
        <v>376.76</v>
      </c>
      <c r="C854" s="97">
        <f>VLOOKUP($A854+ROUND((COLUMN()-2)/24,5),АТС!$A$41:$F$736,5)+VLOOKUP($A854+ROUND((COLUMN()-2)/24,5),'Расчет сбытовых надбавок'!$B$2281:'Расчет сбытовых надбавок'!$G$3024,5)</f>
        <v>286.87</v>
      </c>
      <c r="D854" s="97">
        <f>VLOOKUP($A854+ROUND((COLUMN()-2)/24,5),АТС!$A$41:$F$736,5)+VLOOKUP($A854+ROUND((COLUMN()-2)/24,5),'Расчет сбытовых надбавок'!$B$2281:'Расчет сбытовых надбавок'!$G$3024,5)</f>
        <v>129.76999999999998</v>
      </c>
      <c r="E854" s="97">
        <f>VLOOKUP($A854+ROUND((COLUMN()-2)/24,5),АТС!$A$41:$F$736,5)+VLOOKUP($A854+ROUND((COLUMN()-2)/24,5),'Расчет сбытовых надбавок'!$B$2281:'Расчет сбытовых надбавок'!$G$3024,5)</f>
        <v>178.62</v>
      </c>
      <c r="F854" s="97">
        <f>VLOOKUP($A854+ROUND((COLUMN()-2)/24,5),АТС!$A$41:$F$736,5)+VLOOKUP($A854+ROUND((COLUMN()-2)/24,5),'Расчет сбытовых надбавок'!$B$2281:'Расчет сбытовых надбавок'!$G$3024,5)</f>
        <v>123.46000000000001</v>
      </c>
      <c r="G854" s="97">
        <f>VLOOKUP($A854+ROUND((COLUMN()-2)/24,5),АТС!$A$41:$F$736,5)+VLOOKUP($A854+ROUND((COLUMN()-2)/24,5),'Расчет сбытовых надбавок'!$B$2281:'Расчет сбытовых надбавок'!$G$3024,5)</f>
        <v>296.95999999999998</v>
      </c>
      <c r="H854" s="97">
        <f>VLOOKUP($A854+ROUND((COLUMN()-2)/24,5),АТС!$A$41:$F$736,5)+VLOOKUP($A854+ROUND((COLUMN()-2)/24,5),'Расчет сбытовых надбавок'!$B$2281:'Расчет сбытовых надбавок'!$G$3024,5)</f>
        <v>303.77999999999997</v>
      </c>
      <c r="I854" s="97">
        <f>VLOOKUP($A854+ROUND((COLUMN()-2)/24,5),АТС!$A$41:$F$736,5)+VLOOKUP($A854+ROUND((COLUMN()-2)/24,5),'Расчет сбытовых надбавок'!$B$2281:'Расчет сбытовых надбавок'!$G$3024,5)</f>
        <v>604.73</v>
      </c>
      <c r="J854" s="97">
        <f>VLOOKUP($A854+ROUND((COLUMN()-2)/24,5),АТС!$A$41:$F$736,5)+VLOOKUP($A854+ROUND((COLUMN()-2)/24,5),'Расчет сбытовых надбавок'!$B$2281:'Расчет сбытовых надбавок'!$G$3024,5)</f>
        <v>77.680000000000007</v>
      </c>
      <c r="K854" s="97">
        <f>VLOOKUP($A854+ROUND((COLUMN()-2)/24,5),АТС!$A$41:$F$736,5)+VLOOKUP($A854+ROUND((COLUMN()-2)/24,5),'Расчет сбытовых надбавок'!$B$2281:'Расчет сбытовых надбавок'!$G$3024,5)</f>
        <v>706.88</v>
      </c>
      <c r="L854" s="97">
        <f>VLOOKUP($A854+ROUND((COLUMN()-2)/24,5),АТС!$A$41:$F$736,5)+VLOOKUP($A854+ROUND((COLUMN()-2)/24,5),'Расчет сбытовых надбавок'!$B$2281:'Расчет сбытовых надбавок'!$G$3024,5)</f>
        <v>244.57</v>
      </c>
      <c r="M854" s="97">
        <f>VLOOKUP($A854+ROUND((COLUMN()-2)/24,5),АТС!$A$41:$F$736,5)+VLOOKUP($A854+ROUND((COLUMN()-2)/24,5),'Расчет сбытовых надбавок'!$B$2281:'Расчет сбытовых надбавок'!$G$3024,5)</f>
        <v>259.72000000000003</v>
      </c>
      <c r="N854" s="97">
        <f>VLOOKUP($A854+ROUND((COLUMN()-2)/24,5),АТС!$A$41:$F$736,5)+VLOOKUP($A854+ROUND((COLUMN()-2)/24,5),'Расчет сбытовых надбавок'!$B$2281:'Расчет сбытовых надбавок'!$G$3024,5)</f>
        <v>298.19</v>
      </c>
      <c r="O854" s="97">
        <f>VLOOKUP($A854+ROUND((COLUMN()-2)/24,5),АТС!$A$41:$F$736,5)+VLOOKUP($A854+ROUND((COLUMN()-2)/24,5),'Расчет сбытовых надбавок'!$B$2281:'Расчет сбытовых надбавок'!$G$3024,5)</f>
        <v>323.42999999999995</v>
      </c>
      <c r="P854" s="97">
        <f>VLOOKUP($A854+ROUND((COLUMN()-2)/24,5),АТС!$A$41:$F$736,5)+VLOOKUP($A854+ROUND((COLUMN()-2)/24,5),'Расчет сбытовых надбавок'!$B$2281:'Расчет сбытовых надбавок'!$G$3024,5)</f>
        <v>291.64</v>
      </c>
      <c r="Q854" s="97">
        <f>VLOOKUP($A854+ROUND((COLUMN()-2)/24,5),АТС!$A$41:$F$736,5)+VLOOKUP($A854+ROUND((COLUMN()-2)/24,5),'Расчет сбытовых надбавок'!$B$2281:'Расчет сбытовых надбавок'!$G$3024,5)</f>
        <v>762.8</v>
      </c>
      <c r="R854" s="97">
        <f>VLOOKUP($A854+ROUND((COLUMN()-2)/24,5),АТС!$A$41:$F$736,5)+VLOOKUP($A854+ROUND((COLUMN()-2)/24,5),'Расчет сбытовых надбавок'!$B$2281:'Расчет сбытовых надбавок'!$G$3024,5)</f>
        <v>3.5999999999999996</v>
      </c>
      <c r="S854" s="97">
        <f>VLOOKUP($A854+ROUND((COLUMN()-2)/24,5),АТС!$A$41:$F$736,5)+VLOOKUP($A854+ROUND((COLUMN()-2)/24,5),'Расчет сбытовых надбавок'!$B$2281:'Расчет сбытовых надбавок'!$G$3024,5)</f>
        <v>261.52</v>
      </c>
      <c r="T854" s="97">
        <f>VLOOKUP($A854+ROUND((COLUMN()-2)/24,5),АТС!$A$41:$F$736,5)+VLOOKUP($A854+ROUND((COLUMN()-2)/24,5),'Расчет сбытовых надбавок'!$B$2281:'Расчет сбытовых надбавок'!$G$3024,5)</f>
        <v>255.72</v>
      </c>
      <c r="U854" s="97">
        <f>VLOOKUP($A854+ROUND((COLUMN()-2)/24,5),АТС!$A$41:$F$736,5)+VLOOKUP($A854+ROUND((COLUMN()-2)/24,5),'Расчет сбытовых надбавок'!$B$2281:'Расчет сбытовых надбавок'!$G$3024,5)</f>
        <v>238.57</v>
      </c>
      <c r="V854" s="97">
        <f>VLOOKUP($A854+ROUND((COLUMN()-2)/24,5),АТС!$A$41:$F$736,5)+VLOOKUP($A854+ROUND((COLUMN()-2)/24,5),'Расчет сбытовых надбавок'!$B$2281:'Расчет сбытовых надбавок'!$G$3024,5)</f>
        <v>267.67</v>
      </c>
      <c r="W854" s="97">
        <f>VLOOKUP($A854+ROUND((COLUMN()-2)/24,5),АТС!$A$41:$F$736,5)+VLOOKUP($A854+ROUND((COLUMN()-2)/24,5),'Расчет сбытовых надбавок'!$B$2281:'Расчет сбытовых надбавок'!$G$3024,5)</f>
        <v>321.67999999999995</v>
      </c>
      <c r="X854" s="97">
        <f>VLOOKUP($A854+ROUND((COLUMN()-2)/24,5),АТС!$A$41:$F$736,5)+VLOOKUP($A854+ROUND((COLUMN()-2)/24,5),'Расчет сбытовых надбавок'!$B$2281:'Расчет сбытовых надбавок'!$G$3024,5)</f>
        <v>753.31000000000006</v>
      </c>
      <c r="Y854" s="97">
        <f>VLOOKUP($A854+ROUND((COLUMN()-2)/24,5),АТС!$A$41:$F$736,5)+VLOOKUP($A854+ROUND((COLUMN()-2)/24,5),'Расчет сбытовых надбавок'!$B$2281:'Расчет сбытовых надбавок'!$G$3024,5)</f>
        <v>371.33</v>
      </c>
    </row>
    <row r="855" spans="1:25" x14ac:dyDescent="0.2">
      <c r="A855" s="78">
        <f t="shared" si="24"/>
        <v>42728</v>
      </c>
      <c r="B855" s="97">
        <f>VLOOKUP($A855+ROUND((COLUMN()-2)/24,5),АТС!$A$41:$F$736,5)+VLOOKUP($A855+ROUND((COLUMN()-2)/24,5),'Расчет сбытовых надбавок'!$B$2281:'Расчет сбытовых надбавок'!$G$3024,5)</f>
        <v>886.01</v>
      </c>
      <c r="C855" s="97">
        <f>VLOOKUP($A855+ROUND((COLUMN()-2)/24,5),АТС!$A$41:$F$736,5)+VLOOKUP($A855+ROUND((COLUMN()-2)/24,5),'Расчет сбытовых надбавок'!$B$2281:'Расчет сбытовых надбавок'!$G$3024,5)</f>
        <v>316.23</v>
      </c>
      <c r="D855" s="97">
        <f>VLOOKUP($A855+ROUND((COLUMN()-2)/24,5),АТС!$A$41:$F$736,5)+VLOOKUP($A855+ROUND((COLUMN()-2)/24,5),'Расчет сбытовых надбавок'!$B$2281:'Расчет сбытовых надбавок'!$G$3024,5)</f>
        <v>137.10999999999999</v>
      </c>
      <c r="E855" s="97">
        <f>VLOOKUP($A855+ROUND((COLUMN()-2)/24,5),АТС!$A$41:$F$736,5)+VLOOKUP($A855+ROUND((COLUMN()-2)/24,5),'Расчет сбытовых надбавок'!$B$2281:'Расчет сбытовых надбавок'!$G$3024,5)</f>
        <v>135.05000000000001</v>
      </c>
      <c r="F855" s="97">
        <f>VLOOKUP($A855+ROUND((COLUMN()-2)/24,5),АТС!$A$41:$F$736,5)+VLOOKUP($A855+ROUND((COLUMN()-2)/24,5),'Расчет сбытовых надбавок'!$B$2281:'Расчет сбытовых надбавок'!$G$3024,5)</f>
        <v>135.28</v>
      </c>
      <c r="G855" s="97">
        <f>VLOOKUP($A855+ROUND((COLUMN()-2)/24,5),АТС!$A$41:$F$736,5)+VLOOKUP($A855+ROUND((COLUMN()-2)/24,5),'Расчет сбытовых надбавок'!$B$2281:'Расчет сбытовых надбавок'!$G$3024,5)</f>
        <v>149.99</v>
      </c>
      <c r="H855" s="97">
        <f>VLOOKUP($A855+ROUND((COLUMN()-2)/24,5),АТС!$A$41:$F$736,5)+VLOOKUP($A855+ROUND((COLUMN()-2)/24,5),'Расчет сбытовых надбавок'!$B$2281:'Расчет сбытовых надбавок'!$G$3024,5)</f>
        <v>306.31</v>
      </c>
      <c r="I855" s="97">
        <f>VLOOKUP($A855+ROUND((COLUMN()-2)/24,5),АТС!$A$41:$F$736,5)+VLOOKUP($A855+ROUND((COLUMN()-2)/24,5),'Расчет сбытовых надбавок'!$B$2281:'Расчет сбытовых надбавок'!$G$3024,5)</f>
        <v>601.28</v>
      </c>
      <c r="J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K855" s="97">
        <f>VLOOKUP($A855+ROUND((COLUMN()-2)/24,5),АТС!$A$41:$F$736,5)+VLOOKUP($A855+ROUND((COLUMN()-2)/24,5),'Расчет сбытовых надбавок'!$B$2281:'Расчет сбытовых надбавок'!$G$3024,5)</f>
        <v>185.28</v>
      </c>
      <c r="L855" s="97">
        <f>VLOOKUP($A855+ROUND((COLUMN()-2)/24,5),АТС!$A$41:$F$736,5)+VLOOKUP($A855+ROUND((COLUMN()-2)/24,5),'Расчет сбытовых надбавок'!$B$2281:'Расчет сбытовых надбавок'!$G$3024,5)</f>
        <v>404.58</v>
      </c>
      <c r="M855" s="97">
        <f>VLOOKUP($A855+ROUND((COLUMN()-2)/24,5),АТС!$A$41:$F$736,5)+VLOOKUP($A855+ROUND((COLUMN()-2)/24,5),'Расчет сбытовых надбавок'!$B$2281:'Расчет сбытовых надбавок'!$G$3024,5)</f>
        <v>420.78999999999996</v>
      </c>
      <c r="N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O855" s="97">
        <f>VLOOKUP($A855+ROUND((COLUMN()-2)/24,5),АТС!$A$41:$F$736,5)+VLOOKUP($A855+ROUND((COLUMN()-2)/24,5),'Расчет сбытовых надбавок'!$B$2281:'Расчет сбытовых надбавок'!$G$3024,5)</f>
        <v>225.64999999999998</v>
      </c>
      <c r="P855" s="97">
        <f>VLOOKUP($A855+ROUND((COLUMN()-2)/24,5),АТС!$A$41:$F$736,5)+VLOOKUP($A855+ROUND((COLUMN()-2)/24,5),'Расчет сбытовых надбавок'!$B$2281:'Расчет сбытовых надбавок'!$G$3024,5)</f>
        <v>273.5</v>
      </c>
      <c r="Q855" s="97">
        <f>VLOOKUP($A855+ROUND((COLUMN()-2)/24,5),АТС!$A$41:$F$736,5)+VLOOKUP($A855+ROUND((COLUMN()-2)/24,5),'Расчет сбытовых надбавок'!$B$2281:'Расчет сбытовых надбавок'!$G$3024,5)</f>
        <v>342.14</v>
      </c>
      <c r="R855" s="97">
        <f>VLOOKUP($A855+ROUND((COLUMN()-2)/24,5),АТС!$A$41:$F$736,5)+VLOOKUP($A855+ROUND((COLUMN()-2)/24,5),'Расчет сбытовых надбавок'!$B$2281:'Расчет сбытовых надбавок'!$G$3024,5)</f>
        <v>0</v>
      </c>
      <c r="S855" s="97">
        <f>VLOOKUP($A855+ROUND((COLUMN()-2)/24,5),АТС!$A$41:$F$736,5)+VLOOKUP($A855+ROUND((COLUMN()-2)/24,5),'Расчет сбытовых надбавок'!$B$2281:'Расчет сбытовых надбавок'!$G$3024,5)</f>
        <v>662.79</v>
      </c>
      <c r="T855" s="97">
        <f>VLOOKUP($A855+ROUND((COLUMN()-2)/24,5),АТС!$A$41:$F$736,5)+VLOOKUP($A855+ROUND((COLUMN()-2)/24,5),'Расчет сбытовых надбавок'!$B$2281:'Расчет сбытовых надбавок'!$G$3024,5)</f>
        <v>512.78</v>
      </c>
      <c r="U855" s="97">
        <f>VLOOKUP($A855+ROUND((COLUMN()-2)/24,5),АТС!$A$41:$F$736,5)+VLOOKUP($A855+ROUND((COLUMN()-2)/24,5),'Расчет сбытовых надбавок'!$B$2281:'Расчет сбытовых надбавок'!$G$3024,5)</f>
        <v>461.78</v>
      </c>
      <c r="V855" s="97">
        <f>VLOOKUP($A855+ROUND((COLUMN()-2)/24,5),АТС!$A$41:$F$736,5)+VLOOKUP($A855+ROUND((COLUMN()-2)/24,5),'Расчет сбытовых надбавок'!$B$2281:'Расчет сбытовых надбавок'!$G$3024,5)</f>
        <v>450.91</v>
      </c>
      <c r="W855" s="97">
        <f>VLOOKUP($A855+ROUND((COLUMN()-2)/24,5),АТС!$A$41:$F$736,5)+VLOOKUP($A855+ROUND((COLUMN()-2)/24,5),'Расчет сбытовых надбавок'!$B$2281:'Расчет сбытовых надбавок'!$G$3024,5)</f>
        <v>419.72</v>
      </c>
      <c r="X855" s="97">
        <f>VLOOKUP($A855+ROUND((COLUMN()-2)/24,5),АТС!$A$41:$F$736,5)+VLOOKUP($A855+ROUND((COLUMN()-2)/24,5),'Расчет сбытовых надбавок'!$B$2281:'Расчет сбытовых надбавок'!$G$3024,5)</f>
        <v>501.27</v>
      </c>
      <c r="Y855" s="97">
        <f>VLOOKUP($A855+ROUND((COLUMN()-2)/24,5),АТС!$A$41:$F$736,5)+VLOOKUP($A855+ROUND((COLUMN()-2)/24,5),'Расчет сбытовых надбавок'!$B$2281:'Расчет сбытовых надбавок'!$G$3024,5)</f>
        <v>363.05999999999995</v>
      </c>
    </row>
    <row r="856" spans="1:25" x14ac:dyDescent="0.2">
      <c r="A856" s="78">
        <f t="shared" si="24"/>
        <v>42729</v>
      </c>
      <c r="B856" s="97">
        <f>VLOOKUP($A856+ROUND((COLUMN()-2)/24,5),АТС!$A$41:$F$736,5)+VLOOKUP($A856+ROUND((COLUMN()-2)/24,5),'Расчет сбытовых надбавок'!$B$2281:'Расчет сбытовых надбавок'!$G$3024,5)</f>
        <v>346.79</v>
      </c>
      <c r="C856" s="97">
        <f>VLOOKUP($A856+ROUND((COLUMN()-2)/24,5),АТС!$A$41:$F$736,5)+VLOOKUP($A856+ROUND((COLUMN()-2)/24,5),'Расчет сбытовых надбавок'!$B$2281:'Расчет сбытовых надбавок'!$G$3024,5)</f>
        <v>321.21999999999997</v>
      </c>
      <c r="D856" s="97">
        <f>VLOOKUP($A856+ROUND((COLUMN()-2)/24,5),АТС!$A$41:$F$736,5)+VLOOKUP($A856+ROUND((COLUMN()-2)/24,5),'Расчет сбытовых надбавок'!$B$2281:'Расчет сбытовых надбавок'!$G$3024,5)</f>
        <v>297.31</v>
      </c>
      <c r="E856" s="97">
        <f>VLOOKUP($A856+ROUND((COLUMN()-2)/24,5),АТС!$A$41:$F$736,5)+VLOOKUP($A856+ROUND((COLUMN()-2)/24,5),'Расчет сбытовых надбавок'!$B$2281:'Расчет сбытовых надбавок'!$G$3024,5)</f>
        <v>287.76</v>
      </c>
      <c r="F856" s="97">
        <f>VLOOKUP($A856+ROUND((COLUMN()-2)/24,5),АТС!$A$41:$F$736,5)+VLOOKUP($A856+ROUND((COLUMN()-2)/24,5),'Расчет сбытовых надбавок'!$B$2281:'Расчет сбытовых надбавок'!$G$3024,5)</f>
        <v>284.85000000000002</v>
      </c>
      <c r="G856" s="97">
        <f>VLOOKUP($A856+ROUND((COLUMN()-2)/24,5),АТС!$A$41:$F$736,5)+VLOOKUP($A856+ROUND((COLUMN()-2)/24,5),'Расчет сбытовых надбавок'!$B$2281:'Расчет сбытовых надбавок'!$G$3024,5)</f>
        <v>284.14999999999998</v>
      </c>
      <c r="H856" s="97">
        <f>VLOOKUP($A856+ROUND((COLUMN()-2)/24,5),АТС!$A$41:$F$736,5)+VLOOKUP($A856+ROUND((COLUMN()-2)/24,5),'Расчет сбытовых надбавок'!$B$2281:'Расчет сбытовых надбавок'!$G$3024,5)</f>
        <v>132.38</v>
      </c>
      <c r="I856" s="97">
        <f>VLOOKUP($A856+ROUND((COLUMN()-2)/24,5),АТС!$A$41:$F$736,5)+VLOOKUP($A856+ROUND((COLUMN()-2)/24,5),'Расчет сбытовых надбавок'!$B$2281:'Расчет сбытовых надбавок'!$G$3024,5)</f>
        <v>145.31</v>
      </c>
      <c r="J856" s="97">
        <f>VLOOKUP($A856+ROUND((COLUMN()-2)/24,5),АТС!$A$41:$F$736,5)+VLOOKUP($A856+ROUND((COLUMN()-2)/24,5),'Расчет сбытовых надбавок'!$B$2281:'Расчет сбытовых надбавок'!$G$3024,5)</f>
        <v>639.72</v>
      </c>
      <c r="K856" s="97">
        <f>VLOOKUP($A856+ROUND((COLUMN()-2)/24,5),АТС!$A$41:$F$736,5)+VLOOKUP($A856+ROUND((COLUMN()-2)/24,5),'Расчет сбытовых надбавок'!$B$2281:'Расчет сбытовых надбавок'!$G$3024,5)</f>
        <v>784.41000000000008</v>
      </c>
      <c r="L856" s="97">
        <f>VLOOKUP($A856+ROUND((COLUMN()-2)/24,5),АТС!$A$41:$F$736,5)+VLOOKUP($A856+ROUND((COLUMN()-2)/24,5),'Расчет сбытовых надбавок'!$B$2281:'Расчет сбытовых надбавок'!$G$3024,5)</f>
        <v>149.35</v>
      </c>
      <c r="M856" s="97">
        <f>VLOOKUP($A856+ROUND((COLUMN()-2)/24,5),АТС!$A$41:$F$736,5)+VLOOKUP($A856+ROUND((COLUMN()-2)/24,5),'Расчет сбытовых надбавок'!$B$2281:'Расчет сбытовых надбавок'!$G$3024,5)</f>
        <v>160.41999999999999</v>
      </c>
      <c r="N856" s="97">
        <f>VLOOKUP($A856+ROUND((COLUMN()-2)/24,5),АТС!$A$41:$F$736,5)+VLOOKUP($A856+ROUND((COLUMN()-2)/24,5),'Расчет сбытовых надбавок'!$B$2281:'Расчет сбытовых надбавок'!$G$3024,5)</f>
        <v>229.70000000000002</v>
      </c>
      <c r="O856" s="97">
        <f>VLOOKUP($A856+ROUND((COLUMN()-2)/24,5),АТС!$A$41:$F$736,5)+VLOOKUP($A856+ROUND((COLUMN()-2)/24,5),'Расчет сбытовых надбавок'!$B$2281:'Расчет сбытовых надбавок'!$G$3024,5)</f>
        <v>387.01</v>
      </c>
      <c r="P856" s="97">
        <f>VLOOKUP($A856+ROUND((COLUMN()-2)/24,5),АТС!$A$41:$F$736,5)+VLOOKUP($A856+ROUND((COLUMN()-2)/24,5),'Расчет сбытовых надбавок'!$B$2281:'Расчет сбытовых надбавок'!$G$3024,5)</f>
        <v>367.43</v>
      </c>
      <c r="Q856" s="97">
        <f>VLOOKUP($A856+ROUND((COLUMN()-2)/24,5),АТС!$A$41:$F$736,5)+VLOOKUP($A856+ROUND((COLUMN()-2)/24,5),'Расчет сбытовых надбавок'!$B$2281:'Расчет сбытовых надбавок'!$G$3024,5)</f>
        <v>360.25</v>
      </c>
      <c r="R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S856" s="97">
        <f>VLOOKUP($A856+ROUND((COLUMN()-2)/24,5),АТС!$A$41:$F$736,5)+VLOOKUP($A856+ROUND((COLUMN()-2)/24,5),'Расчет сбытовых надбавок'!$B$2281:'Расчет сбытовых надбавок'!$G$3024,5)</f>
        <v>182.21</v>
      </c>
      <c r="T856" s="97">
        <f>VLOOKUP($A856+ROUND((COLUMN()-2)/24,5),АТС!$A$41:$F$736,5)+VLOOKUP($A856+ROUND((COLUMN()-2)/24,5),'Расчет сбытовых надбавок'!$B$2281:'Расчет сбытовых надбавок'!$G$3024,5)</f>
        <v>564.48</v>
      </c>
      <c r="U856" s="97">
        <f>VLOOKUP($A856+ROUND((COLUMN()-2)/24,5),АТС!$A$41:$F$736,5)+VLOOKUP($A856+ROUND((COLUMN()-2)/24,5),'Расчет сбытовых надбавок'!$B$2281:'Расчет сбытовых надбавок'!$G$3024,5)</f>
        <v>0.96</v>
      </c>
      <c r="V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W856" s="97">
        <f>VLOOKUP($A856+ROUND((COLUMN()-2)/24,5),АТС!$A$41:$F$736,5)+VLOOKUP($A856+ROUND((COLUMN()-2)/24,5),'Расчет сбытовых надбавок'!$B$2281:'Расчет сбытовых надбавок'!$G$3024,5)</f>
        <v>0</v>
      </c>
      <c r="X856" s="97">
        <f>VLOOKUP($A856+ROUND((COLUMN()-2)/24,5),АТС!$A$41:$F$736,5)+VLOOKUP($A856+ROUND((COLUMN()-2)/24,5),'Расчет сбытовых надбавок'!$B$2281:'Расчет сбытовых надбавок'!$G$3024,5)</f>
        <v>139.62</v>
      </c>
      <c r="Y856" s="97">
        <f>VLOOKUP($A856+ROUND((COLUMN()-2)/24,5),АТС!$A$41:$F$736,5)+VLOOKUP($A856+ROUND((COLUMN()-2)/24,5),'Расчет сбытовых надбавок'!$B$2281:'Расчет сбытовых надбавок'!$G$3024,5)</f>
        <v>158.24</v>
      </c>
    </row>
    <row r="857" spans="1:25" x14ac:dyDescent="0.2">
      <c r="A857" s="78">
        <f t="shared" si="24"/>
        <v>42730</v>
      </c>
      <c r="B857" s="97">
        <f>VLOOKUP($A857+ROUND((COLUMN()-2)/24,5),АТС!$A$41:$F$736,5)+VLOOKUP($A857+ROUND((COLUMN()-2)/24,5),'Расчет сбытовых надбавок'!$B$2281:'Расчет сбытовых надбавок'!$G$3024,5)</f>
        <v>136.64000000000001</v>
      </c>
      <c r="C857" s="97">
        <f>VLOOKUP($A857+ROUND((COLUMN()-2)/24,5),АТС!$A$41:$F$736,5)+VLOOKUP($A857+ROUND((COLUMN()-2)/24,5),'Расчет сбытовых надбавок'!$B$2281:'Расчет сбытовых надбавок'!$G$3024,5)</f>
        <v>122.24</v>
      </c>
      <c r="D857" s="97">
        <f>VLOOKUP($A857+ROUND((COLUMN()-2)/24,5),АТС!$A$41:$F$736,5)+VLOOKUP($A857+ROUND((COLUMN()-2)/24,5),'Расчет сбытовых надбавок'!$B$2281:'Расчет сбытовых надбавок'!$G$3024,5)</f>
        <v>207.87</v>
      </c>
      <c r="E857" s="97">
        <f>VLOOKUP($A857+ROUND((COLUMN()-2)/24,5),АТС!$A$41:$F$736,5)+VLOOKUP($A857+ROUND((COLUMN()-2)/24,5),'Расчет сбытовых надбавок'!$B$2281:'Расчет сбытовых надбавок'!$G$3024,5)</f>
        <v>141.63</v>
      </c>
      <c r="F857" s="97">
        <f>VLOOKUP($A857+ROUND((COLUMN()-2)/24,5),АТС!$A$41:$F$736,5)+VLOOKUP($A857+ROUND((COLUMN()-2)/24,5),'Расчет сбытовых надбавок'!$B$2281:'Расчет сбытовых надбавок'!$G$3024,5)</f>
        <v>204.31</v>
      </c>
      <c r="G857" s="97">
        <f>VLOOKUP($A857+ROUND((COLUMN()-2)/24,5),АТС!$A$41:$F$736,5)+VLOOKUP($A857+ROUND((COLUMN()-2)/24,5),'Расчет сбытовых надбавок'!$B$2281:'Расчет сбытовых надбавок'!$G$3024,5)</f>
        <v>427.41</v>
      </c>
      <c r="H857" s="97">
        <f>VLOOKUP($A857+ROUND((COLUMN()-2)/24,5),АТС!$A$41:$F$736,5)+VLOOKUP($A857+ROUND((COLUMN()-2)/24,5),'Расчет сбытовых надбавок'!$B$2281:'Расчет сбытовых надбавок'!$G$3024,5)</f>
        <v>592.01</v>
      </c>
      <c r="I857" s="97">
        <f>VLOOKUP($A857+ROUND((COLUMN()-2)/24,5),АТС!$A$41:$F$736,5)+VLOOKUP($A857+ROUND((COLUMN()-2)/24,5),'Расчет сбытовых надбавок'!$B$2281:'Расчет сбытовых надбавок'!$G$3024,5)</f>
        <v>649.49</v>
      </c>
      <c r="J857" s="97">
        <f>VLOOKUP($A857+ROUND((COLUMN()-2)/24,5),АТС!$A$41:$F$736,5)+VLOOKUP($A857+ROUND((COLUMN()-2)/24,5),'Расчет сбытовых надбавок'!$B$2281:'Расчет сбытовых надбавок'!$G$3024,5)</f>
        <v>302.79000000000002</v>
      </c>
      <c r="K857" s="97">
        <f>VLOOKUP($A857+ROUND((COLUMN()-2)/24,5),АТС!$A$41:$F$736,5)+VLOOKUP($A857+ROUND((COLUMN()-2)/24,5),'Расчет сбытовых надбавок'!$B$2281:'Расчет сбытовых надбавок'!$G$3024,5)</f>
        <v>321.96999999999997</v>
      </c>
      <c r="L857" s="97">
        <f>VLOOKUP($A857+ROUND((COLUMN()-2)/24,5),АТС!$A$41:$F$736,5)+VLOOKUP($A857+ROUND((COLUMN()-2)/24,5),'Расчет сбытовых надбавок'!$B$2281:'Расчет сбытовых надбавок'!$G$3024,5)</f>
        <v>371.64</v>
      </c>
      <c r="M857" s="97">
        <f>VLOOKUP($A857+ROUND((COLUMN()-2)/24,5),АТС!$A$41:$F$736,5)+VLOOKUP($A857+ROUND((COLUMN()-2)/24,5),'Расчет сбытовых надбавок'!$B$2281:'Расчет сбытовых надбавок'!$G$3024,5)</f>
        <v>344.16</v>
      </c>
      <c r="N857" s="97">
        <f>VLOOKUP($A857+ROUND((COLUMN()-2)/24,5),АТС!$A$41:$F$736,5)+VLOOKUP($A857+ROUND((COLUMN()-2)/24,5),'Расчет сбытовых надбавок'!$B$2281:'Расчет сбытовых надбавок'!$G$3024,5)</f>
        <v>278.64</v>
      </c>
      <c r="O857" s="97">
        <f>VLOOKUP($A857+ROUND((COLUMN()-2)/24,5),АТС!$A$41:$F$736,5)+VLOOKUP($A857+ROUND((COLUMN()-2)/24,5),'Расчет сбытовых надбавок'!$B$2281:'Расчет сбытовых надбавок'!$G$3024,5)</f>
        <v>240.1</v>
      </c>
      <c r="P857" s="97">
        <f>VLOOKUP($A857+ROUND((COLUMN()-2)/24,5),АТС!$A$41:$F$736,5)+VLOOKUP($A857+ROUND((COLUMN()-2)/24,5),'Расчет сбытовых надбавок'!$B$2281:'Расчет сбытовых надбавок'!$G$3024,5)</f>
        <v>235.32999999999998</v>
      </c>
      <c r="Q857" s="97">
        <f>VLOOKUP($A857+ROUND((COLUMN()-2)/24,5),АТС!$A$41:$F$736,5)+VLOOKUP($A857+ROUND((COLUMN()-2)/24,5),'Расчет сбытовых надбавок'!$B$2281:'Расчет сбытовых надбавок'!$G$3024,5)</f>
        <v>233.97</v>
      </c>
      <c r="R857" s="97">
        <f>VLOOKUP($A857+ROUND((COLUMN()-2)/24,5),АТС!$A$41:$F$736,5)+VLOOKUP($A857+ROUND((COLUMN()-2)/24,5),'Расчет сбытовых надбавок'!$B$2281:'Расчет сбытовых надбавок'!$G$3024,5)</f>
        <v>0</v>
      </c>
      <c r="S857" s="97">
        <f>VLOOKUP($A857+ROUND((COLUMN()-2)/24,5),АТС!$A$41:$F$736,5)+VLOOKUP($A857+ROUND((COLUMN()-2)/24,5),'Расчет сбытовых надбавок'!$B$2281:'Расчет сбытовых надбавок'!$G$3024,5)</f>
        <v>322.26</v>
      </c>
      <c r="T857" s="97">
        <f>VLOOKUP($A857+ROUND((COLUMN()-2)/24,5),АТС!$A$41:$F$736,5)+VLOOKUP($A857+ROUND((COLUMN()-2)/24,5),'Расчет сбытовых надбавок'!$B$2281:'Расчет сбытовых надбавок'!$G$3024,5)</f>
        <v>387.86</v>
      </c>
      <c r="U857" s="97">
        <f>VLOOKUP($A857+ROUND((COLUMN()-2)/24,5),АТС!$A$41:$F$736,5)+VLOOKUP($A857+ROUND((COLUMN()-2)/24,5),'Расчет сбытовых надбавок'!$B$2281:'Расчет сбытовых надбавок'!$G$3024,5)</f>
        <v>323.79999999999995</v>
      </c>
      <c r="V857" s="97">
        <f>VLOOKUP($A857+ROUND((COLUMN()-2)/24,5),АТС!$A$41:$F$736,5)+VLOOKUP($A857+ROUND((COLUMN()-2)/24,5),'Расчет сбытовых надбавок'!$B$2281:'Расчет сбытовых надбавок'!$G$3024,5)</f>
        <v>278.14999999999998</v>
      </c>
      <c r="W857" s="97">
        <f>VLOOKUP($A857+ROUND((COLUMN()-2)/24,5),АТС!$A$41:$F$736,5)+VLOOKUP($A857+ROUND((COLUMN()-2)/24,5),'Расчет сбытовых надбавок'!$B$2281:'Расчет сбытовых надбавок'!$G$3024,5)</f>
        <v>363.11</v>
      </c>
      <c r="X857" s="97">
        <f>VLOOKUP($A857+ROUND((COLUMN()-2)/24,5),АТС!$A$41:$F$736,5)+VLOOKUP($A857+ROUND((COLUMN()-2)/24,5),'Расчет сбытовых надбавок'!$B$2281:'Расчет сбытовых надбавок'!$G$3024,5)</f>
        <v>190.05</v>
      </c>
      <c r="Y857" s="97">
        <f>VLOOKUP($A857+ROUND((COLUMN()-2)/24,5),АТС!$A$41:$F$736,5)+VLOOKUP($A857+ROUND((COLUMN()-2)/24,5),'Расчет сбытовых надбавок'!$B$2281:'Расчет сбытовых надбавок'!$G$3024,5)</f>
        <v>164.78</v>
      </c>
    </row>
    <row r="858" spans="1:25" x14ac:dyDescent="0.2">
      <c r="A858" s="78">
        <f t="shared" si="24"/>
        <v>42731</v>
      </c>
      <c r="B858" s="97">
        <f>VLOOKUP($A858+ROUND((COLUMN()-2)/24,5),АТС!$A$41:$F$736,5)+VLOOKUP($A858+ROUND((COLUMN()-2)/24,5),'Расчет сбытовых надбавок'!$B$2281:'Расчет сбытовых надбавок'!$G$3024,5)</f>
        <v>492.65</v>
      </c>
      <c r="C858" s="97">
        <f>VLOOKUP($A858+ROUND((COLUMN()-2)/24,5),АТС!$A$41:$F$736,5)+VLOOKUP($A858+ROUND((COLUMN()-2)/24,5),'Расчет сбытовых надбавок'!$B$2281:'Расчет сбытовых надбавок'!$G$3024,5)</f>
        <v>2304</v>
      </c>
      <c r="D858" s="97">
        <f>VLOOKUP($A858+ROUND((COLUMN()-2)/24,5),АТС!$A$41:$F$736,5)+VLOOKUP($A858+ROUND((COLUMN()-2)/24,5),'Расчет сбытовых надбавок'!$B$2281:'Расчет сбытовых надбавок'!$G$3024,5)</f>
        <v>913.98</v>
      </c>
      <c r="E858" s="97">
        <f>VLOOKUP($A858+ROUND((COLUMN()-2)/24,5),АТС!$A$41:$F$736,5)+VLOOKUP($A858+ROUND((COLUMN()-2)/24,5),'Расчет сбытовых надбавок'!$B$2281:'Расчет сбытовых надбавок'!$G$3024,5)</f>
        <v>1376.06</v>
      </c>
      <c r="F858" s="97">
        <f>VLOOKUP($A858+ROUND((COLUMN()-2)/24,5),АТС!$A$41:$F$736,5)+VLOOKUP($A858+ROUND((COLUMN()-2)/24,5),'Расчет сбытовых надбавок'!$B$2281:'Расчет сбытовых надбавок'!$G$3024,5)</f>
        <v>449.21000000000004</v>
      </c>
      <c r="G858" s="97">
        <f>VLOOKUP($A858+ROUND((COLUMN()-2)/24,5),АТС!$A$41:$F$736,5)+VLOOKUP($A858+ROUND((COLUMN()-2)/24,5),'Расчет сбытовых надбавок'!$B$2281:'Расчет сбытовых надбавок'!$G$3024,5)</f>
        <v>1176.95</v>
      </c>
      <c r="H858" s="97">
        <f>VLOOKUP($A858+ROUND((COLUMN()-2)/24,5),АТС!$A$41:$F$736,5)+VLOOKUP($A858+ROUND((COLUMN()-2)/24,5),'Расчет сбытовых надбавок'!$B$2281:'Расчет сбытовых надбавок'!$G$3024,5)</f>
        <v>695.53</v>
      </c>
      <c r="I858" s="97">
        <f>VLOOKUP($A858+ROUND((COLUMN()-2)/24,5),АТС!$A$41:$F$736,5)+VLOOKUP($A858+ROUND((COLUMN()-2)/24,5),'Расчет сбытовых надбавок'!$B$2281:'Расчет сбытовых надбавок'!$G$3024,5)</f>
        <v>659.52</v>
      </c>
      <c r="J858" s="97">
        <f>VLOOKUP($A858+ROUND((COLUMN()-2)/24,5),АТС!$A$41:$F$736,5)+VLOOKUP($A858+ROUND((COLUMN()-2)/24,5),'Расчет сбытовых надбавок'!$B$2281:'Расчет сбытовых надбавок'!$G$3024,5)</f>
        <v>520.72</v>
      </c>
      <c r="K858" s="97">
        <f>VLOOKUP($A858+ROUND((COLUMN()-2)/24,5),АТС!$A$41:$F$736,5)+VLOOKUP($A858+ROUND((COLUMN()-2)/24,5),'Расчет сбытовых надбавок'!$B$2281:'Расчет сбытовых надбавок'!$G$3024,5)</f>
        <v>874.91000000000008</v>
      </c>
      <c r="L858" s="97">
        <f>VLOOKUP($A858+ROUND((COLUMN()-2)/24,5),АТС!$A$41:$F$736,5)+VLOOKUP($A858+ROUND((COLUMN()-2)/24,5),'Расчет сбытовых надбавок'!$B$2281:'Расчет сбытовых надбавок'!$G$3024,5)</f>
        <v>934.77</v>
      </c>
      <c r="M858" s="97">
        <f>VLOOKUP($A858+ROUND((COLUMN()-2)/24,5),АТС!$A$41:$F$736,5)+VLOOKUP($A858+ROUND((COLUMN()-2)/24,5),'Расчет сбытовых надбавок'!$B$2281:'Расчет сбытовых надбавок'!$G$3024,5)</f>
        <v>949.94</v>
      </c>
      <c r="N858" s="97">
        <f>VLOOKUP($A858+ROUND((COLUMN()-2)/24,5),АТС!$A$41:$F$736,5)+VLOOKUP($A858+ROUND((COLUMN()-2)/24,5),'Расчет сбытовых надбавок'!$B$2281:'Расчет сбытовых надбавок'!$G$3024,5)</f>
        <v>989.68000000000006</v>
      </c>
      <c r="O858" s="97">
        <f>VLOOKUP($A858+ROUND((COLUMN()-2)/24,5),АТС!$A$41:$F$736,5)+VLOOKUP($A858+ROUND((COLUMN()-2)/24,5),'Расчет сбытовых надбавок'!$B$2281:'Расчет сбытовых надбавок'!$G$3024,5)</f>
        <v>1099.52</v>
      </c>
      <c r="P858" s="97">
        <f>VLOOKUP($A858+ROUND((COLUMN()-2)/24,5),АТС!$A$41:$F$736,5)+VLOOKUP($A858+ROUND((COLUMN()-2)/24,5),'Расчет сбытовых надбавок'!$B$2281:'Расчет сбытовых надбавок'!$G$3024,5)</f>
        <v>1124.27</v>
      </c>
      <c r="Q858" s="97">
        <f>VLOOKUP($A858+ROUND((COLUMN()-2)/24,5),АТС!$A$41:$F$736,5)+VLOOKUP($A858+ROUND((COLUMN()-2)/24,5),'Расчет сбытовых надбавок'!$B$2281:'Расчет сбытовых надбавок'!$G$3024,5)</f>
        <v>1259.79</v>
      </c>
      <c r="R858" s="97">
        <f>VLOOKUP($A858+ROUND((COLUMN()-2)/24,5),АТС!$A$41:$F$736,5)+VLOOKUP($A858+ROUND((COLUMN()-2)/24,5),'Расчет сбытовых надбавок'!$B$2281:'Расчет сбытовых надбавок'!$G$3024,5)</f>
        <v>823.19</v>
      </c>
      <c r="S858" s="97">
        <f>VLOOKUP($A858+ROUND((COLUMN()-2)/24,5),АТС!$A$41:$F$736,5)+VLOOKUP($A858+ROUND((COLUMN()-2)/24,5),'Расчет сбытовых надбавок'!$B$2281:'Расчет сбытовых надбавок'!$G$3024,5)</f>
        <v>1470.3999999999999</v>
      </c>
      <c r="T858" s="97">
        <f>VLOOKUP($A858+ROUND((COLUMN()-2)/24,5),АТС!$A$41:$F$736,5)+VLOOKUP($A858+ROUND((COLUMN()-2)/24,5),'Расчет сбытовых надбавок'!$B$2281:'Расчет сбытовых надбавок'!$G$3024,5)</f>
        <v>1449.7</v>
      </c>
      <c r="U858" s="97">
        <f>VLOOKUP($A858+ROUND((COLUMN()-2)/24,5),АТС!$A$41:$F$736,5)+VLOOKUP($A858+ROUND((COLUMN()-2)/24,5),'Расчет сбытовых надбавок'!$B$2281:'Расчет сбытовых надбавок'!$G$3024,5)</f>
        <v>1679.86</v>
      </c>
      <c r="V858" s="97">
        <f>VLOOKUP($A858+ROUND((COLUMN()-2)/24,5),АТС!$A$41:$F$736,5)+VLOOKUP($A858+ROUND((COLUMN()-2)/24,5),'Расчет сбытовых надбавок'!$B$2281:'Расчет сбытовых надбавок'!$G$3024,5)</f>
        <v>1924</v>
      </c>
      <c r="W858" s="97">
        <f>VLOOKUP($A858+ROUND((COLUMN()-2)/24,5),АТС!$A$41:$F$736,5)+VLOOKUP($A858+ROUND((COLUMN()-2)/24,5),'Расчет сбытовых надбавок'!$B$2281:'Расчет сбытовых надбавок'!$G$3024,5)</f>
        <v>1983.76</v>
      </c>
      <c r="X858" s="97">
        <f>VLOOKUP($A858+ROUND((COLUMN()-2)/24,5),АТС!$A$41:$F$736,5)+VLOOKUP($A858+ROUND((COLUMN()-2)/24,5),'Расчет сбытовых надбавок'!$B$2281:'Расчет сбытовых надбавок'!$G$3024,5)</f>
        <v>1957.54</v>
      </c>
      <c r="Y858" s="97">
        <f>VLOOKUP($A858+ROUND((COLUMN()-2)/24,5),АТС!$A$41:$F$736,5)+VLOOKUP($A858+ROUND((COLUMN()-2)/24,5),'Расчет сбытовых надбавок'!$B$2281:'Расчет сбытовых надбавок'!$G$3024,5)</f>
        <v>1396.3</v>
      </c>
    </row>
    <row r="859" spans="1:25" x14ac:dyDescent="0.2">
      <c r="A859" s="78">
        <f t="shared" si="24"/>
        <v>42732</v>
      </c>
      <c r="B859" s="97">
        <f>VLOOKUP($A859+ROUND((COLUMN()-2)/24,5),АТС!$A$41:$F$736,5)+VLOOKUP($A859+ROUND((COLUMN()-2)/24,5),'Расчет сбытовых надбавок'!$B$2281:'Расчет сбытовых надбавок'!$G$3024,5)</f>
        <v>735.97</v>
      </c>
      <c r="C859" s="97">
        <f>VLOOKUP($A859+ROUND((COLUMN()-2)/24,5),АТС!$A$41:$F$736,5)+VLOOKUP($A859+ROUND((COLUMN()-2)/24,5),'Расчет сбытовых надбавок'!$B$2281:'Расчет сбытовых надбавок'!$G$3024,5)</f>
        <v>917.77</v>
      </c>
      <c r="D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E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F859" s="97">
        <f>VLOOKUP($A859+ROUND((COLUMN()-2)/24,5),АТС!$A$41:$F$736,5)+VLOOKUP($A859+ROUND((COLUMN()-2)/24,5),'Расчет сбытовых надбавок'!$B$2281:'Расчет сбытовых надбавок'!$G$3024,5)</f>
        <v>0</v>
      </c>
      <c r="G859" s="97">
        <f>VLOOKUP($A859+ROUND((COLUMN()-2)/24,5),АТС!$A$41:$F$736,5)+VLOOKUP($A859+ROUND((COLUMN()-2)/24,5),'Расчет сбытовых надбавок'!$B$2281:'Расчет сбытовых надбавок'!$G$3024,5)</f>
        <v>261.95999999999998</v>
      </c>
      <c r="H859" s="97">
        <f>VLOOKUP($A859+ROUND((COLUMN()-2)/24,5),АТС!$A$41:$F$736,5)+VLOOKUP($A859+ROUND((COLUMN()-2)/24,5),'Расчет сбытовых надбавок'!$B$2281:'Расчет сбытовых надбавок'!$G$3024,5)</f>
        <v>655.64</v>
      </c>
      <c r="I859" s="97">
        <f>VLOOKUP($A859+ROUND((COLUMN()-2)/24,5),АТС!$A$41:$F$736,5)+VLOOKUP($A859+ROUND((COLUMN()-2)/24,5),'Расчет сбытовых надбавок'!$B$2281:'Расчет сбытовых надбавок'!$G$3024,5)</f>
        <v>634.42000000000007</v>
      </c>
      <c r="J859" s="97">
        <f>VLOOKUP($A859+ROUND((COLUMN()-2)/24,5),АТС!$A$41:$F$736,5)+VLOOKUP($A859+ROUND((COLUMN()-2)/24,5),'Расчет сбытовых надбавок'!$B$2281:'Расчет сбытовых надбавок'!$G$3024,5)</f>
        <v>745.43</v>
      </c>
      <c r="K859" s="97">
        <f>VLOOKUP($A859+ROUND((COLUMN()-2)/24,5),АТС!$A$41:$F$736,5)+VLOOKUP($A859+ROUND((COLUMN()-2)/24,5),'Расчет сбытовых надбавок'!$B$2281:'Расчет сбытовых надбавок'!$G$3024,5)</f>
        <v>897.16</v>
      </c>
      <c r="L859" s="97">
        <f>VLOOKUP($A859+ROUND((COLUMN()-2)/24,5),АТС!$A$41:$F$736,5)+VLOOKUP($A859+ROUND((COLUMN()-2)/24,5),'Расчет сбытовых надбавок'!$B$2281:'Расчет сбытовых надбавок'!$G$3024,5)</f>
        <v>845.91</v>
      </c>
      <c r="M859" s="97">
        <f>VLOOKUP($A859+ROUND((COLUMN()-2)/24,5),АТС!$A$41:$F$736,5)+VLOOKUP($A859+ROUND((COLUMN()-2)/24,5),'Расчет сбытовых надбавок'!$B$2281:'Расчет сбытовых надбавок'!$G$3024,5)</f>
        <v>1007.0799999999999</v>
      </c>
      <c r="N859" s="97">
        <f>VLOOKUP($A859+ROUND((COLUMN()-2)/24,5),АТС!$A$41:$F$736,5)+VLOOKUP($A859+ROUND((COLUMN()-2)/24,5),'Расчет сбытовых надбавок'!$B$2281:'Расчет сбытовых надбавок'!$G$3024,5)</f>
        <v>997.54</v>
      </c>
      <c r="O859" s="97">
        <f>VLOOKUP($A859+ROUND((COLUMN()-2)/24,5),АТС!$A$41:$F$736,5)+VLOOKUP($A859+ROUND((COLUMN()-2)/24,5),'Расчет сбытовых надбавок'!$B$2281:'Расчет сбытовых надбавок'!$G$3024,5)</f>
        <v>583.5</v>
      </c>
      <c r="P859" s="97">
        <f>VLOOKUP($A859+ROUND((COLUMN()-2)/24,5),АТС!$A$41:$F$736,5)+VLOOKUP($A859+ROUND((COLUMN()-2)/24,5),'Расчет сбытовых надбавок'!$B$2281:'Расчет сбытовых надбавок'!$G$3024,5)</f>
        <v>790.76</v>
      </c>
      <c r="Q859" s="97">
        <f>VLOOKUP($A859+ROUND((COLUMN()-2)/24,5),АТС!$A$41:$F$736,5)+VLOOKUP($A859+ROUND((COLUMN()-2)/24,5),'Расчет сбытовых надбавок'!$B$2281:'Расчет сбытовых надбавок'!$G$3024,5)</f>
        <v>1166.01</v>
      </c>
      <c r="R859" s="97">
        <f>VLOOKUP($A859+ROUND((COLUMN()-2)/24,5),АТС!$A$41:$F$736,5)+VLOOKUP($A859+ROUND((COLUMN()-2)/24,5),'Расчет сбытовых надбавок'!$B$2281:'Расчет сбытовых надбавок'!$G$3024,5)</f>
        <v>289.45</v>
      </c>
      <c r="S859" s="97">
        <f>VLOOKUP($A859+ROUND((COLUMN()-2)/24,5),АТС!$A$41:$F$736,5)+VLOOKUP($A859+ROUND((COLUMN()-2)/24,5),'Расчет сбытовых надбавок'!$B$2281:'Расчет сбытовых надбавок'!$G$3024,5)</f>
        <v>746.93999999999994</v>
      </c>
      <c r="T859" s="97">
        <f>VLOOKUP($A859+ROUND((COLUMN()-2)/24,5),АТС!$A$41:$F$736,5)+VLOOKUP($A859+ROUND((COLUMN()-2)/24,5),'Расчет сбытовых надбавок'!$B$2281:'Расчет сбытовых надбавок'!$G$3024,5)</f>
        <v>775.46</v>
      </c>
      <c r="U859" s="97">
        <f>VLOOKUP($A859+ROUND((COLUMN()-2)/24,5),АТС!$A$41:$F$736,5)+VLOOKUP($A859+ROUND((COLUMN()-2)/24,5),'Расчет сбытовых надбавок'!$B$2281:'Расчет сбытовых надбавок'!$G$3024,5)</f>
        <v>1423.8500000000001</v>
      </c>
      <c r="V859" s="97">
        <f>VLOOKUP($A859+ROUND((COLUMN()-2)/24,5),АТС!$A$41:$F$736,5)+VLOOKUP($A859+ROUND((COLUMN()-2)/24,5),'Расчет сбытовых надбавок'!$B$2281:'Расчет сбытовых надбавок'!$G$3024,5)</f>
        <v>820.62</v>
      </c>
      <c r="W859" s="97">
        <f>VLOOKUP($A859+ROUND((COLUMN()-2)/24,5),АТС!$A$41:$F$736,5)+VLOOKUP($A859+ROUND((COLUMN()-2)/24,5),'Расчет сбытовых надбавок'!$B$2281:'Расчет сбытовых надбавок'!$G$3024,5)</f>
        <v>338.02</v>
      </c>
      <c r="X859" s="97">
        <f>VLOOKUP($A859+ROUND((COLUMN()-2)/24,5),АТС!$A$41:$F$736,5)+VLOOKUP($A859+ROUND((COLUMN()-2)/24,5),'Расчет сбытовых надбавок'!$B$2281:'Расчет сбытовых надбавок'!$G$3024,5)</f>
        <v>479.13</v>
      </c>
      <c r="Y859" s="97">
        <f>VLOOKUP($A859+ROUND((COLUMN()-2)/24,5),АТС!$A$41:$F$736,5)+VLOOKUP($A859+ROUND((COLUMN()-2)/24,5),'Расчет сбытовых надбавок'!$B$2281:'Расчет сбытовых надбавок'!$G$3024,5)</f>
        <v>138.82999999999998</v>
      </c>
    </row>
    <row r="860" spans="1:25" x14ac:dyDescent="0.2">
      <c r="A860" s="78">
        <f t="shared" si="24"/>
        <v>42733</v>
      </c>
      <c r="B860" s="97">
        <f>VLOOKUP($A860+ROUND((COLUMN()-2)/24,5),АТС!$A$41:$F$736,5)+VLOOKUP($A860+ROUND((COLUMN()-2)/24,5),'Расчет сбытовых надбавок'!$B$2281:'Расчет сбытовых надбавок'!$G$3024,5)</f>
        <v>267.16000000000003</v>
      </c>
      <c r="C860" s="97">
        <f>VLOOKUP($A860+ROUND((COLUMN()-2)/24,5),АТС!$A$41:$F$736,5)+VLOOKUP($A860+ROUND((COLUMN()-2)/24,5),'Расчет сбытовых надбавок'!$B$2281:'Расчет сбытовых надбавок'!$G$3024,5)</f>
        <v>837.13</v>
      </c>
      <c r="D860" s="97">
        <f>VLOOKUP($A860+ROUND((COLUMN()-2)/24,5),АТС!$A$41:$F$736,5)+VLOOKUP($A860+ROUND((COLUMN()-2)/24,5),'Расчет сбытовых надбавок'!$B$2281:'Расчет сбытовых надбавок'!$G$3024,5)</f>
        <v>115.92</v>
      </c>
      <c r="E860" s="97">
        <f>VLOOKUP($A860+ROUND((COLUMN()-2)/24,5),АТС!$A$41:$F$736,5)+VLOOKUP($A860+ROUND((COLUMN()-2)/24,5),'Расчет сбытовых надбавок'!$B$2281:'Расчет сбытовых надбавок'!$G$3024,5)</f>
        <v>438.47999999999996</v>
      </c>
      <c r="F860" s="97">
        <f>VLOOKUP($A860+ROUND((COLUMN()-2)/24,5),АТС!$A$41:$F$736,5)+VLOOKUP($A860+ROUND((COLUMN()-2)/24,5),'Расчет сбытовых надбавок'!$B$2281:'Расчет сбытовых надбавок'!$G$3024,5)</f>
        <v>518.85</v>
      </c>
      <c r="G860" s="97">
        <f>VLOOKUP($A860+ROUND((COLUMN()-2)/24,5),АТС!$A$41:$F$736,5)+VLOOKUP($A860+ROUND((COLUMN()-2)/24,5),'Расчет сбытовых надбавок'!$B$2281:'Расчет сбытовых надбавок'!$G$3024,5)</f>
        <v>194.79999999999998</v>
      </c>
      <c r="H860" s="97">
        <f>VLOOKUP($A860+ROUND((COLUMN()-2)/24,5),АТС!$A$41:$F$736,5)+VLOOKUP($A860+ROUND((COLUMN()-2)/24,5),'Расчет сбытовых надбавок'!$B$2281:'Расчет сбытовых надбавок'!$G$3024,5)</f>
        <v>183.14</v>
      </c>
      <c r="I860" s="97">
        <f>VLOOKUP($A860+ROUND((COLUMN()-2)/24,5),АТС!$A$41:$F$736,5)+VLOOKUP($A860+ROUND((COLUMN()-2)/24,5),'Расчет сбытовых надбавок'!$B$2281:'Расчет сбытовых надбавок'!$G$3024,5)</f>
        <v>423.71</v>
      </c>
      <c r="J860" s="97">
        <f>VLOOKUP($A860+ROUND((COLUMN()-2)/24,5),АТС!$A$41:$F$736,5)+VLOOKUP($A860+ROUND((COLUMN()-2)/24,5),'Расчет сбытовых надбавок'!$B$2281:'Расчет сбытовых надбавок'!$G$3024,5)</f>
        <v>420.85</v>
      </c>
      <c r="K860" s="97">
        <f>VLOOKUP($A860+ROUND((COLUMN()-2)/24,5),АТС!$A$41:$F$736,5)+VLOOKUP($A860+ROUND((COLUMN()-2)/24,5),'Расчет сбытовых надбавок'!$B$2281:'Расчет сбытовых надбавок'!$G$3024,5)</f>
        <v>346.76</v>
      </c>
      <c r="L860" s="97">
        <f>VLOOKUP($A860+ROUND((COLUMN()-2)/24,5),АТС!$A$41:$F$736,5)+VLOOKUP($A860+ROUND((COLUMN()-2)/24,5),'Расчет сбытовых надбавок'!$B$2281:'Расчет сбытовых надбавок'!$G$3024,5)</f>
        <v>479.33</v>
      </c>
      <c r="M860" s="97">
        <f>VLOOKUP($A860+ROUND((COLUMN()-2)/24,5),АТС!$A$41:$F$736,5)+VLOOKUP($A860+ROUND((COLUMN()-2)/24,5),'Расчет сбытовых надбавок'!$B$2281:'Расчет сбытовых надбавок'!$G$3024,5)</f>
        <v>512.79999999999995</v>
      </c>
      <c r="N860" s="97">
        <f>VLOOKUP($A860+ROUND((COLUMN()-2)/24,5),АТС!$A$41:$F$736,5)+VLOOKUP($A860+ROUND((COLUMN()-2)/24,5),'Расчет сбытовых надбавок'!$B$2281:'Расчет сбытовых надбавок'!$G$3024,5)</f>
        <v>778.31</v>
      </c>
      <c r="O860" s="97">
        <f>VLOOKUP($A860+ROUND((COLUMN()-2)/24,5),АТС!$A$41:$F$736,5)+VLOOKUP($A860+ROUND((COLUMN()-2)/24,5),'Расчет сбытовых надбавок'!$B$2281:'Расчет сбытовых надбавок'!$G$3024,5)</f>
        <v>498.51</v>
      </c>
      <c r="P860" s="97">
        <f>VLOOKUP($A860+ROUND((COLUMN()-2)/24,5),АТС!$A$41:$F$736,5)+VLOOKUP($A860+ROUND((COLUMN()-2)/24,5),'Расчет сбытовых надбавок'!$B$2281:'Расчет сбытовых надбавок'!$G$3024,5)</f>
        <v>590.41</v>
      </c>
      <c r="Q860" s="97">
        <f>VLOOKUP($A860+ROUND((COLUMN()-2)/24,5),АТС!$A$41:$F$736,5)+VLOOKUP($A860+ROUND((COLUMN()-2)/24,5),'Расчет сбытовых надбавок'!$B$2281:'Расчет сбытовых надбавок'!$G$3024,5)</f>
        <v>656.08999999999992</v>
      </c>
      <c r="R860" s="97">
        <f>VLOOKUP($A860+ROUND((COLUMN()-2)/24,5),АТС!$A$41:$F$736,5)+VLOOKUP($A860+ROUND((COLUMN()-2)/24,5),'Расчет сбытовых надбавок'!$B$2281:'Расчет сбытовых надбавок'!$G$3024,5)</f>
        <v>550.02</v>
      </c>
      <c r="S860" s="97">
        <f>VLOOKUP($A860+ROUND((COLUMN()-2)/24,5),АТС!$A$41:$F$736,5)+VLOOKUP($A860+ROUND((COLUMN()-2)/24,5),'Расчет сбытовых надбавок'!$B$2281:'Расчет сбытовых надбавок'!$G$3024,5)</f>
        <v>604.02</v>
      </c>
      <c r="T860" s="97">
        <f>VLOOKUP($A860+ROUND((COLUMN()-2)/24,5),АТС!$A$41:$F$736,5)+VLOOKUP($A860+ROUND((COLUMN()-2)/24,5),'Расчет сбытовых надбавок'!$B$2281:'Расчет сбытовых надбавок'!$G$3024,5)</f>
        <v>627.69000000000005</v>
      </c>
      <c r="U860" s="97">
        <f>VLOOKUP($A860+ROUND((COLUMN()-2)/24,5),АТС!$A$41:$F$736,5)+VLOOKUP($A860+ROUND((COLUMN()-2)/24,5),'Расчет сбытовых надбавок'!$B$2281:'Расчет сбытовых надбавок'!$G$3024,5)</f>
        <v>601.38</v>
      </c>
      <c r="V860" s="97">
        <f>VLOOKUP($A860+ROUND((COLUMN()-2)/24,5),АТС!$A$41:$F$736,5)+VLOOKUP($A860+ROUND((COLUMN()-2)/24,5),'Расчет сбытовых надбавок'!$B$2281:'Расчет сбытовых надбавок'!$G$3024,5)</f>
        <v>569.74</v>
      </c>
      <c r="W860" s="97">
        <f>VLOOKUP($A860+ROUND((COLUMN()-2)/24,5),АТС!$A$41:$F$736,5)+VLOOKUP($A860+ROUND((COLUMN()-2)/24,5),'Расчет сбытовых надбавок'!$B$2281:'Расчет сбытовых надбавок'!$G$3024,5)</f>
        <v>1190.46</v>
      </c>
      <c r="X860" s="97">
        <f>VLOOKUP($A860+ROUND((COLUMN()-2)/24,5),АТС!$A$41:$F$736,5)+VLOOKUP($A860+ROUND((COLUMN()-2)/24,5),'Расчет сбытовых надбавок'!$B$2281:'Расчет сбытовых надбавок'!$G$3024,5)</f>
        <v>360.78</v>
      </c>
      <c r="Y860" s="97">
        <f>VLOOKUP($A860+ROUND((COLUMN()-2)/24,5),АТС!$A$41:$F$736,5)+VLOOKUP($A860+ROUND((COLUMN()-2)/24,5),'Расчет сбытовых надбавок'!$B$2281:'Расчет сбытовых надбавок'!$G$3024,5)</f>
        <v>1063.8499999999999</v>
      </c>
    </row>
    <row r="861" spans="1:25" x14ac:dyDescent="0.2">
      <c r="A861" s="78">
        <f t="shared" si="24"/>
        <v>42734</v>
      </c>
      <c r="B861" s="97">
        <f>VLOOKUP($A861+ROUND((COLUMN()-2)/24,5),АТС!$A$41:$F$760,5)+VLOOKUP($A861+ROUND((COLUMN()-2)/24,5),'Расчет сбытовых надбавок'!$B$2281:'Расчет сбытовых надбавок'!$G$3024,5)</f>
        <v>499.6</v>
      </c>
      <c r="C861" s="97">
        <f>VLOOKUP($A861+ROUND((COLUMN()-2)/24,5),АТС!$A$41:$F$760,5)+VLOOKUP($A861+ROUND((COLUMN()-2)/24,5),'Расчет сбытовых надбавок'!$B$2281:'Расчет сбытовых надбавок'!$G$3024,5)</f>
        <v>2.4499999999999997</v>
      </c>
      <c r="D861" s="97">
        <f>VLOOKUP($A861+ROUND((COLUMN()-2)/24,5),АТС!$A$41:$F$760,5)+VLOOKUP($A861+ROUND((COLUMN()-2)/24,5),'Расчет сбытовых надбавок'!$B$2281:'Расчет сбытовых надбавок'!$G$3024,5)</f>
        <v>357.41</v>
      </c>
      <c r="E861" s="97">
        <f>VLOOKUP($A861+ROUND((COLUMN()-2)/24,5),АТС!$A$41:$F$760,5)+VLOOKUP($A861+ROUND((COLUMN()-2)/24,5),'Расчет сбытовых надбавок'!$B$2281:'Расчет сбытовых надбавок'!$G$3024,5)</f>
        <v>370.86</v>
      </c>
      <c r="F861" s="97">
        <f>VLOOKUP($A861+ROUND((COLUMN()-2)/24,5),АТС!$A$41:$F$760,5)+VLOOKUP($A861+ROUND((COLUMN()-2)/24,5),'Расчет сбытовых надбавок'!$B$2281:'Расчет сбытовых надбавок'!$G$3024,5)</f>
        <v>231.79000000000002</v>
      </c>
      <c r="G861" s="97">
        <f>VLOOKUP($A861+ROUND((COLUMN()-2)/24,5),АТС!$A$41:$F$760,5)+VLOOKUP($A861+ROUND((COLUMN()-2)/24,5),'Расчет сбытовых надбавок'!$B$2281:'Расчет сбытовых надбавок'!$G$3024,5)</f>
        <v>1.3299999999999998</v>
      </c>
      <c r="H861" s="97">
        <f>VLOOKUP($A861+ROUND((COLUMN()-2)/24,5),АТС!$A$41:$F$760,5)+VLOOKUP($A861+ROUND((COLUMN()-2)/24,5),'Расчет сбытовых надбавок'!$B$2281:'Расчет сбытовых надбавок'!$G$3024,5)</f>
        <v>278.75</v>
      </c>
      <c r="I861" s="97">
        <f>VLOOKUP($A861+ROUND((COLUMN()-2)/24,5),АТС!$A$41:$F$760,5)+VLOOKUP($A861+ROUND((COLUMN()-2)/24,5),'Расчет сбытовых надбавок'!$B$2281:'Расчет сбытовых надбавок'!$G$3024,5)</f>
        <v>540.46</v>
      </c>
      <c r="J861" s="97">
        <f>VLOOKUP($A861+ROUND((COLUMN()-2)/24,5),АТС!$A$41:$F$760,5)+VLOOKUP($A861+ROUND((COLUMN()-2)/24,5),'Расчет сбытовых надбавок'!$B$2281:'Расчет сбытовых надбавок'!$G$3024,5)</f>
        <v>638.92999999999995</v>
      </c>
      <c r="K861" s="97">
        <f>VLOOKUP($A861+ROUND((COLUMN()-2)/24,5),АТС!$A$41:$F$760,5)+VLOOKUP($A861+ROUND((COLUMN()-2)/24,5),'Расчет сбытовых надбавок'!$B$2281:'Расчет сбытовых надбавок'!$G$3024,5)</f>
        <v>485.95000000000005</v>
      </c>
      <c r="L861" s="97">
        <f>VLOOKUP($A861+ROUND((COLUMN()-2)/24,5),АТС!$A$41:$F$760,5)+VLOOKUP($A861+ROUND((COLUMN()-2)/24,5),'Расчет сбытовых надбавок'!$B$2281:'Расчет сбытовых надбавок'!$G$3024,5)</f>
        <v>528.27</v>
      </c>
      <c r="M861" s="97">
        <f>VLOOKUP($A861+ROUND((COLUMN()-2)/24,5),АТС!$A$41:$F$760,5)+VLOOKUP($A861+ROUND((COLUMN()-2)/24,5),'Расчет сбытовых надбавок'!$B$2281:'Расчет сбытовых надбавок'!$G$3024,5)</f>
        <v>315.03999999999996</v>
      </c>
      <c r="N861" s="97">
        <f>VLOOKUP($A861+ROUND((COLUMN()-2)/24,5),АТС!$A$41:$F$760,5)+VLOOKUP($A861+ROUND((COLUMN()-2)/24,5),'Расчет сбытовых надбавок'!$B$2281:'Расчет сбытовых надбавок'!$G$3024,5)</f>
        <v>535.63</v>
      </c>
      <c r="O861" s="97">
        <f>VLOOKUP($A861+ROUND((COLUMN()-2)/24,5),АТС!$A$41:$F$760,5)+VLOOKUP($A861+ROUND((COLUMN()-2)/24,5),'Расчет сбытовых надбавок'!$B$2281:'Расчет сбытовых надбавок'!$G$3024,5)</f>
        <v>617.38</v>
      </c>
      <c r="P861" s="97">
        <f>VLOOKUP($A861+ROUND((COLUMN()-2)/24,5),АТС!$A$41:$F$760,5)+VLOOKUP($A861+ROUND((COLUMN()-2)/24,5),'Расчет сбытовых надбавок'!$B$2281:'Расчет сбытовых надбавок'!$G$3024,5)</f>
        <v>996.77</v>
      </c>
      <c r="Q861" s="97">
        <f>VLOOKUP($A861+ROUND((COLUMN()-2)/24,5),АТС!$A$41:$F$760,5)+VLOOKUP($A861+ROUND((COLUMN()-2)/24,5),'Расчет сбытовых надбавок'!$B$2281:'Расчет сбытовых надбавок'!$G$3024,5)</f>
        <v>988.58999999999992</v>
      </c>
      <c r="R861" s="97">
        <f>VLOOKUP($A861+ROUND((COLUMN()-2)/24,5),АТС!$A$41:$F$760,5)+VLOOKUP($A861+ROUND((COLUMN()-2)/24,5),'Расчет сбытовых надбавок'!$B$2281:'Расчет сбытовых надбавок'!$G$3024,5)</f>
        <v>796.43000000000006</v>
      </c>
      <c r="S861" s="97">
        <f>VLOOKUP($A861+ROUND((COLUMN()-2)/24,5),АТС!$A$41:$F$760,5)+VLOOKUP($A861+ROUND((COLUMN()-2)/24,5),'Расчет сбытовых надбавок'!$B$2281:'Расчет сбытовых надбавок'!$G$3024,5)</f>
        <v>632.30999999999995</v>
      </c>
      <c r="T861" s="97">
        <f>VLOOKUP($A861+ROUND((COLUMN()-2)/24,5),АТС!$A$41:$F$760,5)+VLOOKUP($A861+ROUND((COLUMN()-2)/24,5),'Расчет сбытовых надбавок'!$B$2281:'Расчет сбытовых надбавок'!$G$3024,5)</f>
        <v>1056.55</v>
      </c>
      <c r="U861" s="97">
        <f>VLOOKUP($A861+ROUND((COLUMN()-2)/24,5),АТС!$A$41:$F$760,5)+VLOOKUP($A861+ROUND((COLUMN()-2)/24,5),'Расчет сбытовых надбавок'!$B$2281:'Расчет сбытовых надбавок'!$G$3024,5)</f>
        <v>1067.1500000000001</v>
      </c>
      <c r="V861" s="97">
        <f>VLOOKUP($A861+ROUND((COLUMN()-2)/24,5),АТС!$A$41:$F$760,5)+VLOOKUP($A861+ROUND((COLUMN()-2)/24,5),'Расчет сбытовых надбавок'!$B$2281:'Расчет сбытовых надбавок'!$G$3024,5)</f>
        <v>1133.78</v>
      </c>
      <c r="W861" s="97">
        <f>VLOOKUP($A861+ROUND((COLUMN()-2)/24,5),АТС!$A$41:$F$760,5)+VLOOKUP($A861+ROUND((COLUMN()-2)/24,5),'Расчет сбытовых надбавок'!$B$2281:'Расчет сбытовых надбавок'!$G$3024,5)</f>
        <v>1107.42</v>
      </c>
      <c r="X861" s="97">
        <f>VLOOKUP($A861+ROUND((COLUMN()-2)/24,5),АТС!$A$41:$F$760,5)+VLOOKUP($A861+ROUND((COLUMN()-2)/24,5),'Расчет сбытовых надбавок'!$B$2281:'Расчет сбытовых надбавок'!$G$3024,5)</f>
        <v>399.77</v>
      </c>
      <c r="Y861" s="97">
        <f>VLOOKUP($A861+ROUND((COLUMN()-2)/24,5),АТС!$A$41:$F$760,5)+VLOOKUP($A861+ROUND((COLUMN()-2)/24,5),'Расчет сбытовых надбавок'!$B$2281:'Расчет сбытовых надбавок'!$G$3024,5)</f>
        <v>1052.0899999999999</v>
      </c>
    </row>
    <row r="862" spans="1:25" x14ac:dyDescent="0.2">
      <c r="A862" s="78">
        <f t="shared" si="24"/>
        <v>42735</v>
      </c>
      <c r="B862" s="97">
        <f>VLOOKUP($A862+ROUND((COLUMN()-2)/24,5),АТС!$A$41:$F$784,5)+VLOOKUP($A862+ROUND((COLUMN()-2)/24,5),'Расчет сбытовых надбавок'!$B$2281:'Расчет сбытовых надбавок'!$G$3024,5)</f>
        <v>827.63</v>
      </c>
      <c r="C862" s="97">
        <f>VLOOKUP($A862+ROUND((COLUMN()-2)/24,5),АТС!$A$41:$F$784,5)+VLOOKUP($A862+ROUND((COLUMN()-2)/24,5),'Расчет сбытовых надбавок'!$B$2281:'Расчет сбытовых надбавок'!$G$3024,5)</f>
        <v>379.88</v>
      </c>
      <c r="D862" s="97">
        <f>VLOOKUP($A862+ROUND((COLUMN()-2)/24,5),АТС!$A$41:$F$784,5)+VLOOKUP($A862+ROUND((COLUMN()-2)/24,5),'Расчет сбытовых надбавок'!$B$2281:'Расчет сбытовых надбавок'!$G$3024,5)</f>
        <v>246.76</v>
      </c>
      <c r="E862" s="97">
        <f>VLOOKUP($A862+ROUND((COLUMN()-2)/24,5),АТС!$A$41:$F$784,5)+VLOOKUP($A862+ROUND((COLUMN()-2)/24,5),'Расчет сбытовых надбавок'!$B$2281:'Расчет сбытовых надбавок'!$G$3024,5)</f>
        <v>373.33</v>
      </c>
      <c r="F862" s="97">
        <f>VLOOKUP($A862+ROUND((COLUMN()-2)/24,5),АТС!$A$41:$F$784,5)+VLOOKUP($A862+ROUND((COLUMN()-2)/24,5),'Расчет сбытовых надбавок'!$B$2281:'Расчет сбытовых надбавок'!$G$3024,5)</f>
        <v>382.68</v>
      </c>
      <c r="G862" s="97">
        <f>VLOOKUP($A862+ROUND((COLUMN()-2)/24,5),АТС!$A$41:$F$784,5)+VLOOKUP($A862+ROUND((COLUMN()-2)/24,5),'Расчет сбытовых надбавок'!$B$2281:'Расчет сбытовых надбавок'!$G$3024,5)</f>
        <v>486.03000000000003</v>
      </c>
      <c r="H862" s="97">
        <f>VLOOKUP($A862+ROUND((COLUMN()-2)/24,5),АТС!$A$41:$F$784,5)+VLOOKUP($A862+ROUND((COLUMN()-2)/24,5),'Расчет сбытовых надбавок'!$B$2281:'Расчет сбытовых надбавок'!$G$3024,5)</f>
        <v>654.61</v>
      </c>
      <c r="I862" s="97">
        <f>VLOOKUP($A862+ROUND((COLUMN()-2)/24,5),АТС!$A$41:$F$784,5)+VLOOKUP($A862+ROUND((COLUMN()-2)/24,5),'Расчет сбытовых надбавок'!$B$2281:'Расчет сбытовых надбавок'!$G$3024,5)</f>
        <v>929.92</v>
      </c>
      <c r="J862" s="97">
        <f>VLOOKUP($A862+ROUND((COLUMN()-2)/24,5),АТС!$A$41:$F$784,5)+VLOOKUP($A862+ROUND((COLUMN()-2)/24,5),'Расчет сбытовых надбавок'!$B$2281:'Расчет сбытовых надбавок'!$G$3024,5)</f>
        <v>167.07</v>
      </c>
      <c r="K862" s="97">
        <f>VLOOKUP($A862+ROUND((COLUMN()-2)/24,5),АТС!$A$41:$F$784,5)+VLOOKUP($A862+ROUND((COLUMN()-2)/24,5),'Расчет сбытовых надбавок'!$B$2281:'Расчет сбытовых надбавок'!$G$3024,5)</f>
        <v>235.09</v>
      </c>
      <c r="L862" s="97">
        <f>VLOOKUP($A862+ROUND((COLUMN()-2)/24,5),АТС!$A$41:$F$784,5)+VLOOKUP($A862+ROUND((COLUMN()-2)/24,5),'Расчет сбытовых надбавок'!$B$2281:'Расчет сбытовых надбавок'!$G$3024,5)</f>
        <v>239.54</v>
      </c>
      <c r="M862" s="97">
        <f>VLOOKUP($A862+ROUND((COLUMN()-2)/24,5),АТС!$A$41:$F$784,5)+VLOOKUP($A862+ROUND((COLUMN()-2)/24,5),'Расчет сбытовых надбавок'!$B$2281:'Расчет сбытовых надбавок'!$G$3024,5)</f>
        <v>525.17999999999995</v>
      </c>
      <c r="N862" s="97">
        <f>VLOOKUP($A862+ROUND((COLUMN()-2)/24,5),АТС!$A$41:$F$784,5)+VLOOKUP($A862+ROUND((COLUMN()-2)/24,5),'Расчет сбытовых надбавок'!$B$2281:'Расчет сбытовых надбавок'!$G$3024,5)</f>
        <v>867.93000000000006</v>
      </c>
      <c r="O862" s="97">
        <f>VLOOKUP($A862+ROUND((COLUMN()-2)/24,5),АТС!$A$41:$F$784,5)+VLOOKUP($A862+ROUND((COLUMN()-2)/24,5),'Расчет сбытовых надбавок'!$B$2281:'Расчет сбытовых надбавок'!$G$3024,5)</f>
        <v>497.96</v>
      </c>
      <c r="P862" s="97">
        <f>VLOOKUP($A862+ROUND((COLUMN()-2)/24,5),АТС!$A$41:$F$784,5)+VLOOKUP($A862+ROUND((COLUMN()-2)/24,5),'Расчет сбытовых надбавок'!$B$2281:'Расчет сбытовых надбавок'!$G$3024,5)</f>
        <v>793.15</v>
      </c>
      <c r="Q862" s="97">
        <f>VLOOKUP($A862+ROUND((COLUMN()-2)/24,5),АТС!$A$41:$F$784,5)+VLOOKUP($A862+ROUND((COLUMN()-2)/24,5),'Расчет сбытовых надбавок'!$B$2281:'Расчет сбытовых надбавок'!$G$3024,5)</f>
        <v>787.48</v>
      </c>
      <c r="R862" s="97">
        <f>VLOOKUP($A862+ROUND((COLUMN()-2)/24,5),АТС!$A$41:$F$784,5)+VLOOKUP($A862+ROUND((COLUMN()-2)/24,5),'Расчет сбытовых надбавок'!$B$2281:'Расчет сбытовых надбавок'!$G$3024,5)</f>
        <v>775.33</v>
      </c>
      <c r="S862" s="97">
        <f>VLOOKUP($A862+ROUND((COLUMN()-2)/24,5),АТС!$A$41:$F$784,5)+VLOOKUP($A862+ROUND((COLUMN()-2)/24,5),'Расчет сбытовых надбавок'!$B$2281:'Расчет сбытовых надбавок'!$G$3024,5)</f>
        <v>805.18</v>
      </c>
      <c r="T862" s="97">
        <f>VLOOKUP($A862+ROUND((COLUMN()-2)/24,5),АТС!$A$41:$F$784,5)+VLOOKUP($A862+ROUND((COLUMN()-2)/24,5),'Расчет сбытовых надбавок'!$B$2281:'Расчет сбытовых надбавок'!$G$3024,5)</f>
        <v>0</v>
      </c>
      <c r="U862" s="97">
        <f>VLOOKUP($A862+ROUND((COLUMN()-2)/24,5),АТС!$A$41:$F$784,5)+VLOOKUP($A862+ROUND((COLUMN()-2)/24,5),'Расчет сбытовых надбавок'!$B$2281:'Расчет сбытовых надбавок'!$G$3024,5)</f>
        <v>427.90999999999997</v>
      </c>
      <c r="V862" s="97">
        <f>VLOOKUP($A862+ROUND((COLUMN()-2)/24,5),АТС!$A$41:$F$784,5)+VLOOKUP($A862+ROUND((COLUMN()-2)/24,5),'Расчет сбытовых надбавок'!$B$2281:'Расчет сбытовых надбавок'!$G$3024,5)</f>
        <v>392.02</v>
      </c>
      <c r="W862" s="97">
        <f>VLOOKUP($A862+ROUND((COLUMN()-2)/24,5),АТС!$A$41:$F$784,5)+VLOOKUP($A862+ROUND((COLUMN()-2)/24,5),'Расчет сбытовых надбавок'!$B$2281:'Расчет сбытовых надбавок'!$G$3024,5)</f>
        <v>421.34000000000003</v>
      </c>
      <c r="X862" s="97">
        <f>VLOOKUP($A862+ROUND((COLUMN()-2)/24,5),АТС!$A$41:$F$784,5)+VLOOKUP($A862+ROUND((COLUMN()-2)/24,5),'Расчет сбытовых надбавок'!$B$2281:'Расчет сбытовых надбавок'!$G$3024,5)</f>
        <v>405.44</v>
      </c>
      <c r="Y862" s="97">
        <f>VLOOKUP($A862+ROUND((COLUMN()-2)/24,5),АТС!$A$41:$F$784,5)+VLOOKUP($A862+ROUND((COLUMN()-2)/24,5),'Расчет сбытовых надбавок'!$B$2281:'Расчет сбытовых надбавок'!$G$3024,5)</f>
        <v>413.11</v>
      </c>
    </row>
    <row r="863" spans="1:25" x14ac:dyDescent="0.25">
      <c r="A863" s="93"/>
      <c r="B863" s="77"/>
      <c r="C863" s="77"/>
      <c r="D863" s="77"/>
    </row>
    <row r="864" spans="1:25" x14ac:dyDescent="0.25">
      <c r="A864" s="86" t="s">
        <v>152</v>
      </c>
      <c r="B864" s="77"/>
      <c r="C864" s="77"/>
      <c r="D864" s="77"/>
    </row>
    <row r="865" spans="1:27" ht="12.75" customHeight="1" x14ac:dyDescent="0.2">
      <c r="A865" s="172" t="s">
        <v>48</v>
      </c>
      <c r="B865" s="183" t="s">
        <v>154</v>
      </c>
      <c r="C865" s="184"/>
      <c r="D865" s="184"/>
      <c r="E865" s="184"/>
      <c r="F865" s="184"/>
      <c r="G865" s="184"/>
      <c r="H865" s="184"/>
      <c r="I865" s="184"/>
      <c r="J865" s="184"/>
      <c r="K865" s="184"/>
      <c r="L865" s="184"/>
      <c r="M865" s="184"/>
      <c r="N865" s="184"/>
      <c r="O865" s="184"/>
      <c r="P865" s="184"/>
      <c r="Q865" s="184"/>
      <c r="R865" s="184"/>
      <c r="S865" s="184"/>
      <c r="T865" s="184"/>
      <c r="U865" s="184"/>
      <c r="V865" s="184"/>
      <c r="W865" s="184"/>
      <c r="X865" s="184"/>
      <c r="Y865" s="185"/>
    </row>
    <row r="866" spans="1:27" ht="12.75" customHeight="1" x14ac:dyDescent="0.2">
      <c r="A866" s="173"/>
      <c r="B866" s="186"/>
      <c r="C866" s="187"/>
      <c r="D866" s="187"/>
      <c r="E866" s="187"/>
      <c r="F866" s="187"/>
      <c r="G866" s="187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8"/>
    </row>
    <row r="867" spans="1:27" s="110" customFormat="1" ht="12.75" customHeight="1" x14ac:dyDescent="0.2">
      <c r="A867" s="173"/>
      <c r="B867" s="219" t="s">
        <v>122</v>
      </c>
      <c r="C867" s="207" t="s">
        <v>123</v>
      </c>
      <c r="D867" s="207" t="s">
        <v>124</v>
      </c>
      <c r="E867" s="207" t="s">
        <v>125</v>
      </c>
      <c r="F867" s="207" t="s">
        <v>126</v>
      </c>
      <c r="G867" s="207" t="s">
        <v>127</v>
      </c>
      <c r="H867" s="207" t="s">
        <v>128</v>
      </c>
      <c r="I867" s="207" t="s">
        <v>129</v>
      </c>
      <c r="J867" s="207" t="s">
        <v>130</v>
      </c>
      <c r="K867" s="207" t="s">
        <v>131</v>
      </c>
      <c r="L867" s="207" t="s">
        <v>132</v>
      </c>
      <c r="M867" s="207" t="s">
        <v>133</v>
      </c>
      <c r="N867" s="217" t="s">
        <v>134</v>
      </c>
      <c r="O867" s="207" t="s">
        <v>135</v>
      </c>
      <c r="P867" s="207" t="s">
        <v>136</v>
      </c>
      <c r="Q867" s="207" t="s">
        <v>137</v>
      </c>
      <c r="R867" s="207" t="s">
        <v>138</v>
      </c>
      <c r="S867" s="207" t="s">
        <v>139</v>
      </c>
      <c r="T867" s="207" t="s">
        <v>140</v>
      </c>
      <c r="U867" s="207" t="s">
        <v>141</v>
      </c>
      <c r="V867" s="207" t="s">
        <v>142</v>
      </c>
      <c r="W867" s="207" t="s">
        <v>143</v>
      </c>
      <c r="X867" s="207" t="s">
        <v>144</v>
      </c>
      <c r="Y867" s="207" t="s">
        <v>145</v>
      </c>
    </row>
    <row r="868" spans="1:27" s="110" customFormat="1" ht="11.25" customHeight="1" x14ac:dyDescent="0.2">
      <c r="A868" s="174"/>
      <c r="B868" s="220"/>
      <c r="C868" s="208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1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</row>
    <row r="869" spans="1:27" ht="15.75" customHeight="1" x14ac:dyDescent="0.2">
      <c r="A869" s="78">
        <f>A832</f>
        <v>42705</v>
      </c>
      <c r="B869" s="97">
        <f>VLOOKUP($A869+ROUND((COLUMN()-2)/24,5),АТС!$A$41:$F$736,5)+VLOOKUP($A869+ROUND((COLUMN()-2)/24,5),'Расчет сбытовых надбавок'!$B$2281:'Расчет сбытовых надбавок'!$G$3024,6)</f>
        <v>907.48</v>
      </c>
      <c r="C869" s="97">
        <f>VLOOKUP($A869+ROUND((COLUMN()-2)/24,5),АТС!$A$41:$F$736,5)+VLOOKUP($A869+ROUND((COLUMN()-2)/24,5),'Расчет сбытовых надбавок'!$B$2281:'Расчет сбытовых надбавок'!$G$3024,6)</f>
        <v>998.83</v>
      </c>
      <c r="D869" s="97">
        <f>VLOOKUP($A869+ROUND((COLUMN()-2)/24,5),АТС!$A$41:$F$736,5)+VLOOKUP($A869+ROUND((COLUMN()-2)/24,5),'Расчет сбытовых надбавок'!$B$2281:'Расчет сбытовых надбавок'!$G$3024,6)</f>
        <v>998.86</v>
      </c>
      <c r="E869" s="97">
        <f>VLOOKUP($A869+ROUND((COLUMN()-2)/24,5),АТС!$A$41:$F$736,5)+VLOOKUP($A869+ROUND((COLUMN()-2)/24,5),'Расчет сбытовых надбавок'!$B$2281:'Расчет сбытовых надбавок'!$G$3024,6)</f>
        <v>985.54</v>
      </c>
      <c r="F869" s="97">
        <f>VLOOKUP($A869+ROUND((COLUMN()-2)/24,5),АТС!$A$41:$F$736,5)+VLOOKUP($A869+ROUND((COLUMN()-2)/24,5),'Расчет сбытовых надбавок'!$B$2281:'Расчет сбытовых надбавок'!$G$3024,6)</f>
        <v>797.97</v>
      </c>
      <c r="G869" s="97">
        <f>VLOOKUP($A869+ROUND((COLUMN()-2)/24,5),АТС!$A$41:$F$736,5)+VLOOKUP($A869+ROUND((COLUMN()-2)/24,5),'Расчет сбытовых надбавок'!$B$2281:'Расчет сбытовых надбавок'!$G$3024,6)</f>
        <v>191.33999999999997</v>
      </c>
      <c r="H869" s="97">
        <f>VLOOKUP($A869+ROUND((COLUMN()-2)/24,5),АТС!$A$41:$F$736,5)+VLOOKUP($A869+ROUND((COLUMN()-2)/24,5),'Расчет сбытовых надбавок'!$B$2281:'Расчет сбытовых надбавок'!$G$3024,6)</f>
        <v>463.13</v>
      </c>
      <c r="I869" s="97">
        <f>VLOOKUP($A869+ROUND((COLUMN()-2)/24,5),АТС!$A$41:$F$736,5)+VLOOKUP($A869+ROUND((COLUMN()-2)/24,5),'Расчет сбытовых надбавок'!$B$2281:'Расчет сбытовых надбавок'!$G$3024,6)</f>
        <v>783.92</v>
      </c>
      <c r="J869" s="97">
        <f>VLOOKUP($A869+ROUND((COLUMN()-2)/24,5),АТС!$A$41:$F$736,5)+VLOOKUP($A869+ROUND((COLUMN()-2)/24,5),'Расчет сбытовых надбавок'!$B$2281:'Расчет сбытовых надбавок'!$G$3024,6)</f>
        <v>986.25</v>
      </c>
      <c r="K869" s="97">
        <f>VLOOKUP($A869+ROUND((COLUMN()-2)/24,5),АТС!$A$41:$F$736,5)+VLOOKUP($A869+ROUND((COLUMN()-2)/24,5),'Расчет сбытовых надбавок'!$B$2281:'Расчет сбытовых надбавок'!$G$3024,6)</f>
        <v>982.94999999999993</v>
      </c>
      <c r="L869" s="97">
        <f>VLOOKUP($A869+ROUND((COLUMN()-2)/24,5),АТС!$A$41:$F$736,5)+VLOOKUP($A869+ROUND((COLUMN()-2)/24,5),'Расчет сбытовых надбавок'!$B$2281:'Расчет сбытовых надбавок'!$G$3024,6)</f>
        <v>1039.58</v>
      </c>
      <c r="M869" s="97">
        <f>VLOOKUP($A869+ROUND((COLUMN()-2)/24,5),АТС!$A$41:$F$736,5)+VLOOKUP($A869+ROUND((COLUMN()-2)/24,5),'Расчет сбытовых надбавок'!$B$2281:'Расчет сбытовых надбавок'!$G$3024,6)</f>
        <v>992.54</v>
      </c>
      <c r="N869" s="97">
        <f>VLOOKUP($A869+ROUND((COLUMN()-2)/24,5),АТС!$A$41:$F$736,5)+VLOOKUP($A869+ROUND((COLUMN()-2)/24,5),'Расчет сбытовых надбавок'!$B$2281:'Расчет сбытовых надбавок'!$G$3024,6)</f>
        <v>1003.2099999999999</v>
      </c>
      <c r="O869" s="97">
        <f>VLOOKUP($A869+ROUND((COLUMN()-2)/24,5),АТС!$A$41:$F$736,5)+VLOOKUP($A869+ROUND((COLUMN()-2)/24,5),'Расчет сбытовых надбавок'!$B$2281:'Расчет сбытовых надбавок'!$G$3024,6)</f>
        <v>1008.51</v>
      </c>
      <c r="P869" s="97">
        <f>VLOOKUP($A869+ROUND((COLUMN()-2)/24,5),АТС!$A$41:$F$736,5)+VLOOKUP($A869+ROUND((COLUMN()-2)/24,5),'Расчет сбытовых надбавок'!$B$2281:'Расчет сбытовых надбавок'!$G$3024,6)</f>
        <v>994</v>
      </c>
      <c r="Q869" s="97">
        <f>VLOOKUP($A869+ROUND((COLUMN()-2)/24,5),АТС!$A$41:$F$736,5)+VLOOKUP($A869+ROUND((COLUMN()-2)/24,5),'Расчет сбытовых надбавок'!$B$2281:'Расчет сбытовых надбавок'!$G$3024,6)</f>
        <v>984.38</v>
      </c>
      <c r="R869" s="97">
        <f>VLOOKUP($A869+ROUND((COLUMN()-2)/24,5),АТС!$A$41:$F$736,5)+VLOOKUP($A869+ROUND((COLUMN()-2)/24,5),'Расчет сбытовых надбавок'!$B$2281:'Расчет сбытовых надбавок'!$G$3024,6)</f>
        <v>278.39</v>
      </c>
      <c r="S869" s="97">
        <f>VLOOKUP($A869+ROUND((COLUMN()-2)/24,5),АТС!$A$41:$F$736,5)+VLOOKUP($A869+ROUND((COLUMN()-2)/24,5),'Расчет сбытовых надбавок'!$B$2281:'Расчет сбытовых надбавок'!$G$3024,6)</f>
        <v>294.70000000000005</v>
      </c>
      <c r="T869" s="97">
        <f>VLOOKUP($A869+ROUND((COLUMN()-2)/24,5),АТС!$A$41:$F$736,5)+VLOOKUP($A869+ROUND((COLUMN()-2)/24,5),'Расчет сбытовых надбавок'!$B$2281:'Расчет сбытовых надбавок'!$G$3024,6)</f>
        <v>1642.27</v>
      </c>
      <c r="U869" s="97">
        <f>VLOOKUP($A869+ROUND((COLUMN()-2)/24,5),АТС!$A$41:$F$736,5)+VLOOKUP($A869+ROUND((COLUMN()-2)/24,5),'Расчет сбытовых надбавок'!$B$2281:'Расчет сбытовых надбавок'!$G$3024,6)</f>
        <v>1050.83</v>
      </c>
      <c r="V869" s="97">
        <f>VLOOKUP($A869+ROUND((COLUMN()-2)/24,5),АТС!$A$41:$F$736,5)+VLOOKUP($A869+ROUND((COLUMN()-2)/24,5),'Расчет сбытовых надбавок'!$B$2281:'Расчет сбытовых надбавок'!$G$3024,6)</f>
        <v>1133.6000000000001</v>
      </c>
      <c r="W869" s="97">
        <f>VLOOKUP($A869+ROUND((COLUMN()-2)/24,5),АТС!$A$41:$F$736,5)+VLOOKUP($A869+ROUND((COLUMN()-2)/24,5),'Расчет сбытовых надбавок'!$B$2281:'Расчет сбытовых надбавок'!$G$3024,6)</f>
        <v>1160.6200000000001</v>
      </c>
      <c r="X869" s="97">
        <f>VLOOKUP($A869+ROUND((COLUMN()-2)/24,5),АТС!$A$41:$F$736,5)+VLOOKUP($A869+ROUND((COLUMN()-2)/24,5),'Расчет сбытовых надбавок'!$B$2281:'Расчет сбытовых надбавок'!$G$3024,6)</f>
        <v>409.17</v>
      </c>
      <c r="Y869" s="97">
        <f>VLOOKUP($A869+ROUND((COLUMN()-2)/24,5),АТС!$A$41:$F$736,5)+VLOOKUP($A869+ROUND((COLUMN()-2)/24,5),'Расчет сбытовых надбавок'!$B$2281:'Расчет сбытовых надбавок'!$G$3024,6)</f>
        <v>373.77</v>
      </c>
      <c r="AA869" s="79"/>
    </row>
    <row r="870" spans="1:27" x14ac:dyDescent="0.2">
      <c r="A870" s="78">
        <f>A869+1</f>
        <v>42706</v>
      </c>
      <c r="B870" s="97">
        <f>VLOOKUP($A870+ROUND((COLUMN()-2)/24,5),АТС!$A$41:$F$736,5)+VLOOKUP($A870+ROUND((COLUMN()-2)/24,5),'Расчет сбытовых надбавок'!$B$2281:'Расчет сбытовых надбавок'!$G$3024,6)</f>
        <v>227.42</v>
      </c>
      <c r="C870" s="97">
        <f>VLOOKUP($A870+ROUND((COLUMN()-2)/24,5),АТС!$A$41:$F$736,5)+VLOOKUP($A870+ROUND((COLUMN()-2)/24,5),'Расчет сбытовых надбавок'!$B$2281:'Расчет сбытовых надбавок'!$G$3024,6)</f>
        <v>223.34</v>
      </c>
      <c r="D870" s="97">
        <f>VLOOKUP($A870+ROUND((COLUMN()-2)/24,5),АТС!$A$41:$F$736,5)+VLOOKUP($A870+ROUND((COLUMN()-2)/24,5),'Расчет сбытовых надбавок'!$B$2281:'Расчет сбытовых надбавок'!$G$3024,6)</f>
        <v>997.28</v>
      </c>
      <c r="E870" s="97">
        <f>VLOOKUP($A870+ROUND((COLUMN()-2)/24,5),АТС!$A$41:$F$736,5)+VLOOKUP($A870+ROUND((COLUMN()-2)/24,5),'Расчет сбытовых надбавок'!$B$2281:'Расчет сбытовых надбавок'!$G$3024,6)</f>
        <v>962.14</v>
      </c>
      <c r="F870" s="97">
        <f>VLOOKUP($A870+ROUND((COLUMN()-2)/24,5),АТС!$A$41:$F$736,5)+VLOOKUP($A870+ROUND((COLUMN()-2)/24,5),'Расчет сбытовых надбавок'!$B$2281:'Расчет сбытовых надбавок'!$G$3024,6)</f>
        <v>227.61</v>
      </c>
      <c r="G870" s="97">
        <f>VLOOKUP($A870+ROUND((COLUMN()-2)/24,5),АТС!$A$41:$F$736,5)+VLOOKUP($A870+ROUND((COLUMN()-2)/24,5),'Расчет сбытовых надбавок'!$B$2281:'Расчет сбытовых надбавок'!$G$3024,6)</f>
        <v>167.72</v>
      </c>
      <c r="H870" s="97">
        <f>VLOOKUP($A870+ROUND((COLUMN()-2)/24,5),АТС!$A$41:$F$736,5)+VLOOKUP($A870+ROUND((COLUMN()-2)/24,5),'Расчет сбытовых надбавок'!$B$2281:'Расчет сбытовых надбавок'!$G$3024,6)</f>
        <v>146.6</v>
      </c>
      <c r="I870" s="97">
        <f>VLOOKUP($A870+ROUND((COLUMN()-2)/24,5),АТС!$A$41:$F$736,5)+VLOOKUP($A870+ROUND((COLUMN()-2)/24,5),'Расчет сбытовых надбавок'!$B$2281:'Расчет сбытовых надбавок'!$G$3024,6)</f>
        <v>152.03</v>
      </c>
      <c r="J870" s="97">
        <f>VLOOKUP($A870+ROUND((COLUMN()-2)/24,5),АТС!$A$41:$F$736,5)+VLOOKUP($A870+ROUND((COLUMN()-2)/24,5),'Расчет сбытовых надбавок'!$B$2281:'Расчет сбытовых надбавок'!$G$3024,6)</f>
        <v>288.32</v>
      </c>
      <c r="K870" s="97">
        <f>VLOOKUP($A870+ROUND((COLUMN()-2)/24,5),АТС!$A$41:$F$736,5)+VLOOKUP($A870+ROUND((COLUMN()-2)/24,5),'Расчет сбытовых надбавок'!$B$2281:'Расчет сбытовых надбавок'!$G$3024,6)</f>
        <v>2.99</v>
      </c>
      <c r="L870" s="97">
        <f>VLOOKUP($A870+ROUND((COLUMN()-2)/24,5),АТС!$A$41:$F$736,5)+VLOOKUP($A870+ROUND((COLUMN()-2)/24,5),'Расчет сбытовых надбавок'!$B$2281:'Расчет сбытовых надбавок'!$G$3024,6)</f>
        <v>433.84</v>
      </c>
      <c r="M870" s="97">
        <f>VLOOKUP($A870+ROUND((COLUMN()-2)/24,5),АТС!$A$41:$F$736,5)+VLOOKUP($A870+ROUND((COLUMN()-2)/24,5),'Расчет сбытовых надбавок'!$B$2281:'Расчет сбытовых надбавок'!$G$3024,6)</f>
        <v>462.28999999999996</v>
      </c>
      <c r="N870" s="97">
        <f>VLOOKUP($A870+ROUND((COLUMN()-2)/24,5),АТС!$A$41:$F$736,5)+VLOOKUP($A870+ROUND((COLUMN()-2)/24,5),'Расчет сбытовых надбавок'!$B$2281:'Расчет сбытовых надбавок'!$G$3024,6)</f>
        <v>3.0200000000000005</v>
      </c>
      <c r="O870" s="97">
        <f>VLOOKUP($A870+ROUND((COLUMN()-2)/24,5),АТС!$A$41:$F$736,5)+VLOOKUP($A870+ROUND((COLUMN()-2)/24,5),'Расчет сбытовых надбавок'!$B$2281:'Расчет сбытовых надбавок'!$G$3024,6)</f>
        <v>822.5</v>
      </c>
      <c r="P870" s="97">
        <f>VLOOKUP($A870+ROUND((COLUMN()-2)/24,5),АТС!$A$41:$F$736,5)+VLOOKUP($A870+ROUND((COLUMN()-2)/24,5),'Расчет сбытовых надбавок'!$B$2281:'Расчет сбытовых надбавок'!$G$3024,6)</f>
        <v>2.7699999999999996</v>
      </c>
      <c r="Q870" s="97">
        <f>VLOOKUP($A870+ROUND((COLUMN()-2)/24,5),АТС!$A$41:$F$736,5)+VLOOKUP($A870+ROUND((COLUMN()-2)/24,5),'Расчет сбытовых надбавок'!$B$2281:'Расчет сбытовых надбавок'!$G$3024,6)</f>
        <v>2.5999999999999996</v>
      </c>
      <c r="R870" s="97">
        <f>VLOOKUP($A870+ROUND((COLUMN()-2)/24,5),АТС!$A$41:$F$736,5)+VLOOKUP($A870+ROUND((COLUMN()-2)/24,5),'Расчет сбытовых надбавок'!$B$2281:'Расчет сбытовых надбавок'!$G$3024,6)</f>
        <v>0.09</v>
      </c>
      <c r="S870" s="97">
        <f>VLOOKUP($A870+ROUND((COLUMN()-2)/24,5),АТС!$A$41:$F$736,5)+VLOOKUP($A870+ROUND((COLUMN()-2)/24,5),'Расчет сбытовых надбавок'!$B$2281:'Расчет сбытовых надбавок'!$G$3024,6)</f>
        <v>332.44</v>
      </c>
      <c r="T870" s="97">
        <f>VLOOKUP($A870+ROUND((COLUMN()-2)/24,5),АТС!$A$41:$F$736,5)+VLOOKUP($A870+ROUND((COLUMN()-2)/24,5),'Расчет сбытовых надбавок'!$B$2281:'Расчет сбытовых надбавок'!$G$3024,6)</f>
        <v>61.75</v>
      </c>
      <c r="U870" s="97">
        <f>VLOOKUP($A870+ROUND((COLUMN()-2)/24,5),АТС!$A$41:$F$736,5)+VLOOKUP($A870+ROUND((COLUMN()-2)/24,5),'Расчет сбытовых надбавок'!$B$2281:'Расчет сбытовых надбавок'!$G$3024,6)</f>
        <v>10.610000000000001</v>
      </c>
      <c r="V870" s="97">
        <f>VLOOKUP($A870+ROUND((COLUMN()-2)/24,5),АТС!$A$41:$F$736,5)+VLOOKUP($A870+ROUND((COLUMN()-2)/24,5),'Расчет сбытовых надбавок'!$B$2281:'Расчет сбытовых надбавок'!$G$3024,6)</f>
        <v>155.35999999999999</v>
      </c>
      <c r="W870" s="97">
        <f>VLOOKUP($A870+ROUND((COLUMN()-2)/24,5),АТС!$A$41:$F$736,5)+VLOOKUP($A870+ROUND((COLUMN()-2)/24,5),'Расчет сбытовых надбавок'!$B$2281:'Расчет сбытовых надбавок'!$G$3024,6)</f>
        <v>164.39000000000001</v>
      </c>
      <c r="X870" s="97">
        <f>VLOOKUP($A870+ROUND((COLUMN()-2)/24,5),АТС!$A$41:$F$736,5)+VLOOKUP($A870+ROUND((COLUMN()-2)/24,5),'Расчет сбытовых надбавок'!$B$2281:'Расчет сбытовых надбавок'!$G$3024,6)</f>
        <v>368.54</v>
      </c>
      <c r="Y870" s="97">
        <f>VLOOKUP($A870+ROUND((COLUMN()-2)/24,5),АТС!$A$41:$F$736,5)+VLOOKUP($A870+ROUND((COLUMN()-2)/24,5),'Расчет сбытовых надбавок'!$B$2281:'Расчет сбытовых надбавок'!$G$3024,6)</f>
        <v>303.46000000000004</v>
      </c>
    </row>
    <row r="871" spans="1:27" x14ac:dyDescent="0.2">
      <c r="A871" s="78">
        <f t="shared" ref="A871:A899" si="25">A870+1</f>
        <v>42707</v>
      </c>
      <c r="B871" s="97">
        <f>VLOOKUP($A871+ROUND((COLUMN()-2)/24,5),АТС!$A$41:$F$736,5)+VLOOKUP($A871+ROUND((COLUMN()-2)/24,5),'Расчет сбытовых надбавок'!$B$2281:'Расчет сбытовых надбавок'!$G$3024,6)</f>
        <v>234.8</v>
      </c>
      <c r="C871" s="97">
        <f>VLOOKUP($A871+ROUND((COLUMN()-2)/24,5),АТС!$A$41:$F$736,5)+VLOOKUP($A871+ROUND((COLUMN()-2)/24,5),'Расчет сбытовых надбавок'!$B$2281:'Расчет сбытовых надбавок'!$G$3024,6)</f>
        <v>217.19</v>
      </c>
      <c r="D871" s="97">
        <f>VLOOKUP($A871+ROUND((COLUMN()-2)/24,5),АТС!$A$41:$F$736,5)+VLOOKUP($A871+ROUND((COLUMN()-2)/24,5),'Расчет сбытовых надбавок'!$B$2281:'Расчет сбытовых надбавок'!$G$3024,6)</f>
        <v>669.66</v>
      </c>
      <c r="E871" s="97">
        <f>VLOOKUP($A871+ROUND((COLUMN()-2)/24,5),АТС!$A$41:$F$736,5)+VLOOKUP($A871+ROUND((COLUMN()-2)/24,5),'Расчет сбытовых надбавок'!$B$2281:'Расчет сбытовых надбавок'!$G$3024,6)</f>
        <v>173.5</v>
      </c>
      <c r="F871" s="97">
        <f>VLOOKUP($A871+ROUND((COLUMN()-2)/24,5),АТС!$A$41:$F$736,5)+VLOOKUP($A871+ROUND((COLUMN()-2)/24,5),'Расчет сбытовых надбавок'!$B$2281:'Расчет сбытовых надбавок'!$G$3024,6)</f>
        <v>322.91999999999996</v>
      </c>
      <c r="G871" s="97">
        <f>VLOOKUP($A871+ROUND((COLUMN()-2)/24,5),АТС!$A$41:$F$736,5)+VLOOKUP($A871+ROUND((COLUMN()-2)/24,5),'Расчет сбытовых надбавок'!$B$2281:'Расчет сбытовых надбавок'!$G$3024,6)</f>
        <v>277.31</v>
      </c>
      <c r="H871" s="97">
        <f>VLOOKUP($A871+ROUND((COLUMN()-2)/24,5),АТС!$A$41:$F$736,5)+VLOOKUP($A871+ROUND((COLUMN()-2)/24,5),'Расчет сбытовых надбавок'!$B$2281:'Расчет сбытовых надбавок'!$G$3024,6)</f>
        <v>82.45</v>
      </c>
      <c r="I871" s="97">
        <f>VLOOKUP($A871+ROUND((COLUMN()-2)/24,5),АТС!$A$41:$F$736,5)+VLOOKUP($A871+ROUND((COLUMN()-2)/24,5),'Расчет сбытовых надбавок'!$B$2281:'Расчет сбытовых надбавок'!$G$3024,6)</f>
        <v>248.76</v>
      </c>
      <c r="J871" s="97">
        <f>VLOOKUP($A871+ROUND((COLUMN()-2)/24,5),АТС!$A$41:$F$736,5)+VLOOKUP($A871+ROUND((COLUMN()-2)/24,5),'Расчет сбытовых надбавок'!$B$2281:'Расчет сбытовых надбавок'!$G$3024,6)</f>
        <v>256.7</v>
      </c>
      <c r="K871" s="97">
        <f>VLOOKUP($A871+ROUND((COLUMN()-2)/24,5),АТС!$A$41:$F$736,5)+VLOOKUP($A871+ROUND((COLUMN()-2)/24,5),'Расчет сбытовых надбавок'!$B$2281:'Расчет сбытовых надбавок'!$G$3024,6)</f>
        <v>331.63</v>
      </c>
      <c r="L871" s="97">
        <f>VLOOKUP($A871+ROUND((COLUMN()-2)/24,5),АТС!$A$41:$F$736,5)+VLOOKUP($A871+ROUND((COLUMN()-2)/24,5),'Расчет сбытовых надбавок'!$B$2281:'Расчет сбытовых надбавок'!$G$3024,6)</f>
        <v>349.71000000000004</v>
      </c>
      <c r="M871" s="97">
        <f>VLOOKUP($A871+ROUND((COLUMN()-2)/24,5),АТС!$A$41:$F$736,5)+VLOOKUP($A871+ROUND((COLUMN()-2)/24,5),'Расчет сбытовых надбавок'!$B$2281:'Расчет сбытовых надбавок'!$G$3024,6)</f>
        <v>343.82</v>
      </c>
      <c r="N871" s="97">
        <f>VLOOKUP($A871+ROUND((COLUMN()-2)/24,5),АТС!$A$41:$F$736,5)+VLOOKUP($A871+ROUND((COLUMN()-2)/24,5),'Расчет сбытовых надбавок'!$B$2281:'Расчет сбытовых надбавок'!$G$3024,6)</f>
        <v>333.25</v>
      </c>
      <c r="O871" s="97">
        <f>VLOOKUP($A871+ROUND((COLUMN()-2)/24,5),АТС!$A$41:$F$736,5)+VLOOKUP($A871+ROUND((COLUMN()-2)/24,5),'Расчет сбытовых надбавок'!$B$2281:'Расчет сбытовых надбавок'!$G$3024,6)</f>
        <v>333.59</v>
      </c>
      <c r="P871" s="97">
        <f>VLOOKUP($A871+ROUND((COLUMN()-2)/24,5),АТС!$A$41:$F$736,5)+VLOOKUP($A871+ROUND((COLUMN()-2)/24,5),'Расчет сбытовых надбавок'!$B$2281:'Расчет сбытовых надбавок'!$G$3024,6)</f>
        <v>334.46</v>
      </c>
      <c r="Q871" s="97">
        <f>VLOOKUP($A871+ROUND((COLUMN()-2)/24,5),АТС!$A$41:$F$736,5)+VLOOKUP($A871+ROUND((COLUMN()-2)/24,5),'Расчет сбытовых надбавок'!$B$2281:'Расчет сбытовых надбавок'!$G$3024,6)</f>
        <v>336.99</v>
      </c>
      <c r="R871" s="97">
        <f>VLOOKUP($A871+ROUND((COLUMN()-2)/24,5),АТС!$A$41:$F$736,5)+VLOOKUP($A871+ROUND((COLUMN()-2)/24,5),'Расчет сбытовых надбавок'!$B$2281:'Расчет сбытовых надбавок'!$G$3024,6)</f>
        <v>241.52</v>
      </c>
      <c r="S871" s="97">
        <f>VLOOKUP($A871+ROUND((COLUMN()-2)/24,5),АТС!$A$41:$F$736,5)+VLOOKUP($A871+ROUND((COLUMN()-2)/24,5),'Расчет сбытовых надбавок'!$B$2281:'Расчет сбытовых надбавок'!$G$3024,6)</f>
        <v>228.03</v>
      </c>
      <c r="T871" s="97">
        <f>VLOOKUP($A871+ROUND((COLUMN()-2)/24,5),АТС!$A$41:$F$736,5)+VLOOKUP($A871+ROUND((COLUMN()-2)/24,5),'Расчет сбытовых надбавок'!$B$2281:'Расчет сбытовых надбавок'!$G$3024,6)</f>
        <v>292.27999999999997</v>
      </c>
      <c r="U871" s="97">
        <f>VLOOKUP($A871+ROUND((COLUMN()-2)/24,5),АТС!$A$41:$F$736,5)+VLOOKUP($A871+ROUND((COLUMN()-2)/24,5),'Расчет сбытовых надбавок'!$B$2281:'Расчет сбытовых надбавок'!$G$3024,6)</f>
        <v>335.19</v>
      </c>
      <c r="V871" s="97">
        <f>VLOOKUP($A871+ROUND((COLUMN()-2)/24,5),АТС!$A$41:$F$736,5)+VLOOKUP($A871+ROUND((COLUMN()-2)/24,5),'Расчет сбытовых надбавок'!$B$2281:'Расчет сбытовых надбавок'!$G$3024,6)</f>
        <v>1152.72</v>
      </c>
      <c r="W871" s="97">
        <f>VLOOKUP($A871+ROUND((COLUMN()-2)/24,5),АТС!$A$41:$F$736,5)+VLOOKUP($A871+ROUND((COLUMN()-2)/24,5),'Расчет сбытовых надбавок'!$B$2281:'Расчет сбытовых надбавок'!$G$3024,6)</f>
        <v>354.68</v>
      </c>
      <c r="X871" s="97">
        <f>VLOOKUP($A871+ROUND((COLUMN()-2)/24,5),АТС!$A$41:$F$736,5)+VLOOKUP($A871+ROUND((COLUMN()-2)/24,5),'Расчет сбытовых надбавок'!$B$2281:'Расчет сбытовых надбавок'!$G$3024,6)</f>
        <v>339.28</v>
      </c>
      <c r="Y871" s="97">
        <f>VLOOKUP($A871+ROUND((COLUMN()-2)/24,5),АТС!$A$41:$F$736,5)+VLOOKUP($A871+ROUND((COLUMN()-2)/24,5),'Расчет сбытовых надбавок'!$B$2281:'Расчет сбытовых надбавок'!$G$3024,6)</f>
        <v>269.64</v>
      </c>
    </row>
    <row r="872" spans="1:27" x14ac:dyDescent="0.2">
      <c r="A872" s="78">
        <f t="shared" si="25"/>
        <v>42708</v>
      </c>
      <c r="B872" s="97">
        <f>VLOOKUP($A872+ROUND((COLUMN()-2)/24,5),АТС!$A$41:$F$736,5)+VLOOKUP($A872+ROUND((COLUMN()-2)/24,5),'Расчет сбытовых надбавок'!$B$2281:'Расчет сбытовых надбавок'!$G$3024,6)</f>
        <v>641.59</v>
      </c>
      <c r="C872" s="97">
        <f>VLOOKUP($A872+ROUND((COLUMN()-2)/24,5),АТС!$A$41:$F$736,5)+VLOOKUP($A872+ROUND((COLUMN()-2)/24,5),'Расчет сбытовых надбавок'!$B$2281:'Расчет сбытовых надбавок'!$G$3024,6)</f>
        <v>229.66</v>
      </c>
      <c r="D872" s="97">
        <f>VLOOKUP($A872+ROUND((COLUMN()-2)/24,5),АТС!$A$41:$F$736,5)+VLOOKUP($A872+ROUND((COLUMN()-2)/24,5),'Расчет сбытовых надбавок'!$B$2281:'Расчет сбытовых надбавок'!$G$3024,6)</f>
        <v>188.74</v>
      </c>
      <c r="E872" s="97">
        <f>VLOOKUP($A872+ROUND((COLUMN()-2)/24,5),АТС!$A$41:$F$736,5)+VLOOKUP($A872+ROUND((COLUMN()-2)/24,5),'Расчет сбытовых надбавок'!$B$2281:'Расчет сбытовых надбавок'!$G$3024,6)</f>
        <v>86.09</v>
      </c>
      <c r="F872" s="97">
        <f>VLOOKUP($A872+ROUND((COLUMN()-2)/24,5),АТС!$A$41:$F$736,5)+VLOOKUP($A872+ROUND((COLUMN()-2)/24,5),'Расчет сбытовых надбавок'!$B$2281:'Расчет сбытовых надбавок'!$G$3024,6)</f>
        <v>107.18</v>
      </c>
      <c r="G872" s="97">
        <f>VLOOKUP($A872+ROUND((COLUMN()-2)/24,5),АТС!$A$41:$F$736,5)+VLOOKUP($A872+ROUND((COLUMN()-2)/24,5),'Расчет сбытовых надбавок'!$B$2281:'Расчет сбытовых надбавок'!$G$3024,6)</f>
        <v>179.72</v>
      </c>
      <c r="H872" s="97">
        <f>VLOOKUP($A872+ROUND((COLUMN()-2)/24,5),АТС!$A$41:$F$736,5)+VLOOKUP($A872+ROUND((COLUMN()-2)/24,5),'Расчет сбытовых надбавок'!$B$2281:'Расчет сбытовых надбавок'!$G$3024,6)</f>
        <v>204.07999999999998</v>
      </c>
      <c r="I872" s="97">
        <f>VLOOKUP($A872+ROUND((COLUMN()-2)/24,5),АТС!$A$41:$F$736,5)+VLOOKUP($A872+ROUND((COLUMN()-2)/24,5),'Расчет сбытовых надбавок'!$B$2281:'Расчет сбытовых надбавок'!$G$3024,6)</f>
        <v>231.32</v>
      </c>
      <c r="J872" s="97">
        <f>VLOOKUP($A872+ROUND((COLUMN()-2)/24,5),АТС!$A$41:$F$736,5)+VLOOKUP($A872+ROUND((COLUMN()-2)/24,5),'Расчет сбытовых надбавок'!$B$2281:'Расчет сбытовых надбавок'!$G$3024,6)</f>
        <v>0</v>
      </c>
      <c r="K872" s="97">
        <f>VLOOKUP($A872+ROUND((COLUMN()-2)/24,5),АТС!$A$41:$F$736,5)+VLOOKUP($A872+ROUND((COLUMN()-2)/24,5),'Расчет сбытовых надбавок'!$B$2281:'Расчет сбытовых надбавок'!$G$3024,6)</f>
        <v>481.52000000000004</v>
      </c>
      <c r="L872" s="97">
        <f>VLOOKUP($A872+ROUND((COLUMN()-2)/24,5),АТС!$A$41:$F$736,5)+VLOOKUP($A872+ROUND((COLUMN()-2)/24,5),'Расчет сбытовых надбавок'!$B$2281:'Расчет сбытовых надбавок'!$G$3024,6)</f>
        <v>765.21</v>
      </c>
      <c r="M872" s="97">
        <f>VLOOKUP($A872+ROUND((COLUMN()-2)/24,5),АТС!$A$41:$F$736,5)+VLOOKUP($A872+ROUND((COLUMN()-2)/24,5),'Расчет сбытовых надбавок'!$B$2281:'Расчет сбытовых надбавок'!$G$3024,6)</f>
        <v>763.39</v>
      </c>
      <c r="N872" s="97">
        <f>VLOOKUP($A872+ROUND((COLUMN()-2)/24,5),АТС!$A$41:$F$736,5)+VLOOKUP($A872+ROUND((COLUMN()-2)/24,5),'Расчет сбытовых надбавок'!$B$2281:'Расчет сбытовых надбавок'!$G$3024,6)</f>
        <v>783.03000000000009</v>
      </c>
      <c r="O872" s="97">
        <f>VLOOKUP($A872+ROUND((COLUMN()-2)/24,5),АТС!$A$41:$F$736,5)+VLOOKUP($A872+ROUND((COLUMN()-2)/24,5),'Расчет сбытовых надбавок'!$B$2281:'Расчет сбытовых надбавок'!$G$3024,6)</f>
        <v>835.80000000000007</v>
      </c>
      <c r="P872" s="97">
        <f>VLOOKUP($A872+ROUND((COLUMN()-2)/24,5),АТС!$A$41:$F$736,5)+VLOOKUP($A872+ROUND((COLUMN()-2)/24,5),'Расчет сбытовых надбавок'!$B$2281:'Расчет сбытовых надбавок'!$G$3024,6)</f>
        <v>748.31000000000006</v>
      </c>
      <c r="Q872" s="97">
        <f>VLOOKUP($A872+ROUND((COLUMN()-2)/24,5),АТС!$A$41:$F$736,5)+VLOOKUP($A872+ROUND((COLUMN()-2)/24,5),'Расчет сбытовых надбавок'!$B$2281:'Расчет сбытовых надбавок'!$G$3024,6)</f>
        <v>650.64</v>
      </c>
      <c r="R872" s="97">
        <f>VLOOKUP($A872+ROUND((COLUMN()-2)/24,5),АТС!$A$41:$F$736,5)+VLOOKUP($A872+ROUND((COLUMN()-2)/24,5),'Расчет сбытовых надбавок'!$B$2281:'Расчет сбытовых надбавок'!$G$3024,6)</f>
        <v>153.35</v>
      </c>
      <c r="S872" s="97">
        <f>VLOOKUP($A872+ROUND((COLUMN()-2)/24,5),АТС!$A$41:$F$736,5)+VLOOKUP($A872+ROUND((COLUMN()-2)/24,5),'Расчет сбытовых надбавок'!$B$2281:'Расчет сбытовых надбавок'!$G$3024,6)</f>
        <v>203.56</v>
      </c>
      <c r="T872" s="97">
        <f>VLOOKUP($A872+ROUND((COLUMN()-2)/24,5),АТС!$A$41:$F$736,5)+VLOOKUP($A872+ROUND((COLUMN()-2)/24,5),'Расчет сбытовых надбавок'!$B$2281:'Расчет сбытовых надбавок'!$G$3024,6)</f>
        <v>238.12</v>
      </c>
      <c r="U872" s="97">
        <f>VLOOKUP($A872+ROUND((COLUMN()-2)/24,5),АТС!$A$41:$F$736,5)+VLOOKUP($A872+ROUND((COLUMN()-2)/24,5),'Расчет сбытовых надбавок'!$B$2281:'Расчет сбытовых надбавок'!$G$3024,6)</f>
        <v>252.19</v>
      </c>
      <c r="V872" s="97">
        <f>VLOOKUP($A872+ROUND((COLUMN()-2)/24,5),АТС!$A$41:$F$736,5)+VLOOKUP($A872+ROUND((COLUMN()-2)/24,5),'Расчет сбытовых надбавок'!$B$2281:'Расчет сбытовых надбавок'!$G$3024,6)</f>
        <v>353.45</v>
      </c>
      <c r="W872" s="97">
        <f>VLOOKUP($A872+ROUND((COLUMN()-2)/24,5),АТС!$A$41:$F$736,5)+VLOOKUP($A872+ROUND((COLUMN()-2)/24,5),'Расчет сбытовых надбавок'!$B$2281:'Расчет сбытовых надбавок'!$G$3024,6)</f>
        <v>465.03</v>
      </c>
      <c r="X872" s="97">
        <f>VLOOKUP($A872+ROUND((COLUMN()-2)/24,5),АТС!$A$41:$F$736,5)+VLOOKUP($A872+ROUND((COLUMN()-2)/24,5),'Расчет сбытовых надбавок'!$B$2281:'Расчет сбытовых надбавок'!$G$3024,6)</f>
        <v>302.06</v>
      </c>
      <c r="Y872" s="97">
        <f>VLOOKUP($A872+ROUND((COLUMN()-2)/24,5),АТС!$A$41:$F$736,5)+VLOOKUP($A872+ROUND((COLUMN()-2)/24,5),'Расчет сбытовых надбавок'!$B$2281:'Расчет сбытовых надбавок'!$G$3024,6)</f>
        <v>92.960000000000008</v>
      </c>
    </row>
    <row r="873" spans="1:27" x14ac:dyDescent="0.2">
      <c r="A873" s="78">
        <f t="shared" si="25"/>
        <v>42709</v>
      </c>
      <c r="B873" s="97">
        <f>VLOOKUP($A873+ROUND((COLUMN()-2)/24,5),АТС!$A$41:$F$736,5)+VLOOKUP($A873+ROUND((COLUMN()-2)/24,5),'Расчет сбытовых надбавок'!$B$2281:'Расчет сбытовых надбавок'!$G$3024,6)</f>
        <v>300.69</v>
      </c>
      <c r="C873" s="97">
        <f>VLOOKUP($A873+ROUND((COLUMN()-2)/24,5),АТС!$A$41:$F$736,5)+VLOOKUP($A873+ROUND((COLUMN()-2)/24,5),'Расчет сбытовых надбавок'!$B$2281:'Расчет сбытовых надбавок'!$G$3024,6)</f>
        <v>1069.78</v>
      </c>
      <c r="D873" s="97">
        <f>VLOOKUP($A873+ROUND((COLUMN()-2)/24,5),АТС!$A$41:$F$736,5)+VLOOKUP($A873+ROUND((COLUMN()-2)/24,5),'Расчет сбытовых надбавок'!$B$2281:'Расчет сбытовых надбавок'!$G$3024,6)</f>
        <v>237.25</v>
      </c>
      <c r="E873" s="97">
        <f>VLOOKUP($A873+ROUND((COLUMN()-2)/24,5),АТС!$A$41:$F$736,5)+VLOOKUP($A873+ROUND((COLUMN()-2)/24,5),'Расчет сбытовых надбавок'!$B$2281:'Расчет сбытовых надбавок'!$G$3024,6)</f>
        <v>140.1</v>
      </c>
      <c r="F873" s="97">
        <f>VLOOKUP($A873+ROUND((COLUMN()-2)/24,5),АТС!$A$41:$F$736,5)+VLOOKUP($A873+ROUND((COLUMN()-2)/24,5),'Расчет сбытовых надбавок'!$B$2281:'Расчет сбытовых надбавок'!$G$3024,6)</f>
        <v>253.31</v>
      </c>
      <c r="G873" s="97">
        <f>VLOOKUP($A873+ROUND((COLUMN()-2)/24,5),АТС!$A$41:$F$736,5)+VLOOKUP($A873+ROUND((COLUMN()-2)/24,5),'Расчет сбытовых надбавок'!$B$2281:'Расчет сбытовых надбавок'!$G$3024,6)</f>
        <v>243.73999999999998</v>
      </c>
      <c r="H873" s="97">
        <f>VLOOKUP($A873+ROUND((COLUMN()-2)/24,5),АТС!$A$41:$F$736,5)+VLOOKUP($A873+ROUND((COLUMN()-2)/24,5),'Расчет сбытовых надбавок'!$B$2281:'Расчет сбытовых надбавок'!$G$3024,6)</f>
        <v>159.21</v>
      </c>
      <c r="I873" s="97">
        <f>VLOOKUP($A873+ROUND((COLUMN()-2)/24,5),АТС!$A$41:$F$736,5)+VLOOKUP($A873+ROUND((COLUMN()-2)/24,5),'Расчет сбытовых надбавок'!$B$2281:'Расчет сбытовых надбавок'!$G$3024,6)</f>
        <v>818.94999999999993</v>
      </c>
      <c r="J873" s="97">
        <f>VLOOKUP($A873+ROUND((COLUMN()-2)/24,5),АТС!$A$41:$F$736,5)+VLOOKUP($A873+ROUND((COLUMN()-2)/24,5),'Расчет сбытовых надбавок'!$B$2281:'Расчет сбытовых надбавок'!$G$3024,6)</f>
        <v>284.58000000000004</v>
      </c>
      <c r="K873" s="97">
        <f>VLOOKUP($A873+ROUND((COLUMN()-2)/24,5),АТС!$A$41:$F$736,5)+VLOOKUP($A873+ROUND((COLUMN()-2)/24,5),'Расчет сбытовых надбавок'!$B$2281:'Расчет сбытовых надбавок'!$G$3024,6)</f>
        <v>871.67</v>
      </c>
      <c r="L873" s="97">
        <f>VLOOKUP($A873+ROUND((COLUMN()-2)/24,5),АТС!$A$41:$F$736,5)+VLOOKUP($A873+ROUND((COLUMN()-2)/24,5),'Расчет сбытовых надбавок'!$B$2281:'Расчет сбытовых надбавок'!$G$3024,6)</f>
        <v>537.5</v>
      </c>
      <c r="M873" s="97">
        <f>VLOOKUP($A873+ROUND((COLUMN()-2)/24,5),АТС!$A$41:$F$736,5)+VLOOKUP($A873+ROUND((COLUMN()-2)/24,5),'Расчет сбытовых надбавок'!$B$2281:'Расчет сбытовых надбавок'!$G$3024,6)</f>
        <v>572.4</v>
      </c>
      <c r="N873" s="97">
        <f>VLOOKUP($A873+ROUND((COLUMN()-2)/24,5),АТС!$A$41:$F$736,5)+VLOOKUP($A873+ROUND((COLUMN()-2)/24,5),'Расчет сбытовых надбавок'!$B$2281:'Расчет сбытовых надбавок'!$G$3024,6)</f>
        <v>582.89</v>
      </c>
      <c r="O873" s="97">
        <f>VLOOKUP($A873+ROUND((COLUMN()-2)/24,5),АТС!$A$41:$F$736,5)+VLOOKUP($A873+ROUND((COLUMN()-2)/24,5),'Расчет сбытовых надбавок'!$B$2281:'Расчет сбытовых надбавок'!$G$3024,6)</f>
        <v>584.78</v>
      </c>
      <c r="P873" s="97">
        <f>VLOOKUP($A873+ROUND((COLUMN()-2)/24,5),АТС!$A$41:$F$736,5)+VLOOKUP($A873+ROUND((COLUMN()-2)/24,5),'Расчет сбытовых надбавок'!$B$2281:'Расчет сбытовых надбавок'!$G$3024,6)</f>
        <v>590.82000000000005</v>
      </c>
      <c r="Q873" s="97">
        <f>VLOOKUP($A873+ROUND((COLUMN()-2)/24,5),АТС!$A$41:$F$736,5)+VLOOKUP($A873+ROUND((COLUMN()-2)/24,5),'Расчет сбытовых надбавок'!$B$2281:'Расчет сбытовых надбавок'!$G$3024,6)</f>
        <v>598.37</v>
      </c>
      <c r="R873" s="97">
        <f>VLOOKUP($A873+ROUND((COLUMN()-2)/24,5),АТС!$A$41:$F$736,5)+VLOOKUP($A873+ROUND((COLUMN()-2)/24,5),'Расчет сбытовых надбавок'!$B$2281:'Расчет сбытовых надбавок'!$G$3024,6)</f>
        <v>264.56</v>
      </c>
      <c r="S873" s="97">
        <f>VLOOKUP($A873+ROUND((COLUMN()-2)/24,5),АТС!$A$41:$F$736,5)+VLOOKUP($A873+ROUND((COLUMN()-2)/24,5),'Расчет сбытовых надбавок'!$B$2281:'Расчет сбытовых надбавок'!$G$3024,6)</f>
        <v>291.08999999999997</v>
      </c>
      <c r="T873" s="97">
        <f>VLOOKUP($A873+ROUND((COLUMN()-2)/24,5),АТС!$A$41:$F$736,5)+VLOOKUP($A873+ROUND((COLUMN()-2)/24,5),'Расчет сбытовых надбавок'!$B$2281:'Расчет сбытовых надбавок'!$G$3024,6)</f>
        <v>504.36</v>
      </c>
      <c r="U873" s="97">
        <f>VLOOKUP($A873+ROUND((COLUMN()-2)/24,5),АТС!$A$41:$F$736,5)+VLOOKUP($A873+ROUND((COLUMN()-2)/24,5),'Расчет сбытовых надбавок'!$B$2281:'Расчет сбытовых надбавок'!$G$3024,6)</f>
        <v>814.36</v>
      </c>
      <c r="V873" s="97">
        <f>VLOOKUP($A873+ROUND((COLUMN()-2)/24,5),АТС!$A$41:$F$736,5)+VLOOKUP($A873+ROUND((COLUMN()-2)/24,5),'Расчет сбытовых надбавок'!$B$2281:'Расчет сбытовых надбавок'!$G$3024,6)</f>
        <v>299.58000000000004</v>
      </c>
      <c r="W873" s="97">
        <f>VLOOKUP($A873+ROUND((COLUMN()-2)/24,5),АТС!$A$41:$F$736,5)+VLOOKUP($A873+ROUND((COLUMN()-2)/24,5),'Расчет сбытовых надбавок'!$B$2281:'Расчет сбытовых надбавок'!$G$3024,6)</f>
        <v>307.06</v>
      </c>
      <c r="X873" s="97">
        <f>VLOOKUP($A873+ROUND((COLUMN()-2)/24,5),АТС!$A$41:$F$736,5)+VLOOKUP($A873+ROUND((COLUMN()-2)/24,5),'Расчет сбытовых надбавок'!$B$2281:'Расчет сбытовых надбавок'!$G$3024,6)</f>
        <v>306.23</v>
      </c>
      <c r="Y873" s="97">
        <f>VLOOKUP($A873+ROUND((COLUMN()-2)/24,5),АТС!$A$41:$F$736,5)+VLOOKUP($A873+ROUND((COLUMN()-2)/24,5),'Расчет сбытовых надбавок'!$B$2281:'Расчет сбытовых надбавок'!$G$3024,6)</f>
        <v>218.67</v>
      </c>
    </row>
    <row r="874" spans="1:27" x14ac:dyDescent="0.2">
      <c r="A874" s="78">
        <f t="shared" si="25"/>
        <v>42710</v>
      </c>
      <c r="B874" s="97">
        <f>VLOOKUP($A874+ROUND((COLUMN()-2)/24,5),АТС!$A$41:$F$736,5)+VLOOKUP($A874+ROUND((COLUMN()-2)/24,5),'Расчет сбытовых надбавок'!$B$2281:'Расчет сбытовых надбавок'!$G$3024,6)</f>
        <v>287.09999999999997</v>
      </c>
      <c r="C874" s="97">
        <f>VLOOKUP($A874+ROUND((COLUMN()-2)/24,5),АТС!$A$41:$F$736,5)+VLOOKUP($A874+ROUND((COLUMN()-2)/24,5),'Расчет сбытовых надбавок'!$B$2281:'Расчет сбытовых надбавок'!$G$3024,6)</f>
        <v>961.94</v>
      </c>
      <c r="D874" s="97">
        <f>VLOOKUP($A874+ROUND((COLUMN()-2)/24,5),АТС!$A$41:$F$736,5)+VLOOKUP($A874+ROUND((COLUMN()-2)/24,5),'Расчет сбытовых надбавок'!$B$2281:'Расчет сбытовых надбавок'!$G$3024,6)</f>
        <v>941.59</v>
      </c>
      <c r="E874" s="97">
        <f>VLOOKUP($A874+ROUND((COLUMN()-2)/24,5),АТС!$A$41:$F$736,5)+VLOOKUP($A874+ROUND((COLUMN()-2)/24,5),'Расчет сбытовых надбавок'!$B$2281:'Расчет сбытовых надбавок'!$G$3024,6)</f>
        <v>214.20999999999998</v>
      </c>
      <c r="F874" s="97">
        <f>VLOOKUP($A874+ROUND((COLUMN()-2)/24,5),АТС!$A$41:$F$736,5)+VLOOKUP($A874+ROUND((COLUMN()-2)/24,5),'Расчет сбытовых надбавок'!$B$2281:'Расчет сбытовых надбавок'!$G$3024,6)</f>
        <v>220.38</v>
      </c>
      <c r="G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H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I874" s="97">
        <f>VLOOKUP($A874+ROUND((COLUMN()-2)/24,5),АТС!$A$41:$F$736,5)+VLOOKUP($A874+ROUND((COLUMN()-2)/24,5),'Расчет сбытовых надбавок'!$B$2281:'Расчет сбытовых надбавок'!$G$3024,6)</f>
        <v>209.03</v>
      </c>
      <c r="J874" s="97">
        <f>VLOOKUP($A874+ROUND((COLUMN()-2)/24,5),АТС!$A$41:$F$736,5)+VLOOKUP($A874+ROUND((COLUMN()-2)/24,5),'Расчет сбытовых надбавок'!$B$2281:'Расчет сбытовых надбавок'!$G$3024,6)</f>
        <v>0</v>
      </c>
      <c r="K874" s="97">
        <f>VLOOKUP($A874+ROUND((COLUMN()-2)/24,5),АТС!$A$41:$F$736,5)+VLOOKUP($A874+ROUND((COLUMN()-2)/24,5),'Расчет сбытовых надбавок'!$B$2281:'Расчет сбытовых надбавок'!$G$3024,6)</f>
        <v>17.220000000000002</v>
      </c>
      <c r="L874" s="97">
        <f>VLOOKUP($A874+ROUND((COLUMN()-2)/24,5),АТС!$A$41:$F$736,5)+VLOOKUP($A874+ROUND((COLUMN()-2)/24,5),'Расчет сбытовых надбавок'!$B$2281:'Расчет сбытовых надбавок'!$G$3024,6)</f>
        <v>272.48</v>
      </c>
      <c r="M874" s="97">
        <f>VLOOKUP($A874+ROUND((COLUMN()-2)/24,5),АТС!$A$41:$F$736,5)+VLOOKUP($A874+ROUND((COLUMN()-2)/24,5),'Расчет сбытовых надбавок'!$B$2281:'Расчет сбытовых надбавок'!$G$3024,6)</f>
        <v>335.85999999999996</v>
      </c>
      <c r="N874" s="97">
        <f>VLOOKUP($A874+ROUND((COLUMN()-2)/24,5),АТС!$A$41:$F$736,5)+VLOOKUP($A874+ROUND((COLUMN()-2)/24,5),'Расчет сбытовых надбавок'!$B$2281:'Расчет сбытовых надбавок'!$G$3024,6)</f>
        <v>341.76</v>
      </c>
      <c r="O874" s="97">
        <f>VLOOKUP($A874+ROUND((COLUMN()-2)/24,5),АТС!$A$41:$F$736,5)+VLOOKUP($A874+ROUND((COLUMN()-2)/24,5),'Расчет сбытовых надбавок'!$B$2281:'Расчет сбытовых надбавок'!$G$3024,6)</f>
        <v>347.54</v>
      </c>
      <c r="P874" s="97">
        <f>VLOOKUP($A874+ROUND((COLUMN()-2)/24,5),АТС!$A$41:$F$736,5)+VLOOKUP($A874+ROUND((COLUMN()-2)/24,5),'Расчет сбытовых надбавок'!$B$2281:'Расчет сбытовых надбавок'!$G$3024,6)</f>
        <v>0.04</v>
      </c>
      <c r="Q874" s="97">
        <f>VLOOKUP($A874+ROUND((COLUMN()-2)/24,5),АТС!$A$41:$F$736,5)+VLOOKUP($A874+ROUND((COLUMN()-2)/24,5),'Расчет сбытовых надбавок'!$B$2281:'Расчет сбытовых надбавок'!$G$3024,6)</f>
        <v>355.46999999999997</v>
      </c>
      <c r="R874" s="97">
        <f>VLOOKUP($A874+ROUND((COLUMN()-2)/24,5),АТС!$A$41:$F$736,5)+VLOOKUP($A874+ROUND((COLUMN()-2)/24,5),'Расчет сбытовых надбавок'!$B$2281:'Расчет сбытовых надбавок'!$G$3024,6)</f>
        <v>255.85999999999999</v>
      </c>
      <c r="S874" s="97">
        <f>VLOOKUP($A874+ROUND((COLUMN()-2)/24,5),АТС!$A$41:$F$736,5)+VLOOKUP($A874+ROUND((COLUMN()-2)/24,5),'Расчет сбытовых надбавок'!$B$2281:'Расчет сбытовых надбавок'!$G$3024,6)</f>
        <v>263.19</v>
      </c>
      <c r="T874" s="97">
        <f>VLOOKUP($A874+ROUND((COLUMN()-2)/24,5),АТС!$A$41:$F$736,5)+VLOOKUP($A874+ROUND((COLUMN()-2)/24,5),'Расчет сбытовых надбавок'!$B$2281:'Расчет сбытовых надбавок'!$G$3024,6)</f>
        <v>322.70999999999998</v>
      </c>
      <c r="U874" s="97">
        <f>VLOOKUP($A874+ROUND((COLUMN()-2)/24,5),АТС!$A$41:$F$736,5)+VLOOKUP($A874+ROUND((COLUMN()-2)/24,5),'Расчет сбытовых надбавок'!$B$2281:'Расчет сбытовых надбавок'!$G$3024,6)</f>
        <v>279.82</v>
      </c>
      <c r="V874" s="97">
        <f>VLOOKUP($A874+ROUND((COLUMN()-2)/24,5),АТС!$A$41:$F$736,5)+VLOOKUP($A874+ROUND((COLUMN()-2)/24,5),'Расчет сбытовых надбавок'!$B$2281:'Расчет сбытовых надбавок'!$G$3024,6)</f>
        <v>281.18</v>
      </c>
      <c r="W874" s="97">
        <f>VLOOKUP($A874+ROUND((COLUMN()-2)/24,5),АТС!$A$41:$F$736,5)+VLOOKUP($A874+ROUND((COLUMN()-2)/24,5),'Расчет сбытовых надбавок'!$B$2281:'Расчет сбытовых надбавок'!$G$3024,6)</f>
        <v>268.07</v>
      </c>
      <c r="X874" s="97">
        <f>VLOOKUP($A874+ROUND((COLUMN()-2)/24,5),АТС!$A$41:$F$736,5)+VLOOKUP($A874+ROUND((COLUMN()-2)/24,5),'Расчет сбытовых надбавок'!$B$2281:'Расчет сбытовых надбавок'!$G$3024,6)</f>
        <v>296.64999999999998</v>
      </c>
      <c r="Y874" s="97">
        <f>VLOOKUP($A874+ROUND((COLUMN()-2)/24,5),АТС!$A$41:$F$736,5)+VLOOKUP($A874+ROUND((COLUMN()-2)/24,5),'Расчет сбытовых надбавок'!$B$2281:'Расчет сбытовых надбавок'!$G$3024,6)</f>
        <v>387.03</v>
      </c>
    </row>
    <row r="875" spans="1:27" x14ac:dyDescent="0.2">
      <c r="A875" s="78">
        <f t="shared" si="25"/>
        <v>42711</v>
      </c>
      <c r="B875" s="97">
        <f>VLOOKUP($A875+ROUND((COLUMN()-2)/24,5),АТС!$A$41:$F$736,5)+VLOOKUP($A875+ROUND((COLUMN()-2)/24,5),'Расчет сбытовых надбавок'!$B$2281:'Расчет сбытовых надбавок'!$G$3024,6)</f>
        <v>241.14000000000001</v>
      </c>
      <c r="C875" s="97">
        <f>VLOOKUP($A875+ROUND((COLUMN()-2)/24,5),АТС!$A$41:$F$736,5)+VLOOKUP($A875+ROUND((COLUMN()-2)/24,5),'Расчет сбытовых надбавок'!$B$2281:'Расчет сбытовых надбавок'!$G$3024,6)</f>
        <v>99.72</v>
      </c>
      <c r="D875" s="97">
        <f>VLOOKUP($A875+ROUND((COLUMN()-2)/24,5),АТС!$A$41:$F$736,5)+VLOOKUP($A875+ROUND((COLUMN()-2)/24,5),'Расчет сбытовых надбавок'!$B$2281:'Расчет сбытовых надбавок'!$G$3024,6)</f>
        <v>92.65</v>
      </c>
      <c r="E875" s="97">
        <f>VLOOKUP($A875+ROUND((COLUMN()-2)/24,5),АТС!$A$41:$F$736,5)+VLOOKUP($A875+ROUND((COLUMN()-2)/24,5),'Расчет сбытовых надбавок'!$B$2281:'Расчет сбытовых надбавок'!$G$3024,6)</f>
        <v>70.84</v>
      </c>
      <c r="F875" s="97">
        <f>VLOOKUP($A875+ROUND((COLUMN()-2)/24,5),АТС!$A$41:$F$736,5)+VLOOKUP($A875+ROUND((COLUMN()-2)/24,5),'Расчет сбытовых надбавок'!$B$2281:'Расчет сбытовых надбавок'!$G$3024,6)</f>
        <v>73.58</v>
      </c>
      <c r="G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H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I875" s="97">
        <f>VLOOKUP($A875+ROUND((COLUMN()-2)/24,5),АТС!$A$41:$F$736,5)+VLOOKUP($A875+ROUND((COLUMN()-2)/24,5),'Расчет сбытовых надбавок'!$B$2281:'Расчет сбытовых надбавок'!$G$3024,6)</f>
        <v>224.41</v>
      </c>
      <c r="J875" s="97">
        <f>VLOOKUP($A875+ROUND((COLUMN()-2)/24,5),АТС!$A$41:$F$736,5)+VLOOKUP($A875+ROUND((COLUMN()-2)/24,5),'Расчет сбытовых надбавок'!$B$2281:'Расчет сбытовых надбавок'!$G$3024,6)</f>
        <v>250.76</v>
      </c>
      <c r="K875" s="97">
        <f>VLOOKUP($A875+ROUND((COLUMN()-2)/24,5),АТС!$A$41:$F$736,5)+VLOOKUP($A875+ROUND((COLUMN()-2)/24,5),'Расчет сбытовых надбавок'!$B$2281:'Расчет сбытовых надбавок'!$G$3024,6)</f>
        <v>268.20999999999998</v>
      </c>
      <c r="L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M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N875" s="97">
        <f>VLOOKUP($A875+ROUND((COLUMN()-2)/24,5),АТС!$A$41:$F$736,5)+VLOOKUP($A875+ROUND((COLUMN()-2)/24,5),'Расчет сбытовых надбавок'!$B$2281:'Расчет сбытовых надбавок'!$G$3024,6)</f>
        <v>259</v>
      </c>
      <c r="O875" s="97">
        <f>VLOOKUP($A875+ROUND((COLUMN()-2)/24,5),АТС!$A$41:$F$736,5)+VLOOKUP($A875+ROUND((COLUMN()-2)/24,5),'Расчет сбытовых надбавок'!$B$2281:'Расчет сбытовых надбавок'!$G$3024,6)</f>
        <v>260.22000000000003</v>
      </c>
      <c r="P875" s="97">
        <f>VLOOKUP($A875+ROUND((COLUMN()-2)/24,5),АТС!$A$41:$F$736,5)+VLOOKUP($A875+ROUND((COLUMN()-2)/24,5),'Расчет сбытовых надбавок'!$B$2281:'Расчет сбытовых надбавок'!$G$3024,6)</f>
        <v>268.82</v>
      </c>
      <c r="Q875" s="97">
        <f>VLOOKUP($A875+ROUND((COLUMN()-2)/24,5),АТС!$A$41:$F$736,5)+VLOOKUP($A875+ROUND((COLUMN()-2)/24,5),'Расчет сбытовых надбавок'!$B$2281:'Расчет сбытовых надбавок'!$G$3024,6)</f>
        <v>271.81</v>
      </c>
      <c r="R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S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T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U875" s="97">
        <f>VLOOKUP($A875+ROUND((COLUMN()-2)/24,5),АТС!$A$41:$F$736,5)+VLOOKUP($A875+ROUND((COLUMN()-2)/24,5),'Расчет сбытовых надбавок'!$B$2281:'Расчет сбытовых надбавок'!$G$3024,6)</f>
        <v>0</v>
      </c>
      <c r="V875" s="97">
        <f>VLOOKUP($A875+ROUND((COLUMN()-2)/24,5),АТС!$A$41:$F$736,5)+VLOOKUP($A875+ROUND((COLUMN()-2)/24,5),'Расчет сбытовых надбавок'!$B$2281:'Расчет сбытовых надбавок'!$G$3024,6)</f>
        <v>262.79000000000002</v>
      </c>
      <c r="W875" s="97">
        <f>VLOOKUP($A875+ROUND((COLUMN()-2)/24,5),АТС!$A$41:$F$736,5)+VLOOKUP($A875+ROUND((COLUMN()-2)/24,5),'Расчет сбытовых надбавок'!$B$2281:'Расчет сбытовых надбавок'!$G$3024,6)</f>
        <v>248.21</v>
      </c>
      <c r="X875" s="97">
        <f>VLOOKUP($A875+ROUND((COLUMN()-2)/24,5),АТС!$A$41:$F$736,5)+VLOOKUP($A875+ROUND((COLUMN()-2)/24,5),'Расчет сбытовых надбавок'!$B$2281:'Расчет сбытовых надбавок'!$G$3024,6)</f>
        <v>223.01</v>
      </c>
      <c r="Y875" s="97">
        <f>VLOOKUP($A875+ROUND((COLUMN()-2)/24,5),АТС!$A$41:$F$736,5)+VLOOKUP($A875+ROUND((COLUMN()-2)/24,5),'Расчет сбытовых надбавок'!$B$2281:'Расчет сбытовых надбавок'!$G$3024,6)</f>
        <v>208.85</v>
      </c>
    </row>
    <row r="876" spans="1:27" x14ac:dyDescent="0.2">
      <c r="A876" s="78">
        <f t="shared" si="25"/>
        <v>42712</v>
      </c>
      <c r="B876" s="97">
        <f>VLOOKUP($A876+ROUND((COLUMN()-2)/24,5),АТС!$A$41:$F$736,5)+VLOOKUP($A876+ROUND((COLUMN()-2)/24,5),'Расчет сбытовых надбавок'!$B$2281:'Расчет сбытовых надбавок'!$G$3024,6)</f>
        <v>168.71</v>
      </c>
      <c r="C876" s="97">
        <f>VLOOKUP($A876+ROUND((COLUMN()-2)/24,5),АТС!$A$41:$F$736,5)+VLOOKUP($A876+ROUND((COLUMN()-2)/24,5),'Расчет сбытовых надбавок'!$B$2281:'Расчет сбытовых надбавок'!$G$3024,6)</f>
        <v>93.55</v>
      </c>
      <c r="D876" s="97">
        <f>VLOOKUP($A876+ROUND((COLUMN()-2)/24,5),АТС!$A$41:$F$736,5)+VLOOKUP($A876+ROUND((COLUMN()-2)/24,5),'Расчет сбытовых надбавок'!$B$2281:'Расчет сбытовых надбавок'!$G$3024,6)</f>
        <v>81.919999999999987</v>
      </c>
      <c r="E876" s="97">
        <f>VLOOKUP($A876+ROUND((COLUMN()-2)/24,5),АТС!$A$41:$F$736,5)+VLOOKUP($A876+ROUND((COLUMN()-2)/24,5),'Расчет сбытовых надбавок'!$B$2281:'Расчет сбытовых надбавок'!$G$3024,6)</f>
        <v>77.19</v>
      </c>
      <c r="F876" s="97">
        <f>VLOOKUP($A876+ROUND((COLUMN()-2)/24,5),АТС!$A$41:$F$736,5)+VLOOKUP($A876+ROUND((COLUMN()-2)/24,5),'Расчет сбытовых надбавок'!$B$2281:'Расчет сбытовых надбавок'!$G$3024,6)</f>
        <v>0.64999999999999991</v>
      </c>
      <c r="G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H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I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J876" s="97">
        <f>VLOOKUP($A876+ROUND((COLUMN()-2)/24,5),АТС!$A$41:$F$736,5)+VLOOKUP($A876+ROUND((COLUMN()-2)/24,5),'Расчет сбытовых надбавок'!$B$2281:'Расчет сбытовых надбавок'!$G$3024,6)</f>
        <v>0.12</v>
      </c>
      <c r="K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L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M876" s="97">
        <f>VLOOKUP($A876+ROUND((COLUMN()-2)/24,5),АТС!$A$41:$F$736,5)+VLOOKUP($A876+ROUND((COLUMN()-2)/24,5),'Расчет сбытовых надбавок'!$B$2281:'Расчет сбытовых надбавок'!$G$3024,6)</f>
        <v>0.01</v>
      </c>
      <c r="N876" s="97">
        <f>VLOOKUP($A876+ROUND((COLUMN()-2)/24,5),АТС!$A$41:$F$736,5)+VLOOKUP($A876+ROUND((COLUMN()-2)/24,5),'Расчет сбытовых надбавок'!$B$2281:'Расчет сбытовых надбавок'!$G$3024,6)</f>
        <v>277.89999999999998</v>
      </c>
      <c r="O876" s="97">
        <f>VLOOKUP($A876+ROUND((COLUMN()-2)/24,5),АТС!$A$41:$F$736,5)+VLOOKUP($A876+ROUND((COLUMN()-2)/24,5),'Расчет сбытовых надбавок'!$B$2281:'Расчет сбытовых надбавок'!$G$3024,6)</f>
        <v>273.14999999999998</v>
      </c>
      <c r="P876" s="97">
        <f>VLOOKUP($A876+ROUND((COLUMN()-2)/24,5),АТС!$A$41:$F$736,5)+VLOOKUP($A876+ROUND((COLUMN()-2)/24,5),'Расчет сбытовых надбавок'!$B$2281:'Расчет сбытовых надбавок'!$G$3024,6)</f>
        <v>275.5</v>
      </c>
      <c r="Q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R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S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T876" s="97">
        <f>VLOOKUP($A876+ROUND((COLUMN()-2)/24,5),АТС!$A$41:$F$736,5)+VLOOKUP($A876+ROUND((COLUMN()-2)/24,5),'Расчет сбытовых надбавок'!$B$2281:'Расчет сбытовых надбавок'!$G$3024,6)</f>
        <v>317.08000000000004</v>
      </c>
      <c r="U876" s="97">
        <f>VLOOKUP($A876+ROUND((COLUMN()-2)/24,5),АТС!$A$41:$F$736,5)+VLOOKUP($A876+ROUND((COLUMN()-2)/24,5),'Расчет сбытовых надбавок'!$B$2281:'Расчет сбытовых надбавок'!$G$3024,6)</f>
        <v>0</v>
      </c>
      <c r="V876" s="97">
        <f>VLOOKUP($A876+ROUND((COLUMN()-2)/24,5),АТС!$A$41:$F$736,5)+VLOOKUP($A876+ROUND((COLUMN()-2)/24,5),'Расчет сбытовых надбавок'!$B$2281:'Расчет сбытовых надбавок'!$G$3024,6)</f>
        <v>328.37</v>
      </c>
      <c r="W876" s="97">
        <f>VLOOKUP($A876+ROUND((COLUMN()-2)/24,5),АТС!$A$41:$F$736,5)+VLOOKUP($A876+ROUND((COLUMN()-2)/24,5),'Расчет сбытовых надбавок'!$B$2281:'Расчет сбытовых надбавок'!$G$3024,6)</f>
        <v>267.60000000000002</v>
      </c>
      <c r="X876" s="97">
        <f>VLOOKUP($A876+ROUND((COLUMN()-2)/24,5),АТС!$A$41:$F$736,5)+VLOOKUP($A876+ROUND((COLUMN()-2)/24,5),'Расчет сбытовых надбавок'!$B$2281:'Расчет сбытовых надбавок'!$G$3024,6)</f>
        <v>251.45999999999998</v>
      </c>
      <c r="Y876" s="97">
        <f>VLOOKUP($A876+ROUND((COLUMN()-2)/24,5),АТС!$A$41:$F$736,5)+VLOOKUP($A876+ROUND((COLUMN()-2)/24,5),'Расчет сбытовых надбавок'!$B$2281:'Расчет сбытовых надбавок'!$G$3024,6)</f>
        <v>238.76000000000002</v>
      </c>
    </row>
    <row r="877" spans="1:27" x14ac:dyDescent="0.2">
      <c r="A877" s="78">
        <f t="shared" si="25"/>
        <v>42713</v>
      </c>
      <c r="B877" s="97">
        <f>VLOOKUP($A877+ROUND((COLUMN()-2)/24,5),АТС!$A$41:$F$736,5)+VLOOKUP($A877+ROUND((COLUMN()-2)/24,5),'Расчет сбытовых надбавок'!$B$2281:'Расчет сбытовых надбавок'!$G$3024,6)</f>
        <v>279.45999999999998</v>
      </c>
      <c r="C877" s="97">
        <f>VLOOKUP($A877+ROUND((COLUMN()-2)/24,5),АТС!$A$41:$F$736,5)+VLOOKUP($A877+ROUND((COLUMN()-2)/24,5),'Расчет сбытовых надбавок'!$B$2281:'Расчет сбытовых надбавок'!$G$3024,6)</f>
        <v>238.69</v>
      </c>
      <c r="D877" s="97">
        <f>VLOOKUP($A877+ROUND((COLUMN()-2)/24,5),АТС!$A$41:$F$736,5)+VLOOKUP($A877+ROUND((COLUMN()-2)/24,5),'Расчет сбытовых надбавок'!$B$2281:'Расчет сбытовых надбавок'!$G$3024,6)</f>
        <v>177.71</v>
      </c>
      <c r="E877" s="97">
        <f>VLOOKUP($A877+ROUND((COLUMN()-2)/24,5),АТС!$A$41:$F$736,5)+VLOOKUP($A877+ROUND((COLUMN()-2)/24,5),'Расчет сбытовых надбавок'!$B$2281:'Расчет сбытовых надбавок'!$G$3024,6)</f>
        <v>12.219999999999999</v>
      </c>
      <c r="F877" s="97">
        <f>VLOOKUP($A877+ROUND((COLUMN()-2)/24,5),АТС!$A$41:$F$736,5)+VLOOKUP($A877+ROUND((COLUMN()-2)/24,5),'Расчет сбытовых надбавок'!$B$2281:'Расчет сбытовых надбавок'!$G$3024,6)</f>
        <v>169.46</v>
      </c>
      <c r="G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H877" s="97">
        <f>VLOOKUP($A877+ROUND((COLUMN()-2)/24,5),АТС!$A$41:$F$736,5)+VLOOKUP($A877+ROUND((COLUMN()-2)/24,5),'Расчет сбытовых надбавок'!$B$2281:'Расчет сбытовых надбавок'!$G$3024,6)</f>
        <v>25.25</v>
      </c>
      <c r="I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J877" s="97">
        <f>VLOOKUP($A877+ROUND((COLUMN()-2)/24,5),АТС!$A$41:$F$736,5)+VLOOKUP($A877+ROUND((COLUMN()-2)/24,5),'Расчет сбытовых надбавок'!$B$2281:'Расчет сбытовых надбавок'!$G$3024,6)</f>
        <v>300.90000000000003</v>
      </c>
      <c r="K877" s="97">
        <f>VLOOKUP($A877+ROUND((COLUMN()-2)/24,5),АТС!$A$41:$F$736,5)+VLOOKUP($A877+ROUND((COLUMN()-2)/24,5),'Расчет сбытовых надбавок'!$B$2281:'Расчет сбытовых надбавок'!$G$3024,6)</f>
        <v>285.71999999999997</v>
      </c>
      <c r="L877" s="97">
        <f>VLOOKUP($A877+ROUND((COLUMN()-2)/24,5),АТС!$A$41:$F$736,5)+VLOOKUP($A877+ROUND((COLUMN()-2)/24,5),'Расчет сбытовых надбавок'!$B$2281:'Расчет сбытовых надбавок'!$G$3024,6)</f>
        <v>813.96</v>
      </c>
      <c r="M877" s="97">
        <f>VLOOKUP($A877+ROUND((COLUMN()-2)/24,5),АТС!$A$41:$F$736,5)+VLOOKUP($A877+ROUND((COLUMN()-2)/24,5),'Расчет сбытовых надбавок'!$B$2281:'Расчет сбытовых надбавок'!$G$3024,6)</f>
        <v>796.57</v>
      </c>
      <c r="N877" s="97">
        <f>VLOOKUP($A877+ROUND((COLUMN()-2)/24,5),АТС!$A$41:$F$736,5)+VLOOKUP($A877+ROUND((COLUMN()-2)/24,5),'Расчет сбытовых надбавок'!$B$2281:'Расчет сбытовых надбавок'!$G$3024,6)</f>
        <v>788.32999999999993</v>
      </c>
      <c r="O877" s="97">
        <f>VLOOKUP($A877+ROUND((COLUMN()-2)/24,5),АТС!$A$41:$F$736,5)+VLOOKUP($A877+ROUND((COLUMN()-2)/24,5),'Расчет сбытовых надбавок'!$B$2281:'Расчет сбытовых надбавок'!$G$3024,6)</f>
        <v>779.68999999999994</v>
      </c>
      <c r="P877" s="97">
        <f>VLOOKUP($A877+ROUND((COLUMN()-2)/24,5),АТС!$A$41:$F$736,5)+VLOOKUP($A877+ROUND((COLUMN()-2)/24,5),'Расчет сбытовых надбавок'!$B$2281:'Расчет сбытовых надбавок'!$G$3024,6)</f>
        <v>777.53</v>
      </c>
      <c r="Q877" s="97">
        <f>VLOOKUP($A877+ROUND((COLUMN()-2)/24,5),АТС!$A$41:$F$736,5)+VLOOKUP($A877+ROUND((COLUMN()-2)/24,5),'Расчет сбытовых надбавок'!$B$2281:'Расчет сбытовых надбавок'!$G$3024,6)</f>
        <v>4.6899999999999995</v>
      </c>
      <c r="R877" s="97">
        <f>VLOOKUP($A877+ROUND((COLUMN()-2)/24,5),АТС!$A$41:$F$736,5)+VLOOKUP($A877+ROUND((COLUMN()-2)/24,5),'Расчет сбытовых надбавок'!$B$2281:'Расчет сбытовых надбавок'!$G$3024,6)</f>
        <v>4.21</v>
      </c>
      <c r="S877" s="97">
        <f>VLOOKUP($A877+ROUND((COLUMN()-2)/24,5),АТС!$A$41:$F$736,5)+VLOOKUP($A877+ROUND((COLUMN()-2)/24,5),'Расчет сбытовых надбавок'!$B$2281:'Расчет сбытовых надбавок'!$G$3024,6)</f>
        <v>0</v>
      </c>
      <c r="T877" s="97">
        <f>VLOOKUP($A877+ROUND((COLUMN()-2)/24,5),АТС!$A$41:$F$736,5)+VLOOKUP($A877+ROUND((COLUMN()-2)/24,5),'Расчет сбытовых надбавок'!$B$2281:'Расчет сбытовых надбавок'!$G$3024,6)</f>
        <v>874.33</v>
      </c>
      <c r="U877" s="97">
        <f>VLOOKUP($A877+ROUND((COLUMN()-2)/24,5),АТС!$A$41:$F$736,5)+VLOOKUP($A877+ROUND((COLUMN()-2)/24,5),'Расчет сбытовых надбавок'!$B$2281:'Расчет сбытовых надбавок'!$G$3024,6)</f>
        <v>351.93</v>
      </c>
      <c r="V877" s="97">
        <f>VLOOKUP($A877+ROUND((COLUMN()-2)/24,5),АТС!$A$41:$F$736,5)+VLOOKUP($A877+ROUND((COLUMN()-2)/24,5),'Расчет сбытовых надбавок'!$B$2281:'Расчет сбытовых надбавок'!$G$3024,6)</f>
        <v>1.5299999999999998</v>
      </c>
      <c r="W877" s="97">
        <f>VLOOKUP($A877+ROUND((COLUMN()-2)/24,5),АТС!$A$41:$F$736,5)+VLOOKUP($A877+ROUND((COLUMN()-2)/24,5),'Расчет сбытовых надбавок'!$B$2281:'Расчет сбытовых надбавок'!$G$3024,6)</f>
        <v>742.93</v>
      </c>
      <c r="X877" s="97">
        <f>VLOOKUP($A877+ROUND((COLUMN()-2)/24,5),АТС!$A$41:$F$736,5)+VLOOKUP($A877+ROUND((COLUMN()-2)/24,5),'Расчет сбытовых надбавок'!$B$2281:'Расчет сбытовых надбавок'!$G$3024,6)</f>
        <v>295.63</v>
      </c>
      <c r="Y877" s="97">
        <f>VLOOKUP($A877+ROUND((COLUMN()-2)/24,5),АТС!$A$41:$F$736,5)+VLOOKUP($A877+ROUND((COLUMN()-2)/24,5),'Расчет сбытовых надбавок'!$B$2281:'Расчет сбытовых надбавок'!$G$3024,6)</f>
        <v>292.73</v>
      </c>
    </row>
    <row r="878" spans="1:27" x14ac:dyDescent="0.2">
      <c r="A878" s="78">
        <f t="shared" si="25"/>
        <v>42714</v>
      </c>
      <c r="B878" s="97">
        <f>VLOOKUP($A878+ROUND((COLUMN()-2)/24,5),АТС!$A$41:$F$736,5)+VLOOKUP($A878+ROUND((COLUMN()-2)/24,5),'Расчет сбытовых надбавок'!$B$2281:'Расчет сбытовых надбавок'!$G$3024,6)</f>
        <v>358.49</v>
      </c>
      <c r="C878" s="97">
        <f>VLOOKUP($A878+ROUND((COLUMN()-2)/24,5),АТС!$A$41:$F$736,5)+VLOOKUP($A878+ROUND((COLUMN()-2)/24,5),'Расчет сбытовых надбавок'!$B$2281:'Расчет сбытовых надбавок'!$G$3024,6)</f>
        <v>342.73</v>
      </c>
      <c r="D878" s="97">
        <f>VLOOKUP($A878+ROUND((COLUMN()-2)/24,5),АТС!$A$41:$F$736,5)+VLOOKUP($A878+ROUND((COLUMN()-2)/24,5),'Расчет сбытовых надбавок'!$B$2281:'Расчет сбытовых надбавок'!$G$3024,6)</f>
        <v>193.45000000000002</v>
      </c>
      <c r="E878" s="97">
        <f>VLOOKUP($A878+ROUND((COLUMN()-2)/24,5),АТС!$A$41:$F$736,5)+VLOOKUP($A878+ROUND((COLUMN()-2)/24,5),'Расчет сбытовых надбавок'!$B$2281:'Расчет сбытовых надбавок'!$G$3024,6)</f>
        <v>189.60999999999999</v>
      </c>
      <c r="F878" s="97">
        <f>VLOOKUP($A878+ROUND((COLUMN()-2)/24,5),АТС!$A$41:$F$736,5)+VLOOKUP($A878+ROUND((COLUMN()-2)/24,5),'Расчет сбытовых надбавок'!$B$2281:'Расчет сбытовых надбавок'!$G$3024,6)</f>
        <v>189.99</v>
      </c>
      <c r="G878" s="97">
        <f>VLOOKUP($A878+ROUND((COLUMN()-2)/24,5),АТС!$A$41:$F$736,5)+VLOOKUP($A878+ROUND((COLUMN()-2)/24,5),'Расчет сбытовых надбавок'!$B$2281:'Расчет сбытовых надбавок'!$G$3024,6)</f>
        <v>185.79999999999998</v>
      </c>
      <c r="H878" s="97">
        <f>VLOOKUP($A878+ROUND((COLUMN()-2)/24,5),АТС!$A$41:$F$736,5)+VLOOKUP($A878+ROUND((COLUMN()-2)/24,5),'Расчет сбытовых надбавок'!$B$2281:'Расчет сбытовых надбавок'!$G$3024,6)</f>
        <v>246.47</v>
      </c>
      <c r="I878" s="97">
        <f>VLOOKUP($A878+ROUND((COLUMN()-2)/24,5),АТС!$A$41:$F$736,5)+VLOOKUP($A878+ROUND((COLUMN()-2)/24,5),'Расчет сбытовых надбавок'!$B$2281:'Расчет сбытовых надбавок'!$G$3024,6)</f>
        <v>263.37</v>
      </c>
      <c r="J878" s="97">
        <f>VLOOKUP($A878+ROUND((COLUMN()-2)/24,5),АТС!$A$41:$F$736,5)+VLOOKUP($A878+ROUND((COLUMN()-2)/24,5),'Расчет сбытовых надбавок'!$B$2281:'Расчет сбытовых надбавок'!$G$3024,6)</f>
        <v>291.44</v>
      </c>
      <c r="K878" s="97">
        <f>VLOOKUP($A878+ROUND((COLUMN()-2)/24,5),АТС!$A$41:$F$736,5)+VLOOKUP($A878+ROUND((COLUMN()-2)/24,5),'Расчет сбытовых надбавок'!$B$2281:'Расчет сбытовых надбавок'!$G$3024,6)</f>
        <v>650.32000000000005</v>
      </c>
      <c r="L878" s="97">
        <f>VLOOKUP($A878+ROUND((COLUMN()-2)/24,5),АТС!$A$41:$F$736,5)+VLOOKUP($A878+ROUND((COLUMN()-2)/24,5),'Расчет сбытовых надбавок'!$B$2281:'Расчет сбытовых надбавок'!$G$3024,6)</f>
        <v>912.43</v>
      </c>
      <c r="M878" s="97">
        <f>VLOOKUP($A878+ROUND((COLUMN()-2)/24,5),АТС!$A$41:$F$736,5)+VLOOKUP($A878+ROUND((COLUMN()-2)/24,5),'Расчет сбытовых надбавок'!$B$2281:'Расчет сбытовых надбавок'!$G$3024,6)</f>
        <v>933.04</v>
      </c>
      <c r="N878" s="97">
        <f>VLOOKUP($A878+ROUND((COLUMN()-2)/24,5),АТС!$A$41:$F$736,5)+VLOOKUP($A878+ROUND((COLUMN()-2)/24,5),'Расчет сбытовых надбавок'!$B$2281:'Расчет сбытовых надбавок'!$G$3024,6)</f>
        <v>930.08999999999992</v>
      </c>
      <c r="O878" s="97">
        <f>VLOOKUP($A878+ROUND((COLUMN()-2)/24,5),АТС!$A$41:$F$736,5)+VLOOKUP($A878+ROUND((COLUMN()-2)/24,5),'Расчет сбытовых надбавок'!$B$2281:'Расчет сбытовых надбавок'!$G$3024,6)</f>
        <v>916.53</v>
      </c>
      <c r="P878" s="97">
        <f>VLOOKUP($A878+ROUND((COLUMN()-2)/24,5),АТС!$A$41:$F$736,5)+VLOOKUP($A878+ROUND((COLUMN()-2)/24,5),'Расчет сбытовых надбавок'!$B$2281:'Расчет сбытовых надбавок'!$G$3024,6)</f>
        <v>903.83</v>
      </c>
      <c r="Q878" s="97">
        <f>VLOOKUP($A878+ROUND((COLUMN()-2)/24,5),АТС!$A$41:$F$736,5)+VLOOKUP($A878+ROUND((COLUMN()-2)/24,5),'Расчет сбытовых надбавок'!$B$2281:'Расчет сбытовых надбавок'!$G$3024,6)</f>
        <v>393.37</v>
      </c>
      <c r="R878" s="97">
        <f>VLOOKUP($A878+ROUND((COLUMN()-2)/24,5),АТС!$A$41:$F$736,5)+VLOOKUP($A878+ROUND((COLUMN()-2)/24,5),'Расчет сбытовых надбавок'!$B$2281:'Расчет сбытовых надбавок'!$G$3024,6)</f>
        <v>276.79000000000002</v>
      </c>
      <c r="S878" s="97">
        <f>VLOOKUP($A878+ROUND((COLUMN()-2)/24,5),АТС!$A$41:$F$736,5)+VLOOKUP($A878+ROUND((COLUMN()-2)/24,5),'Расчет сбытовых надбавок'!$B$2281:'Расчет сбытовых надбавок'!$G$3024,6)</f>
        <v>819.16</v>
      </c>
      <c r="T878" s="97">
        <f>VLOOKUP($A878+ROUND((COLUMN()-2)/24,5),АТС!$A$41:$F$736,5)+VLOOKUP($A878+ROUND((COLUMN()-2)/24,5),'Расчет сбытовых надбавок'!$B$2281:'Расчет сбытовых надбавок'!$G$3024,6)</f>
        <v>1440.55</v>
      </c>
      <c r="U878" s="97">
        <f>VLOOKUP($A878+ROUND((COLUMN()-2)/24,5),АТС!$A$41:$F$736,5)+VLOOKUP($A878+ROUND((COLUMN()-2)/24,5),'Расчет сбытовых надбавок'!$B$2281:'Расчет сбытовых надбавок'!$G$3024,6)</f>
        <v>414.48</v>
      </c>
      <c r="V878" s="97">
        <f>VLOOKUP($A878+ROUND((COLUMN()-2)/24,5),АТС!$A$41:$F$736,5)+VLOOKUP($A878+ROUND((COLUMN()-2)/24,5),'Расчет сбытовых надбавок'!$B$2281:'Расчет сбытовых надбавок'!$G$3024,6)</f>
        <v>503.38</v>
      </c>
      <c r="W878" s="97">
        <f>VLOOKUP($A878+ROUND((COLUMN()-2)/24,5),АТС!$A$41:$F$736,5)+VLOOKUP($A878+ROUND((COLUMN()-2)/24,5),'Расчет сбытовых надбавок'!$B$2281:'Расчет сбытовых надбавок'!$G$3024,6)</f>
        <v>479.07</v>
      </c>
      <c r="X878" s="97">
        <f>VLOOKUP($A878+ROUND((COLUMN()-2)/24,5),АТС!$A$41:$F$736,5)+VLOOKUP($A878+ROUND((COLUMN()-2)/24,5),'Расчет сбытовых надбавок'!$B$2281:'Расчет сбытовых надбавок'!$G$3024,6)</f>
        <v>362.87</v>
      </c>
      <c r="Y878" s="97">
        <f>VLOOKUP($A878+ROUND((COLUMN()-2)/24,5),АТС!$A$41:$F$736,5)+VLOOKUP($A878+ROUND((COLUMN()-2)/24,5),'Расчет сбытовых надбавок'!$B$2281:'Расчет сбытовых надбавок'!$G$3024,6)</f>
        <v>358.15999999999997</v>
      </c>
    </row>
    <row r="879" spans="1:27" x14ac:dyDescent="0.2">
      <c r="A879" s="78">
        <f t="shared" si="25"/>
        <v>42715</v>
      </c>
      <c r="B879" s="97">
        <f>VLOOKUP($A879+ROUND((COLUMN()-2)/24,5),АТС!$A$41:$F$736,5)+VLOOKUP($A879+ROUND((COLUMN()-2)/24,5),'Расчет сбытовых надбавок'!$B$2281:'Расчет сбытовых надбавок'!$G$3024,6)</f>
        <v>334.83</v>
      </c>
      <c r="C879" s="97">
        <f>VLOOKUP($A879+ROUND((COLUMN()-2)/24,5),АТС!$A$41:$F$736,5)+VLOOKUP($A879+ROUND((COLUMN()-2)/24,5),'Расчет сбытовых надбавок'!$B$2281:'Расчет сбытовых надбавок'!$G$3024,6)</f>
        <v>914.06</v>
      </c>
      <c r="D879" s="97">
        <f>VLOOKUP($A879+ROUND((COLUMN()-2)/24,5),АТС!$A$41:$F$736,5)+VLOOKUP($A879+ROUND((COLUMN()-2)/24,5),'Расчет сбытовых надбавок'!$B$2281:'Расчет сбытовых надбавок'!$G$3024,6)</f>
        <v>862.18999999999994</v>
      </c>
      <c r="E879" s="97">
        <f>VLOOKUP($A879+ROUND((COLUMN()-2)/24,5),АТС!$A$41:$F$736,5)+VLOOKUP($A879+ROUND((COLUMN()-2)/24,5),'Расчет сбытовых надбавок'!$B$2281:'Расчет сбытовых надбавок'!$G$3024,6)</f>
        <v>226.28</v>
      </c>
      <c r="F879" s="97">
        <f>VLOOKUP($A879+ROUND((COLUMN()-2)/24,5),АТС!$A$41:$F$736,5)+VLOOKUP($A879+ROUND((COLUMN()-2)/24,5),'Расчет сбытовых надбавок'!$B$2281:'Расчет сбытовых надбавок'!$G$3024,6)</f>
        <v>190.54</v>
      </c>
      <c r="G879" s="97">
        <f>VLOOKUP($A879+ROUND((COLUMN()-2)/24,5),АТС!$A$41:$F$736,5)+VLOOKUP($A879+ROUND((COLUMN()-2)/24,5),'Расчет сбытовых надбавок'!$B$2281:'Расчет сбытовых надбавок'!$G$3024,6)</f>
        <v>182.29</v>
      </c>
      <c r="H879" s="97">
        <f>VLOOKUP($A879+ROUND((COLUMN()-2)/24,5),АТС!$A$41:$F$736,5)+VLOOKUP($A879+ROUND((COLUMN()-2)/24,5),'Расчет сбытовых надбавок'!$B$2281:'Расчет сбытовых надбавок'!$G$3024,6)</f>
        <v>212.82999999999998</v>
      </c>
      <c r="I879" s="97">
        <f>VLOOKUP($A879+ROUND((COLUMN()-2)/24,5),АТС!$A$41:$F$736,5)+VLOOKUP($A879+ROUND((COLUMN()-2)/24,5),'Расчет сбытовых надбавок'!$B$2281:'Расчет сбытовых надбавок'!$G$3024,6)</f>
        <v>159.62</v>
      </c>
      <c r="J879" s="97">
        <f>VLOOKUP($A879+ROUND((COLUMN()-2)/24,5),АТС!$A$41:$F$736,5)+VLOOKUP($A879+ROUND((COLUMN()-2)/24,5),'Расчет сбытовых надбавок'!$B$2281:'Расчет сбытовых надбавок'!$G$3024,6)</f>
        <v>780.67</v>
      </c>
      <c r="K879" s="97">
        <f>VLOOKUP($A879+ROUND((COLUMN()-2)/24,5),АТС!$A$41:$F$736,5)+VLOOKUP($A879+ROUND((COLUMN()-2)/24,5),'Расчет сбытовых надбавок'!$B$2281:'Расчет сбытовых надбавок'!$G$3024,6)</f>
        <v>951.99</v>
      </c>
      <c r="L879" s="97">
        <f>VLOOKUP($A879+ROUND((COLUMN()-2)/24,5),АТС!$A$41:$F$736,5)+VLOOKUP($A879+ROUND((COLUMN()-2)/24,5),'Расчет сбытовых надбавок'!$B$2281:'Расчет сбытовых надбавок'!$G$3024,6)</f>
        <v>990.53</v>
      </c>
      <c r="M879" s="97">
        <f>VLOOKUP($A879+ROUND((COLUMN()-2)/24,5),АТС!$A$41:$F$736,5)+VLOOKUP($A879+ROUND((COLUMN()-2)/24,5),'Расчет сбытовых надбавок'!$B$2281:'Расчет сбытовых надбавок'!$G$3024,6)</f>
        <v>1006.23</v>
      </c>
      <c r="N879" s="97">
        <f>VLOOKUP($A879+ROUND((COLUMN()-2)/24,5),АТС!$A$41:$F$736,5)+VLOOKUP($A879+ROUND((COLUMN()-2)/24,5),'Расчет сбытовых надбавок'!$B$2281:'Расчет сбытовых надбавок'!$G$3024,6)</f>
        <v>992.45999999999992</v>
      </c>
      <c r="O879" s="97">
        <f>VLOOKUP($A879+ROUND((COLUMN()-2)/24,5),АТС!$A$41:$F$736,5)+VLOOKUP($A879+ROUND((COLUMN()-2)/24,5),'Расчет сбытовых надбавок'!$B$2281:'Расчет сбытовых надбавок'!$G$3024,6)</f>
        <v>1043.05</v>
      </c>
      <c r="P879" s="97">
        <f>VLOOKUP($A879+ROUND((COLUMN()-2)/24,5),АТС!$A$41:$F$736,5)+VLOOKUP($A879+ROUND((COLUMN()-2)/24,5),'Расчет сбытовых надбавок'!$B$2281:'Расчет сбытовых надбавок'!$G$3024,6)</f>
        <v>978.79</v>
      </c>
      <c r="Q879" s="97">
        <f>VLOOKUP($A879+ROUND((COLUMN()-2)/24,5),АТС!$A$41:$F$736,5)+VLOOKUP($A879+ROUND((COLUMN()-2)/24,5),'Расчет сбытовых надбавок'!$B$2281:'Расчет сбытовых надбавок'!$G$3024,6)</f>
        <v>956.03</v>
      </c>
      <c r="R879" s="97">
        <f>VLOOKUP($A879+ROUND((COLUMN()-2)/24,5),АТС!$A$41:$F$736,5)+VLOOKUP($A879+ROUND((COLUMN()-2)/24,5),'Расчет сбытовых надбавок'!$B$2281:'Расчет сбытовых надбавок'!$G$3024,6)</f>
        <v>278.98</v>
      </c>
      <c r="S879" s="97">
        <f>VLOOKUP($A879+ROUND((COLUMN()-2)/24,5),АТС!$A$41:$F$736,5)+VLOOKUP($A879+ROUND((COLUMN()-2)/24,5),'Расчет сбытовых надбавок'!$B$2281:'Расчет сбытовых надбавок'!$G$3024,6)</f>
        <v>338.22</v>
      </c>
      <c r="T879" s="97">
        <f>VLOOKUP($A879+ROUND((COLUMN()-2)/24,5),АТС!$A$41:$F$736,5)+VLOOKUP($A879+ROUND((COLUMN()-2)/24,5),'Расчет сбытовых надбавок'!$B$2281:'Расчет сбытовых надбавок'!$G$3024,6)</f>
        <v>901.84999999999991</v>
      </c>
      <c r="U879" s="97">
        <f>VLOOKUP($A879+ROUND((COLUMN()-2)/24,5),АТС!$A$41:$F$736,5)+VLOOKUP($A879+ROUND((COLUMN()-2)/24,5),'Расчет сбытовых надбавок'!$B$2281:'Расчет сбытовых надбавок'!$G$3024,6)</f>
        <v>916.08</v>
      </c>
      <c r="V879" s="97">
        <f>VLOOKUP($A879+ROUND((COLUMN()-2)/24,5),АТС!$A$41:$F$736,5)+VLOOKUP($A879+ROUND((COLUMN()-2)/24,5),'Расчет сбытовых надбавок'!$B$2281:'Расчет сбытовых надбавок'!$G$3024,6)</f>
        <v>434.99</v>
      </c>
      <c r="W879" s="97">
        <f>VLOOKUP($A879+ROUND((COLUMN()-2)/24,5),АТС!$A$41:$F$736,5)+VLOOKUP($A879+ROUND((COLUMN()-2)/24,5),'Расчет сбытовых надбавок'!$B$2281:'Расчет сбытовых надбавок'!$G$3024,6)</f>
        <v>391.90999999999997</v>
      </c>
      <c r="X879" s="97">
        <f>VLOOKUP($A879+ROUND((COLUMN()-2)/24,5),АТС!$A$41:$F$736,5)+VLOOKUP($A879+ROUND((COLUMN()-2)/24,5),'Расчет сбытовых надбавок'!$B$2281:'Расчет сбытовых надбавок'!$G$3024,6)</f>
        <v>303.20999999999998</v>
      </c>
      <c r="Y879" s="97">
        <f>VLOOKUP($A879+ROUND((COLUMN()-2)/24,5),АТС!$A$41:$F$736,5)+VLOOKUP($A879+ROUND((COLUMN()-2)/24,5),'Расчет сбытовых надбавок'!$B$2281:'Расчет сбытовых надбавок'!$G$3024,6)</f>
        <v>300.79999999999995</v>
      </c>
    </row>
    <row r="880" spans="1:27" x14ac:dyDescent="0.2">
      <c r="A880" s="78">
        <f t="shared" si="25"/>
        <v>42716</v>
      </c>
      <c r="B880" s="97">
        <f>VLOOKUP($A880+ROUND((COLUMN()-2)/24,5),АТС!$A$41:$F$736,5)+VLOOKUP($A880+ROUND((COLUMN()-2)/24,5),'Расчет сбытовых надбавок'!$B$2281:'Расчет сбытовых надбавок'!$G$3024,6)</f>
        <v>438.84000000000003</v>
      </c>
      <c r="C880" s="97">
        <f>VLOOKUP($A880+ROUND((COLUMN()-2)/24,5),АТС!$A$41:$F$736,5)+VLOOKUP($A880+ROUND((COLUMN()-2)/24,5),'Расчет сбытовых надбавок'!$B$2281:'Расчет сбытовых надбавок'!$G$3024,6)</f>
        <v>297.21999999999997</v>
      </c>
      <c r="D880" s="97">
        <f>VLOOKUP($A880+ROUND((COLUMN()-2)/24,5),АТС!$A$41:$F$736,5)+VLOOKUP($A880+ROUND((COLUMN()-2)/24,5),'Расчет сбытовых надбавок'!$B$2281:'Расчет сбытовых надбавок'!$G$3024,6)</f>
        <v>868.24</v>
      </c>
      <c r="E880" s="97">
        <f>VLOOKUP($A880+ROUND((COLUMN()-2)/24,5),АТС!$A$41:$F$736,5)+VLOOKUP($A880+ROUND((COLUMN()-2)/24,5),'Расчет сбытовых надбавок'!$B$2281:'Расчет сбытовых надбавок'!$G$3024,6)</f>
        <v>859.96</v>
      </c>
      <c r="F880" s="97">
        <f>VLOOKUP($A880+ROUND((COLUMN()-2)/24,5),АТС!$A$41:$F$736,5)+VLOOKUP($A880+ROUND((COLUMN()-2)/24,5),'Расчет сбытовых надбавок'!$B$2281:'Расчет сбытовых надбавок'!$G$3024,6)</f>
        <v>925.44</v>
      </c>
      <c r="G880" s="97">
        <f>VLOOKUP($A880+ROUND((COLUMN()-2)/24,5),АТС!$A$41:$F$736,5)+VLOOKUP($A880+ROUND((COLUMN()-2)/24,5),'Расчет сбытовых надбавок'!$B$2281:'Расчет сбытовых надбавок'!$G$3024,6)</f>
        <v>200.39</v>
      </c>
      <c r="H880" s="97">
        <f>VLOOKUP($A880+ROUND((COLUMN()-2)/24,5),АТС!$A$41:$F$736,5)+VLOOKUP($A880+ROUND((COLUMN()-2)/24,5),'Расчет сбытовых надбавок'!$B$2281:'Расчет сбытовых надбавок'!$G$3024,6)</f>
        <v>599.54999999999995</v>
      </c>
      <c r="I880" s="97">
        <f>VLOOKUP($A880+ROUND((COLUMN()-2)/24,5),АТС!$A$41:$F$736,5)+VLOOKUP($A880+ROUND((COLUMN()-2)/24,5),'Расчет сбытовых надбавок'!$B$2281:'Расчет сбытовых надбавок'!$G$3024,6)</f>
        <v>812.13</v>
      </c>
      <c r="J880" s="97">
        <f>VLOOKUP($A880+ROUND((COLUMN()-2)/24,5),АТС!$A$41:$F$736,5)+VLOOKUP($A880+ROUND((COLUMN()-2)/24,5),'Расчет сбытовых надбавок'!$B$2281:'Расчет сбытовых надбавок'!$G$3024,6)</f>
        <v>950.63000000000011</v>
      </c>
      <c r="K880" s="97">
        <f>VLOOKUP($A880+ROUND((COLUMN()-2)/24,5),АТС!$A$41:$F$736,5)+VLOOKUP($A880+ROUND((COLUMN()-2)/24,5),'Расчет сбытовых надбавок'!$B$2281:'Расчет сбытовых надбавок'!$G$3024,6)</f>
        <v>950.85</v>
      </c>
      <c r="L880" s="97">
        <f>VLOOKUP($A880+ROUND((COLUMN()-2)/24,5),АТС!$A$41:$F$736,5)+VLOOKUP($A880+ROUND((COLUMN()-2)/24,5),'Расчет сбытовых надбавок'!$B$2281:'Расчет сбытовых надбавок'!$G$3024,6)</f>
        <v>950.11</v>
      </c>
      <c r="M880" s="97">
        <f>VLOOKUP($A880+ROUND((COLUMN()-2)/24,5),АТС!$A$41:$F$736,5)+VLOOKUP($A880+ROUND((COLUMN()-2)/24,5),'Расчет сбытовых надбавок'!$B$2281:'Расчет сбытовых надбавок'!$G$3024,6)</f>
        <v>947.63</v>
      </c>
      <c r="N880" s="97">
        <f>VLOOKUP($A880+ROUND((COLUMN()-2)/24,5),АТС!$A$41:$F$736,5)+VLOOKUP($A880+ROUND((COLUMN()-2)/24,5),'Расчет сбытовых надбавок'!$B$2281:'Расчет сбытовых надбавок'!$G$3024,6)</f>
        <v>951.76</v>
      </c>
      <c r="O880" s="97">
        <f>VLOOKUP($A880+ROUND((COLUMN()-2)/24,5),АТС!$A$41:$F$736,5)+VLOOKUP($A880+ROUND((COLUMN()-2)/24,5),'Расчет сбытовых надбавок'!$B$2281:'Расчет сбытовых надбавок'!$G$3024,6)</f>
        <v>954.66000000000008</v>
      </c>
      <c r="P880" s="97">
        <f>VLOOKUP($A880+ROUND((COLUMN()-2)/24,5),АТС!$A$41:$F$736,5)+VLOOKUP($A880+ROUND((COLUMN()-2)/24,5),'Расчет сбытовых надбавок'!$B$2281:'Расчет сбытовых надбавок'!$G$3024,6)</f>
        <v>945.81000000000006</v>
      </c>
      <c r="Q880" s="97">
        <f>VLOOKUP($A880+ROUND((COLUMN()-2)/24,5),АТС!$A$41:$F$736,5)+VLOOKUP($A880+ROUND((COLUMN()-2)/24,5),'Расчет сбытовых надбавок'!$B$2281:'Расчет сбытовых надбавок'!$G$3024,6)</f>
        <v>908.77</v>
      </c>
      <c r="R880" s="97">
        <f>VLOOKUP($A880+ROUND((COLUMN()-2)/24,5),АТС!$A$41:$F$736,5)+VLOOKUP($A880+ROUND((COLUMN()-2)/24,5),'Расчет сбытовых надбавок'!$B$2281:'Расчет сбытовых надбавок'!$G$3024,6)</f>
        <v>0.85</v>
      </c>
      <c r="S880" s="97">
        <f>VLOOKUP($A880+ROUND((COLUMN()-2)/24,5),АТС!$A$41:$F$736,5)+VLOOKUP($A880+ROUND((COLUMN()-2)/24,5),'Расчет сбытовых надбавок'!$B$2281:'Расчет сбытовых надбавок'!$G$3024,6)</f>
        <v>784.27</v>
      </c>
      <c r="T880" s="97">
        <f>VLOOKUP($A880+ROUND((COLUMN()-2)/24,5),АТС!$A$41:$F$736,5)+VLOOKUP($A880+ROUND((COLUMN()-2)/24,5),'Расчет сбытовых надбавок'!$B$2281:'Расчет сбытовых надбавок'!$G$3024,6)</f>
        <v>787.8</v>
      </c>
      <c r="U880" s="97">
        <f>VLOOKUP($A880+ROUND((COLUMN()-2)/24,5),АТС!$A$41:$F$736,5)+VLOOKUP($A880+ROUND((COLUMN()-2)/24,5),'Расчет сбытовых надбавок'!$B$2281:'Расчет сбытовых надбавок'!$G$3024,6)</f>
        <v>476.62</v>
      </c>
      <c r="V880" s="97">
        <f>VLOOKUP($A880+ROUND((COLUMN()-2)/24,5),АТС!$A$41:$F$736,5)+VLOOKUP($A880+ROUND((COLUMN()-2)/24,5),'Расчет сбытовых надбавок'!$B$2281:'Расчет сбытовых надбавок'!$G$3024,6)</f>
        <v>74.59</v>
      </c>
      <c r="W880" s="97">
        <f>VLOOKUP($A880+ROUND((COLUMN()-2)/24,5),АТС!$A$41:$F$736,5)+VLOOKUP($A880+ROUND((COLUMN()-2)/24,5),'Расчет сбытовых надбавок'!$B$2281:'Расчет сбытовых надбавок'!$G$3024,6)</f>
        <v>377.05</v>
      </c>
      <c r="X880" s="97">
        <f>VLOOKUP($A880+ROUND((COLUMN()-2)/24,5),АТС!$A$41:$F$736,5)+VLOOKUP($A880+ROUND((COLUMN()-2)/24,5),'Расчет сбытовых надбавок'!$B$2281:'Расчет сбытовых надбавок'!$G$3024,6)</f>
        <v>393.85</v>
      </c>
      <c r="Y880" s="97">
        <f>VLOOKUP($A880+ROUND((COLUMN()-2)/24,5),АТС!$A$41:$F$736,5)+VLOOKUP($A880+ROUND((COLUMN()-2)/24,5),'Расчет сбытовых надбавок'!$B$2281:'Расчет сбытовых надбавок'!$G$3024,6)</f>
        <v>371.87</v>
      </c>
    </row>
    <row r="881" spans="1:25" x14ac:dyDescent="0.2">
      <c r="A881" s="78">
        <f t="shared" si="25"/>
        <v>42717</v>
      </c>
      <c r="B881" s="97">
        <f>VLOOKUP($A881+ROUND((COLUMN()-2)/24,5),АТС!$A$41:$F$736,5)+VLOOKUP($A881+ROUND((COLUMN()-2)/24,5),'Расчет сбытовых надбавок'!$B$2281:'Расчет сбытовых надбавок'!$G$3024,6)</f>
        <v>146.13</v>
      </c>
      <c r="C881" s="97">
        <f>VLOOKUP($A881+ROUND((COLUMN()-2)/24,5),АТС!$A$41:$F$736,5)+VLOOKUP($A881+ROUND((COLUMN()-2)/24,5),'Расчет сбытовых надбавок'!$B$2281:'Расчет сбытовых надбавок'!$G$3024,6)</f>
        <v>154.12</v>
      </c>
      <c r="D881" s="97">
        <f>VLOOKUP($A881+ROUND((COLUMN()-2)/24,5),АТС!$A$41:$F$736,5)+VLOOKUP($A881+ROUND((COLUMN()-2)/24,5),'Расчет сбытовых надбавок'!$B$2281:'Расчет сбытовых надбавок'!$G$3024,6)</f>
        <v>725.68999999999994</v>
      </c>
      <c r="E881" s="97">
        <f>VLOOKUP($A881+ROUND((COLUMN()-2)/24,5),АТС!$A$41:$F$736,5)+VLOOKUP($A881+ROUND((COLUMN()-2)/24,5),'Расчет сбытовых надбавок'!$B$2281:'Расчет сбытовых надбавок'!$G$3024,6)</f>
        <v>448.94000000000005</v>
      </c>
      <c r="F881" s="97">
        <f>VLOOKUP($A881+ROUND((COLUMN()-2)/24,5),АТС!$A$41:$F$736,5)+VLOOKUP($A881+ROUND((COLUMN()-2)/24,5),'Расчет сбытовых надбавок'!$B$2281:'Расчет сбытовых надбавок'!$G$3024,6)</f>
        <v>908.27</v>
      </c>
      <c r="G881" s="97">
        <f>VLOOKUP($A881+ROUND((COLUMN()-2)/24,5),АТС!$A$41:$F$736,5)+VLOOKUP($A881+ROUND((COLUMN()-2)/24,5),'Расчет сбытовых надбавок'!$B$2281:'Расчет сбытовых надбавок'!$G$3024,6)</f>
        <v>6.25</v>
      </c>
      <c r="H881" s="97">
        <f>VLOOKUP($A881+ROUND((COLUMN()-2)/24,5),АТС!$A$41:$F$736,5)+VLOOKUP($A881+ROUND((COLUMN()-2)/24,5),'Расчет сбытовых надбавок'!$B$2281:'Расчет сбытовых надбавок'!$G$3024,6)</f>
        <v>0</v>
      </c>
      <c r="I881" s="97">
        <f>VLOOKUP($A881+ROUND((COLUMN()-2)/24,5),АТС!$A$41:$F$736,5)+VLOOKUP($A881+ROUND((COLUMN()-2)/24,5),'Расчет сбытовых надбавок'!$B$2281:'Расчет сбытовых надбавок'!$G$3024,6)</f>
        <v>487.72</v>
      </c>
      <c r="J881" s="97">
        <f>VLOOKUP($A881+ROUND((COLUMN()-2)/24,5),АТС!$A$41:$F$736,5)+VLOOKUP($A881+ROUND((COLUMN()-2)/24,5),'Расчет сбытовых надбавок'!$B$2281:'Расчет сбытовых надбавок'!$G$3024,6)</f>
        <v>615.34</v>
      </c>
      <c r="K881" s="97">
        <f>VLOOKUP($A881+ROUND((COLUMN()-2)/24,5),АТС!$A$41:$F$736,5)+VLOOKUP($A881+ROUND((COLUMN()-2)/24,5),'Расчет сбытовых надбавок'!$B$2281:'Расчет сбытовых надбавок'!$G$3024,6)</f>
        <v>1407.01</v>
      </c>
      <c r="L881" s="97">
        <f>VLOOKUP($A881+ROUND((COLUMN()-2)/24,5),АТС!$A$41:$F$736,5)+VLOOKUP($A881+ROUND((COLUMN()-2)/24,5),'Расчет сбытовых надбавок'!$B$2281:'Расчет сбытовых надбавок'!$G$3024,6)</f>
        <v>1427.6599999999999</v>
      </c>
      <c r="M881" s="97">
        <f>VLOOKUP($A881+ROUND((COLUMN()-2)/24,5),АТС!$A$41:$F$736,5)+VLOOKUP($A881+ROUND((COLUMN()-2)/24,5),'Расчет сбытовых надбавок'!$B$2281:'Расчет сбытовых надбавок'!$G$3024,6)</f>
        <v>980.62</v>
      </c>
      <c r="N881" s="97">
        <f>VLOOKUP($A881+ROUND((COLUMN()-2)/24,5),АТС!$A$41:$F$736,5)+VLOOKUP($A881+ROUND((COLUMN()-2)/24,5),'Расчет сбытовых надбавок'!$B$2281:'Расчет сбытовых надбавок'!$G$3024,6)</f>
        <v>911.9</v>
      </c>
      <c r="O881" s="97">
        <f>VLOOKUP($A881+ROUND((COLUMN()-2)/24,5),АТС!$A$41:$F$736,5)+VLOOKUP($A881+ROUND((COLUMN()-2)/24,5),'Расчет сбытовых надбавок'!$B$2281:'Расчет сбытовых надбавок'!$G$3024,6)</f>
        <v>465.34000000000003</v>
      </c>
      <c r="P881" s="97">
        <f>VLOOKUP($A881+ROUND((COLUMN()-2)/24,5),АТС!$A$41:$F$736,5)+VLOOKUP($A881+ROUND((COLUMN()-2)/24,5),'Расчет сбытовых надбавок'!$B$2281:'Расчет сбытовых надбавок'!$G$3024,6)</f>
        <v>761.31999999999994</v>
      </c>
      <c r="Q881" s="97">
        <f>VLOOKUP($A881+ROUND((COLUMN()-2)/24,5),АТС!$A$41:$F$736,5)+VLOOKUP($A881+ROUND((COLUMN()-2)/24,5),'Расчет сбытовых надбавок'!$B$2281:'Расчет сбытовых надбавок'!$G$3024,6)</f>
        <v>753.59</v>
      </c>
      <c r="R881" s="97">
        <f>VLOOKUP($A881+ROUND((COLUMN()-2)/24,5),АТС!$A$41:$F$736,5)+VLOOKUP($A881+ROUND((COLUMN()-2)/24,5),'Расчет сбытовых надбавок'!$B$2281:'Расчет сбытовых надбавок'!$G$3024,6)</f>
        <v>0.28000000000000003</v>
      </c>
      <c r="S881" s="97">
        <f>VLOOKUP($A881+ROUND((COLUMN()-2)/24,5),АТС!$A$41:$F$736,5)+VLOOKUP($A881+ROUND((COLUMN()-2)/24,5),'Расчет сбытовых надбавок'!$B$2281:'Расчет сбытовых надбавок'!$G$3024,6)</f>
        <v>1.05</v>
      </c>
      <c r="T881" s="97">
        <f>VLOOKUP($A881+ROUND((COLUMN()-2)/24,5),АТС!$A$41:$F$736,5)+VLOOKUP($A881+ROUND((COLUMN()-2)/24,5),'Расчет сбытовых надбавок'!$B$2281:'Расчет сбытовых надбавок'!$G$3024,6)</f>
        <v>22.6</v>
      </c>
      <c r="U881" s="97">
        <f>VLOOKUP($A881+ROUND((COLUMN()-2)/24,5),АТС!$A$41:$F$736,5)+VLOOKUP($A881+ROUND((COLUMN()-2)/24,5),'Расчет сбытовых надбавок'!$B$2281:'Расчет сбытовых надбавок'!$G$3024,6)</f>
        <v>489.36</v>
      </c>
      <c r="V881" s="97">
        <f>VLOOKUP($A881+ROUND((COLUMN()-2)/24,5),АТС!$A$41:$F$736,5)+VLOOKUP($A881+ROUND((COLUMN()-2)/24,5),'Расчет сбытовых надбавок'!$B$2281:'Расчет сбытовых надбавок'!$G$3024,6)</f>
        <v>390.48</v>
      </c>
      <c r="W881" s="97">
        <f>VLOOKUP($A881+ROUND((COLUMN()-2)/24,5),АТС!$A$41:$F$736,5)+VLOOKUP($A881+ROUND((COLUMN()-2)/24,5),'Расчет сбытовых надбавок'!$B$2281:'Расчет сбытовых надбавок'!$G$3024,6)</f>
        <v>958.59999999999991</v>
      </c>
      <c r="X881" s="97">
        <f>VLOOKUP($A881+ROUND((COLUMN()-2)/24,5),АТС!$A$41:$F$736,5)+VLOOKUP($A881+ROUND((COLUMN()-2)/24,5),'Расчет сбытовых надбавок'!$B$2281:'Расчет сбытовых надбавок'!$G$3024,6)</f>
        <v>386.04999999999995</v>
      </c>
      <c r="Y881" s="97">
        <f>VLOOKUP($A881+ROUND((COLUMN()-2)/24,5),АТС!$A$41:$F$736,5)+VLOOKUP($A881+ROUND((COLUMN()-2)/24,5),'Расчет сбытовых надбавок'!$B$2281:'Расчет сбытовых надбавок'!$G$3024,6)</f>
        <v>381.82</v>
      </c>
    </row>
    <row r="882" spans="1:25" x14ac:dyDescent="0.2">
      <c r="A882" s="78">
        <f t="shared" si="25"/>
        <v>42718</v>
      </c>
      <c r="B882" s="97">
        <f>VLOOKUP($A882+ROUND((COLUMN()-2)/24,5),АТС!$A$41:$F$736,5)+VLOOKUP($A882+ROUND((COLUMN()-2)/24,5),'Расчет сбытовых надбавок'!$B$2281:'Расчет сбытовых надбавок'!$G$3024,6)</f>
        <v>773.78</v>
      </c>
      <c r="C882" s="97">
        <f>VLOOKUP($A882+ROUND((COLUMN()-2)/24,5),АТС!$A$41:$F$736,5)+VLOOKUP($A882+ROUND((COLUMN()-2)/24,5),'Расчет сбытовых надбавок'!$B$2281:'Расчет сбытовых надбавок'!$G$3024,6)</f>
        <v>684.87</v>
      </c>
      <c r="D882" s="97">
        <f>VLOOKUP($A882+ROUND((COLUMN()-2)/24,5),АТС!$A$41:$F$736,5)+VLOOKUP($A882+ROUND((COLUMN()-2)/24,5),'Расчет сбытовых надбавок'!$B$2281:'Расчет сбытовых надбавок'!$G$3024,6)</f>
        <v>579.34</v>
      </c>
      <c r="E882" s="97">
        <f>VLOOKUP($A882+ROUND((COLUMN()-2)/24,5),АТС!$A$41:$F$736,5)+VLOOKUP($A882+ROUND((COLUMN()-2)/24,5),'Расчет сбытовых надбавок'!$B$2281:'Расчет сбытовых надбавок'!$G$3024,6)</f>
        <v>137.26</v>
      </c>
      <c r="F882" s="97">
        <f>VLOOKUP($A882+ROUND((COLUMN()-2)/24,5),АТС!$A$41:$F$736,5)+VLOOKUP($A882+ROUND((COLUMN()-2)/24,5),'Расчет сбытовых надбавок'!$B$2281:'Расчет сбытовых надбавок'!$G$3024,6)</f>
        <v>221.96</v>
      </c>
      <c r="G882" s="97">
        <f>VLOOKUP($A882+ROUND((COLUMN()-2)/24,5),АТС!$A$41:$F$736,5)+VLOOKUP($A882+ROUND((COLUMN()-2)/24,5),'Расчет сбытовых надбавок'!$B$2281:'Расчет сбытовых надбавок'!$G$3024,6)</f>
        <v>222.88</v>
      </c>
      <c r="H882" s="97">
        <f>VLOOKUP($A882+ROUND((COLUMN()-2)/24,5),АТС!$A$41:$F$736,5)+VLOOKUP($A882+ROUND((COLUMN()-2)/24,5),'Расчет сбытовых надбавок'!$B$2281:'Расчет сбытовых надбавок'!$G$3024,6)</f>
        <v>557.12</v>
      </c>
      <c r="I882" s="97">
        <f>VLOOKUP($A882+ROUND((COLUMN()-2)/24,5),АТС!$A$41:$F$736,5)+VLOOKUP($A882+ROUND((COLUMN()-2)/24,5),'Расчет сбытовых надбавок'!$B$2281:'Расчет сбытовых надбавок'!$G$3024,6)</f>
        <v>229.04</v>
      </c>
      <c r="J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K882" s="97">
        <f>VLOOKUP($A882+ROUND((COLUMN()-2)/24,5),АТС!$A$41:$F$736,5)+VLOOKUP($A882+ROUND((COLUMN()-2)/24,5),'Расчет сбытовых надбавок'!$B$2281:'Расчет сбытовых надбавок'!$G$3024,6)</f>
        <v>307.37</v>
      </c>
      <c r="L882" s="97">
        <f>VLOOKUP($A882+ROUND((COLUMN()-2)/24,5),АТС!$A$41:$F$736,5)+VLOOKUP($A882+ROUND((COLUMN()-2)/24,5),'Расчет сбытовых надбавок'!$B$2281:'Расчет сбытовых надбавок'!$G$3024,6)</f>
        <v>279.36</v>
      </c>
      <c r="M882" s="97">
        <f>VLOOKUP($A882+ROUND((COLUMN()-2)/24,5),АТС!$A$41:$F$736,5)+VLOOKUP($A882+ROUND((COLUMN()-2)/24,5),'Расчет сбытовых надбавок'!$B$2281:'Расчет сбытовых надбавок'!$G$3024,6)</f>
        <v>298.19</v>
      </c>
      <c r="N882" s="97">
        <f>VLOOKUP($A882+ROUND((COLUMN()-2)/24,5),АТС!$A$41:$F$736,5)+VLOOKUP($A882+ROUND((COLUMN()-2)/24,5),'Расчет сбытовых надбавок'!$B$2281:'Расчет сбытовых надбавок'!$G$3024,6)</f>
        <v>414.39</v>
      </c>
      <c r="O882" s="97">
        <f>VLOOKUP($A882+ROUND((COLUMN()-2)/24,5),АТС!$A$41:$F$736,5)+VLOOKUP($A882+ROUND((COLUMN()-2)/24,5),'Расчет сбытовых надбавок'!$B$2281:'Расчет сбытовых надбавок'!$G$3024,6)</f>
        <v>265.58000000000004</v>
      </c>
      <c r="P882" s="97">
        <f>VLOOKUP($A882+ROUND((COLUMN()-2)/24,5),АТС!$A$41:$F$736,5)+VLOOKUP($A882+ROUND((COLUMN()-2)/24,5),'Расчет сбытовых надбавок'!$B$2281:'Расчет сбытовых надбавок'!$G$3024,6)</f>
        <v>520.6</v>
      </c>
      <c r="Q882" s="97">
        <f>VLOOKUP($A882+ROUND((COLUMN()-2)/24,5),АТС!$A$41:$F$736,5)+VLOOKUP($A882+ROUND((COLUMN()-2)/24,5),'Расчет сбытовых надбавок'!$B$2281:'Расчет сбытовых надбавок'!$G$3024,6)</f>
        <v>247.38</v>
      </c>
      <c r="R882" s="97">
        <f>VLOOKUP($A882+ROUND((COLUMN()-2)/24,5),АТС!$A$41:$F$736,5)+VLOOKUP($A882+ROUND((COLUMN()-2)/24,5),'Расчет сбытовых надбавок'!$B$2281:'Расчет сбытовых надбавок'!$G$3024,6)</f>
        <v>14.26</v>
      </c>
      <c r="S882" s="97">
        <f>VLOOKUP($A882+ROUND((COLUMN()-2)/24,5),АТС!$A$41:$F$736,5)+VLOOKUP($A882+ROUND((COLUMN()-2)/24,5),'Расчет сбытовых надбавок'!$B$2281:'Расчет сбытовых надбавок'!$G$3024,6)</f>
        <v>0</v>
      </c>
      <c r="T882" s="97">
        <f>VLOOKUP($A882+ROUND((COLUMN()-2)/24,5),АТС!$A$41:$F$736,5)+VLOOKUP($A882+ROUND((COLUMN()-2)/24,5),'Расчет сбытовых надбавок'!$B$2281:'Расчет сбытовых надбавок'!$G$3024,6)</f>
        <v>204.64000000000001</v>
      </c>
      <c r="U882" s="97">
        <f>VLOOKUP($A882+ROUND((COLUMN()-2)/24,5),АТС!$A$41:$F$736,5)+VLOOKUP($A882+ROUND((COLUMN()-2)/24,5),'Расчет сбытовых надбавок'!$B$2281:'Расчет сбытовых надбавок'!$G$3024,6)</f>
        <v>581.77</v>
      </c>
      <c r="V882" s="97">
        <f>VLOOKUP($A882+ROUND((COLUMN()-2)/24,5),АТС!$A$41:$F$736,5)+VLOOKUP($A882+ROUND((COLUMN()-2)/24,5),'Расчет сбытовых надбавок'!$B$2281:'Расчет сбытовых надбавок'!$G$3024,6)</f>
        <v>309.45</v>
      </c>
      <c r="W882" s="97">
        <f>VLOOKUP($A882+ROUND((COLUMN()-2)/24,5),АТС!$A$41:$F$736,5)+VLOOKUP($A882+ROUND((COLUMN()-2)/24,5),'Расчет сбытовых надбавок'!$B$2281:'Расчет сбытовых надбавок'!$G$3024,6)</f>
        <v>542.1</v>
      </c>
      <c r="X882" s="97">
        <f>VLOOKUP($A882+ROUND((COLUMN()-2)/24,5),АТС!$A$41:$F$736,5)+VLOOKUP($A882+ROUND((COLUMN()-2)/24,5),'Расчет сбытовых надбавок'!$B$2281:'Расчет сбытовых надбавок'!$G$3024,6)</f>
        <v>1199.78</v>
      </c>
      <c r="Y882" s="97">
        <f>VLOOKUP($A882+ROUND((COLUMN()-2)/24,5),АТС!$A$41:$F$736,5)+VLOOKUP($A882+ROUND((COLUMN()-2)/24,5),'Расчет сбытовых надбавок'!$B$2281:'Расчет сбытовых надбавок'!$G$3024,6)</f>
        <v>389.1</v>
      </c>
    </row>
    <row r="883" spans="1:25" x14ac:dyDescent="0.2">
      <c r="A883" s="78">
        <f t="shared" si="25"/>
        <v>42719</v>
      </c>
      <c r="B883" s="97">
        <f>VLOOKUP($A883+ROUND((COLUMN()-2)/24,5),АТС!$A$41:$F$736,5)+VLOOKUP($A883+ROUND((COLUMN()-2)/24,5),'Расчет сбытовых надбавок'!$B$2281:'Расчет сбытовых надбавок'!$G$3024,6)</f>
        <v>259.64999999999998</v>
      </c>
      <c r="C883" s="97">
        <f>VLOOKUP($A883+ROUND((COLUMN()-2)/24,5),АТС!$A$41:$F$736,5)+VLOOKUP($A883+ROUND((COLUMN()-2)/24,5),'Расчет сбытовых надбавок'!$B$2281:'Расчет сбытовых надбавок'!$G$3024,6)</f>
        <v>262.44</v>
      </c>
      <c r="D883" s="97">
        <f>VLOOKUP($A883+ROUND((COLUMN()-2)/24,5),АТС!$A$41:$F$736,5)+VLOOKUP($A883+ROUND((COLUMN()-2)/24,5),'Расчет сбытовых надбавок'!$B$2281:'Расчет сбытовых надбавок'!$G$3024,6)</f>
        <v>175.3</v>
      </c>
      <c r="E883" s="97">
        <f>VLOOKUP($A883+ROUND((COLUMN()-2)/24,5),АТС!$A$41:$F$736,5)+VLOOKUP($A883+ROUND((COLUMN()-2)/24,5),'Расчет сбытовых надбавок'!$B$2281:'Расчет сбытовых надбавок'!$G$3024,6)</f>
        <v>182.98000000000002</v>
      </c>
      <c r="F883" s="97">
        <f>VLOOKUP($A883+ROUND((COLUMN()-2)/24,5),АТС!$A$41:$F$736,5)+VLOOKUP($A883+ROUND((COLUMN()-2)/24,5),'Расчет сбытовых надбавок'!$B$2281:'Расчет сбытовых надбавок'!$G$3024,6)</f>
        <v>164.92</v>
      </c>
      <c r="G883" s="97">
        <f>VLOOKUP($A883+ROUND((COLUMN()-2)/24,5),АТС!$A$41:$F$736,5)+VLOOKUP($A883+ROUND((COLUMN()-2)/24,5),'Расчет сбытовых надбавок'!$B$2281:'Расчет сбытовых надбавок'!$G$3024,6)</f>
        <v>2.79</v>
      </c>
      <c r="H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I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J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K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L883" s="97">
        <f>VLOOKUP($A883+ROUND((COLUMN()-2)/24,5),АТС!$A$41:$F$736,5)+VLOOKUP($A883+ROUND((COLUMN()-2)/24,5),'Расчет сбытовых надбавок'!$B$2281:'Расчет сбытовых надбавок'!$G$3024,6)</f>
        <v>0.31999999999999995</v>
      </c>
      <c r="M883" s="97">
        <f>VLOOKUP($A883+ROUND((COLUMN()-2)/24,5),АТС!$A$41:$F$736,5)+VLOOKUP($A883+ROUND((COLUMN()-2)/24,5),'Расчет сбытовых надбавок'!$B$2281:'Расчет сбытовых надбавок'!$G$3024,6)</f>
        <v>1.31</v>
      </c>
      <c r="N883" s="97">
        <f>VLOOKUP($A883+ROUND((COLUMN()-2)/24,5),АТС!$A$41:$F$736,5)+VLOOKUP($A883+ROUND((COLUMN()-2)/24,5),'Расчет сбытовых надбавок'!$B$2281:'Расчет сбытовых надбавок'!$G$3024,6)</f>
        <v>1.33</v>
      </c>
      <c r="O883" s="97">
        <f>VLOOKUP($A883+ROUND((COLUMN()-2)/24,5),АТС!$A$41:$F$736,5)+VLOOKUP($A883+ROUND((COLUMN()-2)/24,5),'Расчет сбытовых надбавок'!$B$2281:'Расчет сбытовых надбавок'!$G$3024,6)</f>
        <v>0.84</v>
      </c>
      <c r="P883" s="97">
        <f>VLOOKUP($A883+ROUND((COLUMN()-2)/24,5),АТС!$A$41:$F$736,5)+VLOOKUP($A883+ROUND((COLUMN()-2)/24,5),'Расчет сбытовых надбавок'!$B$2281:'Расчет сбытовых надбавок'!$G$3024,6)</f>
        <v>0.86</v>
      </c>
      <c r="Q883" s="97">
        <f>VLOOKUP($A883+ROUND((COLUMN()-2)/24,5),АТС!$A$41:$F$736,5)+VLOOKUP($A883+ROUND((COLUMN()-2)/24,5),'Расчет сбытовых надбавок'!$B$2281:'Расчет сбытовых надбавок'!$G$3024,6)</f>
        <v>0.90999999999999992</v>
      </c>
      <c r="R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S883" s="97">
        <f>VLOOKUP($A883+ROUND((COLUMN()-2)/24,5),АТС!$A$41:$F$736,5)+VLOOKUP($A883+ROUND((COLUMN()-2)/24,5),'Расчет сбытовых надбавок'!$B$2281:'Расчет сбытовых надбавок'!$G$3024,6)</f>
        <v>0</v>
      </c>
      <c r="T883" s="97">
        <f>VLOOKUP($A883+ROUND((COLUMN()-2)/24,5),АТС!$A$41:$F$736,5)+VLOOKUP($A883+ROUND((COLUMN()-2)/24,5),'Расчет сбытовых надбавок'!$B$2281:'Расчет сбытовых надбавок'!$G$3024,6)</f>
        <v>0.13</v>
      </c>
      <c r="U883" s="97">
        <f>VLOOKUP($A883+ROUND((COLUMN()-2)/24,5),АТС!$A$41:$F$736,5)+VLOOKUP($A883+ROUND((COLUMN()-2)/24,5),'Расчет сбытовых надбавок'!$B$2281:'Расчет сбытовых надбавок'!$G$3024,6)</f>
        <v>2.6100000000000003</v>
      </c>
      <c r="V883" s="97">
        <f>VLOOKUP($A883+ROUND((COLUMN()-2)/24,5),АТС!$A$41:$F$736,5)+VLOOKUP($A883+ROUND((COLUMN()-2)/24,5),'Расчет сбытовых надбавок'!$B$2281:'Расчет сбытовых надбавок'!$G$3024,6)</f>
        <v>4.1000000000000005</v>
      </c>
      <c r="W883" s="97">
        <f>VLOOKUP($A883+ROUND((COLUMN()-2)/24,5),АТС!$A$41:$F$736,5)+VLOOKUP($A883+ROUND((COLUMN()-2)/24,5),'Расчет сбытовых надбавок'!$B$2281:'Расчет сбытовых надбавок'!$G$3024,6)</f>
        <v>321.7</v>
      </c>
      <c r="X883" s="97">
        <f>VLOOKUP($A883+ROUND((COLUMN()-2)/24,5),АТС!$A$41:$F$736,5)+VLOOKUP($A883+ROUND((COLUMN()-2)/24,5),'Расчет сбытовых надбавок'!$B$2281:'Расчет сбытовых надбавок'!$G$3024,6)</f>
        <v>319.25</v>
      </c>
      <c r="Y883" s="97">
        <f>VLOOKUP($A883+ROUND((COLUMN()-2)/24,5),АТС!$A$41:$F$736,5)+VLOOKUP($A883+ROUND((COLUMN()-2)/24,5),'Расчет сбытовых надбавок'!$B$2281:'Расчет сбытовых надбавок'!$G$3024,6)</f>
        <v>291.13</v>
      </c>
    </row>
    <row r="884" spans="1:25" x14ac:dyDescent="0.2">
      <c r="A884" s="78">
        <f t="shared" si="25"/>
        <v>42720</v>
      </c>
      <c r="B884" s="97">
        <f>VLOOKUP($A884+ROUND((COLUMN()-2)/24,5),АТС!$A$41:$F$736,5)+VLOOKUP($A884+ROUND((COLUMN()-2)/24,5),'Расчет сбытовых надбавок'!$B$2281:'Расчет сбытовых надбавок'!$G$3024,6)</f>
        <v>392.64</v>
      </c>
      <c r="C884" s="97">
        <f>VLOOKUP($A884+ROUND((COLUMN()-2)/24,5),АТС!$A$41:$F$736,5)+VLOOKUP($A884+ROUND((COLUMN()-2)/24,5),'Расчет сбытовых надбавок'!$B$2281:'Расчет сбытовых надбавок'!$G$3024,6)</f>
        <v>255.26</v>
      </c>
      <c r="D884" s="97">
        <f>VLOOKUP($A884+ROUND((COLUMN()-2)/24,5),АТС!$A$41:$F$736,5)+VLOOKUP($A884+ROUND((COLUMN()-2)/24,5),'Расчет сбытовых надбавок'!$B$2281:'Расчет сбытовых надбавок'!$G$3024,6)</f>
        <v>172.43</v>
      </c>
      <c r="E884" s="97">
        <f>VLOOKUP($A884+ROUND((COLUMN()-2)/24,5),АТС!$A$41:$F$736,5)+VLOOKUP($A884+ROUND((COLUMN()-2)/24,5),'Расчет сбытовых надбавок'!$B$2281:'Расчет сбытовых надбавок'!$G$3024,6)</f>
        <v>168.66000000000003</v>
      </c>
      <c r="F884" s="97">
        <f>VLOOKUP($A884+ROUND((COLUMN()-2)/24,5),АТС!$A$41:$F$736,5)+VLOOKUP($A884+ROUND((COLUMN()-2)/24,5),'Расчет сбытовых надбавок'!$B$2281:'Расчет сбытовых надбавок'!$G$3024,6)</f>
        <v>173.8</v>
      </c>
      <c r="G884" s="97">
        <f>VLOOKUP($A884+ROUND((COLUMN()-2)/24,5),АТС!$A$41:$F$736,5)+VLOOKUP($A884+ROUND((COLUMN()-2)/24,5),'Расчет сбытовых надбавок'!$B$2281:'Расчет сбытовых надбавок'!$G$3024,6)</f>
        <v>232.62</v>
      </c>
      <c r="H884" s="97">
        <f>VLOOKUP($A884+ROUND((COLUMN()-2)/24,5),АТС!$A$41:$F$736,5)+VLOOKUP($A884+ROUND((COLUMN()-2)/24,5),'Расчет сбытовых надбавок'!$B$2281:'Расчет сбытовых надбавок'!$G$3024,6)</f>
        <v>261.85000000000002</v>
      </c>
      <c r="I884" s="97">
        <f>VLOOKUP($A884+ROUND((COLUMN()-2)/24,5),АТС!$A$41:$F$736,5)+VLOOKUP($A884+ROUND((COLUMN()-2)/24,5),'Расчет сбытовых надбавок'!$B$2281:'Расчет сбытовых надбавок'!$G$3024,6)</f>
        <v>288.16000000000003</v>
      </c>
      <c r="J884" s="97">
        <f>VLOOKUP($A884+ROUND((COLUMN()-2)/24,5),АТС!$A$41:$F$736,5)+VLOOKUP($A884+ROUND((COLUMN()-2)/24,5),'Расчет сбытовых надбавок'!$B$2281:'Расчет сбытовых надбавок'!$G$3024,6)</f>
        <v>300.39</v>
      </c>
      <c r="K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L884" s="97">
        <f>VLOOKUP($A884+ROUND((COLUMN()-2)/24,5),АТС!$A$41:$F$736,5)+VLOOKUP($A884+ROUND((COLUMN()-2)/24,5),'Расчет сбытовых надбавок'!$B$2281:'Расчет сбытовых надбавок'!$G$3024,6)</f>
        <v>302.69</v>
      </c>
      <c r="M884" s="97">
        <f>VLOOKUP($A884+ROUND((COLUMN()-2)/24,5),АТС!$A$41:$F$736,5)+VLOOKUP($A884+ROUND((COLUMN()-2)/24,5),'Расчет сбытовых надбавок'!$B$2281:'Расчет сбытовых надбавок'!$G$3024,6)</f>
        <v>314.14</v>
      </c>
      <c r="N884" s="97">
        <f>VLOOKUP($A884+ROUND((COLUMN()-2)/24,5),АТС!$A$41:$F$736,5)+VLOOKUP($A884+ROUND((COLUMN()-2)/24,5),'Расчет сбытовых надбавок'!$B$2281:'Расчет сбытовых надбавок'!$G$3024,6)</f>
        <v>322.08</v>
      </c>
      <c r="O884" s="97">
        <f>VLOOKUP($A884+ROUND((COLUMN()-2)/24,5),АТС!$A$41:$F$736,5)+VLOOKUP($A884+ROUND((COLUMN()-2)/24,5),'Расчет сбытовых надбавок'!$B$2281:'Расчет сбытовых надбавок'!$G$3024,6)</f>
        <v>376.41999999999996</v>
      </c>
      <c r="P884" s="97">
        <f>VLOOKUP($A884+ROUND((COLUMN()-2)/24,5),АТС!$A$41:$F$736,5)+VLOOKUP($A884+ROUND((COLUMN()-2)/24,5),'Расчет сбытовых надбавок'!$B$2281:'Расчет сбытовых надбавок'!$G$3024,6)</f>
        <v>368.96999999999997</v>
      </c>
      <c r="Q884" s="97">
        <f>VLOOKUP($A884+ROUND((COLUMN()-2)/24,5),АТС!$A$41:$F$736,5)+VLOOKUP($A884+ROUND((COLUMN()-2)/24,5),'Расчет сбытовых надбавок'!$B$2281:'Расчет сбытовых надбавок'!$G$3024,6)</f>
        <v>309.56</v>
      </c>
      <c r="R884" s="97">
        <f>VLOOKUP($A884+ROUND((COLUMN()-2)/24,5),АТС!$A$41:$F$736,5)+VLOOKUP($A884+ROUND((COLUMN()-2)/24,5),'Расчет сбытовых надбавок'!$B$2281:'Расчет сбытовых надбавок'!$G$3024,6)</f>
        <v>255.05</v>
      </c>
      <c r="S884" s="97">
        <f>VLOOKUP($A884+ROUND((COLUMN()-2)/24,5),АТС!$A$41:$F$736,5)+VLOOKUP($A884+ROUND((COLUMN()-2)/24,5),'Расчет сбытовых надбавок'!$B$2281:'Расчет сбытовых надбавок'!$G$3024,6)</f>
        <v>0</v>
      </c>
      <c r="T884" s="97">
        <f>VLOOKUP($A884+ROUND((COLUMN()-2)/24,5),АТС!$A$41:$F$736,5)+VLOOKUP($A884+ROUND((COLUMN()-2)/24,5),'Расчет сбытовых надбавок'!$B$2281:'Расчет сбытовых надбавок'!$G$3024,6)</f>
        <v>0.02</v>
      </c>
      <c r="U884" s="97">
        <f>VLOOKUP($A884+ROUND((COLUMN()-2)/24,5),АТС!$A$41:$F$736,5)+VLOOKUP($A884+ROUND((COLUMN()-2)/24,5),'Расчет сбытовых надбавок'!$B$2281:'Расчет сбытовых надбавок'!$G$3024,6)</f>
        <v>348.35</v>
      </c>
      <c r="V884" s="97">
        <f>VLOOKUP($A884+ROUND((COLUMN()-2)/24,5),АТС!$A$41:$F$736,5)+VLOOKUP($A884+ROUND((COLUMN()-2)/24,5),'Расчет сбытовых надбавок'!$B$2281:'Расчет сбытовых надбавок'!$G$3024,6)</f>
        <v>358.71999999999997</v>
      </c>
      <c r="W884" s="97">
        <f>VLOOKUP($A884+ROUND((COLUMN()-2)/24,5),АТС!$A$41:$F$736,5)+VLOOKUP($A884+ROUND((COLUMN()-2)/24,5),'Расчет сбытовых надбавок'!$B$2281:'Расчет сбытовых надбавок'!$G$3024,6)</f>
        <v>367.56</v>
      </c>
      <c r="X884" s="97">
        <f>VLOOKUP($A884+ROUND((COLUMN()-2)/24,5),АТС!$A$41:$F$736,5)+VLOOKUP($A884+ROUND((COLUMN()-2)/24,5),'Расчет сбытовых надбавок'!$B$2281:'Расчет сбытовых надбавок'!$G$3024,6)</f>
        <v>301.45</v>
      </c>
      <c r="Y884" s="97">
        <f>VLOOKUP($A884+ROUND((COLUMN()-2)/24,5),АТС!$A$41:$F$736,5)+VLOOKUP($A884+ROUND((COLUMN()-2)/24,5),'Расчет сбытовых надбавок'!$B$2281:'Расчет сбытовых надбавок'!$G$3024,6)</f>
        <v>287.02</v>
      </c>
    </row>
    <row r="885" spans="1:25" x14ac:dyDescent="0.2">
      <c r="A885" s="78">
        <f t="shared" si="25"/>
        <v>42721</v>
      </c>
      <c r="B885" s="97">
        <f>VLOOKUP($A885+ROUND((COLUMN()-2)/24,5),АТС!$A$41:$F$736,5)+VLOOKUP($A885+ROUND((COLUMN()-2)/24,5),'Расчет сбытовых надбавок'!$B$2281:'Расчет сбытовых надбавок'!$G$3024,6)</f>
        <v>283.72999999999996</v>
      </c>
      <c r="C885" s="97">
        <f>VLOOKUP($A885+ROUND((COLUMN()-2)/24,5),АТС!$A$41:$F$736,5)+VLOOKUP($A885+ROUND((COLUMN()-2)/24,5),'Расчет сбытовых надбавок'!$B$2281:'Расчет сбытовых надбавок'!$G$3024,6)</f>
        <v>228.66</v>
      </c>
      <c r="D885" s="97">
        <f>VLOOKUP($A885+ROUND((COLUMN()-2)/24,5),АТС!$A$41:$F$736,5)+VLOOKUP($A885+ROUND((COLUMN()-2)/24,5),'Расчет сбытовых надбавок'!$B$2281:'Расчет сбытовых надбавок'!$G$3024,6)</f>
        <v>149.94</v>
      </c>
      <c r="E885" s="97">
        <f>VLOOKUP($A885+ROUND((COLUMN()-2)/24,5),АТС!$A$41:$F$736,5)+VLOOKUP($A885+ROUND((COLUMN()-2)/24,5),'Расчет сбытовых надбавок'!$B$2281:'Расчет сбытовых надбавок'!$G$3024,6)</f>
        <v>144.99</v>
      </c>
      <c r="F885" s="97">
        <f>VLOOKUP($A885+ROUND((COLUMN()-2)/24,5),АТС!$A$41:$F$736,5)+VLOOKUP($A885+ROUND((COLUMN()-2)/24,5),'Расчет сбытовых надбавок'!$B$2281:'Расчет сбытовых надбавок'!$G$3024,6)</f>
        <v>147.07000000000002</v>
      </c>
      <c r="G885" s="97">
        <f>VLOOKUP($A885+ROUND((COLUMN()-2)/24,5),АТС!$A$41:$F$736,5)+VLOOKUP($A885+ROUND((COLUMN()-2)/24,5),'Расчет сбытовых надбавок'!$B$2281:'Расчет сбытовых надбавок'!$G$3024,6)</f>
        <v>159.79</v>
      </c>
      <c r="H885" s="97">
        <f>VLOOKUP($A885+ROUND((COLUMN()-2)/24,5),АТС!$A$41:$F$736,5)+VLOOKUP($A885+ROUND((COLUMN()-2)/24,5),'Расчет сбытовых надбавок'!$B$2281:'Расчет сбытовых надбавок'!$G$3024,6)</f>
        <v>215.23</v>
      </c>
      <c r="I885" s="97">
        <f>VLOOKUP($A885+ROUND((COLUMN()-2)/24,5),АТС!$A$41:$F$736,5)+VLOOKUP($A885+ROUND((COLUMN()-2)/24,5),'Расчет сбытовых надбавок'!$B$2281:'Расчет сбытовых надбавок'!$G$3024,6)</f>
        <v>293.57</v>
      </c>
      <c r="J885" s="97">
        <f>VLOOKUP($A885+ROUND((COLUMN()-2)/24,5),АТС!$A$41:$F$736,5)+VLOOKUP($A885+ROUND((COLUMN()-2)/24,5),'Расчет сбытовых надбавок'!$B$2281:'Расчет сбытовых надбавок'!$G$3024,6)</f>
        <v>303.45000000000005</v>
      </c>
      <c r="K885" s="97">
        <f>VLOOKUP($A885+ROUND((COLUMN()-2)/24,5),АТС!$A$41:$F$736,5)+VLOOKUP($A885+ROUND((COLUMN()-2)/24,5),'Расчет сбытовых надбавок'!$B$2281:'Расчет сбытовых надбавок'!$G$3024,6)</f>
        <v>0.42</v>
      </c>
      <c r="L885" s="97">
        <f>VLOOKUP($A885+ROUND((COLUMN()-2)/24,5),АТС!$A$41:$F$736,5)+VLOOKUP($A885+ROUND((COLUMN()-2)/24,5),'Расчет сбытовых надбавок'!$B$2281:'Расчет сбытовых надбавок'!$G$3024,6)</f>
        <v>0.84</v>
      </c>
      <c r="M885" s="97">
        <f>VLOOKUP($A885+ROUND((COLUMN()-2)/24,5),АТС!$A$41:$F$736,5)+VLOOKUP($A885+ROUND((COLUMN()-2)/24,5),'Расчет сбытовых надбавок'!$B$2281:'Расчет сбытовых надбавок'!$G$3024,6)</f>
        <v>0.79</v>
      </c>
      <c r="N885" s="97">
        <f>VLOOKUP($A885+ROUND((COLUMN()-2)/24,5),АТС!$A$41:$F$736,5)+VLOOKUP($A885+ROUND((COLUMN()-2)/24,5),'Расчет сбытовых надбавок'!$B$2281:'Расчет сбытовых надбавок'!$G$3024,6)</f>
        <v>0.59000000000000008</v>
      </c>
      <c r="O885" s="97">
        <f>VLOOKUP($A885+ROUND((COLUMN()-2)/24,5),АТС!$A$41:$F$736,5)+VLOOKUP($A885+ROUND((COLUMN()-2)/24,5),'Расчет сбытовых надбавок'!$B$2281:'Расчет сбытовых надбавок'!$G$3024,6)</f>
        <v>0.62999999999999989</v>
      </c>
      <c r="P885" s="97">
        <f>VLOOKUP($A885+ROUND((COLUMN()-2)/24,5),АТС!$A$41:$F$736,5)+VLOOKUP($A885+ROUND((COLUMN()-2)/24,5),'Расчет сбытовых надбавок'!$B$2281:'Расчет сбытовых надбавок'!$G$3024,6)</f>
        <v>0</v>
      </c>
      <c r="Q885" s="97">
        <f>VLOOKUP($A885+ROUND((COLUMN()-2)/24,5),АТС!$A$41:$F$736,5)+VLOOKUP($A885+ROUND((COLUMN()-2)/24,5),'Расчет сбытовых надбавок'!$B$2281:'Расчет сбытовых надбавок'!$G$3024,6)</f>
        <v>0.74</v>
      </c>
      <c r="R885" s="97">
        <f>VLOOKUP($A885+ROUND((COLUMN()-2)/24,5),АТС!$A$41:$F$736,5)+VLOOKUP($A885+ROUND((COLUMN()-2)/24,5),'Расчет сбытовых надбавок'!$B$2281:'Расчет сбытовых надбавок'!$G$3024,6)</f>
        <v>1.29</v>
      </c>
      <c r="S885" s="97">
        <f>VLOOKUP($A885+ROUND((COLUMN()-2)/24,5),АТС!$A$41:$F$736,5)+VLOOKUP($A885+ROUND((COLUMN()-2)/24,5),'Расчет сбытовых надбавок'!$B$2281:'Расчет сбытовых надбавок'!$G$3024,6)</f>
        <v>0.08</v>
      </c>
      <c r="T885" s="97">
        <f>VLOOKUP($A885+ROUND((COLUMN()-2)/24,5),АТС!$A$41:$F$736,5)+VLOOKUP($A885+ROUND((COLUMN()-2)/24,5),'Расчет сбытовых надбавок'!$B$2281:'Расчет сбытовых надбавок'!$G$3024,6)</f>
        <v>2.4000000000000004</v>
      </c>
      <c r="U885" s="97">
        <f>VLOOKUP($A885+ROUND((COLUMN()-2)/24,5),АТС!$A$41:$F$736,5)+VLOOKUP($A885+ROUND((COLUMN()-2)/24,5),'Расчет сбытовых надбавок'!$B$2281:'Расчет сбытовых надбавок'!$G$3024,6)</f>
        <v>1.6199999999999999</v>
      </c>
      <c r="V885" s="97">
        <f>VLOOKUP($A885+ROUND((COLUMN()-2)/24,5),АТС!$A$41:$F$736,5)+VLOOKUP($A885+ROUND((COLUMN()-2)/24,5),'Расчет сбытовых надбавок'!$B$2281:'Расчет сбытовых надбавок'!$G$3024,6)</f>
        <v>0.48</v>
      </c>
      <c r="W885" s="97">
        <f>VLOOKUP($A885+ROUND((COLUMN()-2)/24,5),АТС!$A$41:$F$736,5)+VLOOKUP($A885+ROUND((COLUMN()-2)/24,5),'Расчет сбытовых надбавок'!$B$2281:'Расчет сбытовых надбавок'!$G$3024,6)</f>
        <v>308.7</v>
      </c>
      <c r="X885" s="97">
        <f>VLOOKUP($A885+ROUND((COLUMN()-2)/24,5),АТС!$A$41:$F$736,5)+VLOOKUP($A885+ROUND((COLUMN()-2)/24,5),'Расчет сбытовых надбавок'!$B$2281:'Расчет сбытовых надбавок'!$G$3024,6)</f>
        <v>338.73</v>
      </c>
      <c r="Y885" s="97">
        <f>VLOOKUP($A885+ROUND((COLUMN()-2)/24,5),АТС!$A$41:$F$736,5)+VLOOKUP($A885+ROUND((COLUMN()-2)/24,5),'Расчет сбытовых надбавок'!$B$2281:'Расчет сбытовых надбавок'!$G$3024,6)</f>
        <v>312.95000000000005</v>
      </c>
    </row>
    <row r="886" spans="1:25" x14ac:dyDescent="0.2">
      <c r="A886" s="78">
        <f t="shared" si="25"/>
        <v>42722</v>
      </c>
      <c r="B886" s="97">
        <f>VLOOKUP($A886+ROUND((COLUMN()-2)/24,5),АТС!$A$41:$F$736,5)+VLOOKUP($A886+ROUND((COLUMN()-2)/24,5),'Расчет сбытовых надбавок'!$B$2281:'Расчет сбытовых надбавок'!$G$3024,6)</f>
        <v>275.34999999999997</v>
      </c>
      <c r="C886" s="97">
        <f>VLOOKUP($A886+ROUND((COLUMN()-2)/24,5),АТС!$A$41:$F$736,5)+VLOOKUP($A886+ROUND((COLUMN()-2)/24,5),'Расчет сбытовых надбавок'!$B$2281:'Расчет сбытовых надбавок'!$G$3024,6)</f>
        <v>256.47000000000003</v>
      </c>
      <c r="D886" s="97">
        <f>VLOOKUP($A886+ROUND((COLUMN()-2)/24,5),АТС!$A$41:$F$736,5)+VLOOKUP($A886+ROUND((COLUMN()-2)/24,5),'Расчет сбытовых надбавок'!$B$2281:'Расчет сбытовых надбавок'!$G$3024,6)</f>
        <v>214.37</v>
      </c>
      <c r="E886" s="97">
        <f>VLOOKUP($A886+ROUND((COLUMN()-2)/24,5),АТС!$A$41:$F$736,5)+VLOOKUP($A886+ROUND((COLUMN()-2)/24,5),'Расчет сбытовых надбавок'!$B$2281:'Расчет сбытовых надбавок'!$G$3024,6)</f>
        <v>116.99000000000001</v>
      </c>
      <c r="F886" s="97">
        <f>VLOOKUP($A886+ROUND((COLUMN()-2)/24,5),АТС!$A$41:$F$736,5)+VLOOKUP($A886+ROUND((COLUMN()-2)/24,5),'Расчет сбытовых надбавок'!$B$2281:'Расчет сбытовых надбавок'!$G$3024,6)</f>
        <v>123.53</v>
      </c>
      <c r="G886" s="97">
        <f>VLOOKUP($A886+ROUND((COLUMN()-2)/24,5),АТС!$A$41:$F$736,5)+VLOOKUP($A886+ROUND((COLUMN()-2)/24,5),'Расчет сбытовых надбавок'!$B$2281:'Расчет сбытовых надбавок'!$G$3024,6)</f>
        <v>187.12</v>
      </c>
      <c r="H886" s="97">
        <f>VLOOKUP($A886+ROUND((COLUMN()-2)/24,5),АТС!$A$41:$F$736,5)+VLOOKUP($A886+ROUND((COLUMN()-2)/24,5),'Расчет сбытовых надбавок'!$B$2281:'Расчет сбытовых надбавок'!$G$3024,6)</f>
        <v>256.73</v>
      </c>
      <c r="I886" s="97">
        <f>VLOOKUP($A886+ROUND((COLUMN()-2)/24,5),АТС!$A$41:$F$736,5)+VLOOKUP($A886+ROUND((COLUMN()-2)/24,5),'Расчет сбытовых надбавок'!$B$2281:'Расчет сбытовых надбавок'!$G$3024,6)</f>
        <v>276.77</v>
      </c>
      <c r="J886" s="97">
        <f>VLOOKUP($A886+ROUND((COLUMN()-2)/24,5),АТС!$A$41:$F$736,5)+VLOOKUP($A886+ROUND((COLUMN()-2)/24,5),'Расчет сбытовых надбавок'!$B$2281:'Расчет сбытовых надбавок'!$G$3024,6)</f>
        <v>283.52999999999997</v>
      </c>
      <c r="K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L886" s="97">
        <f>VLOOKUP($A886+ROUND((COLUMN()-2)/24,5),АТС!$A$41:$F$736,5)+VLOOKUP($A886+ROUND((COLUMN()-2)/24,5),'Расчет сбытовых надбавок'!$B$2281:'Расчет сбытовых надбавок'!$G$3024,6)</f>
        <v>243.35999999999999</v>
      </c>
      <c r="M886" s="97">
        <f>VLOOKUP($A886+ROUND((COLUMN()-2)/24,5),АТС!$A$41:$F$736,5)+VLOOKUP($A886+ROUND((COLUMN()-2)/24,5),'Расчет сбытовых надбавок'!$B$2281:'Расчет сбытовых надбавок'!$G$3024,6)</f>
        <v>298.78000000000003</v>
      </c>
      <c r="N886" s="97">
        <f>VLOOKUP($A886+ROUND((COLUMN()-2)/24,5),АТС!$A$41:$F$736,5)+VLOOKUP($A886+ROUND((COLUMN()-2)/24,5),'Расчет сбытовых надбавок'!$B$2281:'Расчет сбытовых надбавок'!$G$3024,6)</f>
        <v>302.57</v>
      </c>
      <c r="O886" s="97">
        <f>VLOOKUP($A886+ROUND((COLUMN()-2)/24,5),АТС!$A$41:$F$736,5)+VLOOKUP($A886+ROUND((COLUMN()-2)/24,5),'Расчет сбытовых надбавок'!$B$2281:'Расчет сбытовых надбавок'!$G$3024,6)</f>
        <v>325.62</v>
      </c>
      <c r="P886" s="97">
        <f>VLOOKUP($A886+ROUND((COLUMN()-2)/24,5),АТС!$A$41:$F$736,5)+VLOOKUP($A886+ROUND((COLUMN()-2)/24,5),'Расчет сбытовых надбавок'!$B$2281:'Расчет сбытовых надбавок'!$G$3024,6)</f>
        <v>0.47</v>
      </c>
      <c r="Q886" s="97">
        <f>VLOOKUP($A886+ROUND((COLUMN()-2)/24,5),АТС!$A$41:$F$736,5)+VLOOKUP($A886+ROUND((COLUMN()-2)/24,5),'Расчет сбытовых надбавок'!$B$2281:'Расчет сбытовых надбавок'!$G$3024,6)</f>
        <v>0.13</v>
      </c>
      <c r="R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S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T886" s="97">
        <f>VLOOKUP($A886+ROUND((COLUMN()-2)/24,5),АТС!$A$41:$F$736,5)+VLOOKUP($A886+ROUND((COLUMN()-2)/24,5),'Расчет сбытовых надбавок'!$B$2281:'Расчет сбытовых надбавок'!$G$3024,6)</f>
        <v>0</v>
      </c>
      <c r="U886" s="97">
        <f>VLOOKUP($A886+ROUND((COLUMN()-2)/24,5),АТС!$A$41:$F$736,5)+VLOOKUP($A886+ROUND((COLUMN()-2)/24,5),'Расчет сбытовых надбавок'!$B$2281:'Расчет сбытовых надбавок'!$G$3024,6)</f>
        <v>209.55</v>
      </c>
      <c r="V886" s="97">
        <f>VLOOKUP($A886+ROUND((COLUMN()-2)/24,5),АТС!$A$41:$F$736,5)+VLOOKUP($A886+ROUND((COLUMN()-2)/24,5),'Расчет сбытовых надбавок'!$B$2281:'Расчет сбытовых надбавок'!$G$3024,6)</f>
        <v>241.79000000000002</v>
      </c>
      <c r="W886" s="97">
        <f>VLOOKUP($A886+ROUND((COLUMN()-2)/24,5),АТС!$A$41:$F$736,5)+VLOOKUP($A886+ROUND((COLUMN()-2)/24,5),'Расчет сбытовых надбавок'!$B$2281:'Расчет сбытовых надбавок'!$G$3024,6)</f>
        <v>0.19999999999999998</v>
      </c>
      <c r="X886" s="97">
        <f>VLOOKUP($A886+ROUND((COLUMN()-2)/24,5),АТС!$A$41:$F$736,5)+VLOOKUP($A886+ROUND((COLUMN()-2)/24,5),'Расчет сбытовых надбавок'!$B$2281:'Расчет сбытовых надбавок'!$G$3024,6)</f>
        <v>298.05999999999995</v>
      </c>
      <c r="Y886" s="97">
        <f>VLOOKUP($A886+ROUND((COLUMN()-2)/24,5),АТС!$A$41:$F$736,5)+VLOOKUP($A886+ROUND((COLUMN()-2)/24,5),'Расчет сбытовых надбавок'!$B$2281:'Расчет сбытовых надбавок'!$G$3024,6)</f>
        <v>286.05</v>
      </c>
    </row>
    <row r="887" spans="1:25" x14ac:dyDescent="0.2">
      <c r="A887" s="78">
        <f t="shared" si="25"/>
        <v>42723</v>
      </c>
      <c r="B887" s="97">
        <f>VLOOKUP($A887+ROUND((COLUMN()-2)/24,5),АТС!$A$41:$F$736,5)+VLOOKUP($A887+ROUND((COLUMN()-2)/24,5),'Расчет сбытовых надбавок'!$B$2281:'Расчет сбытовых надбавок'!$G$3024,6)</f>
        <v>306.02999999999997</v>
      </c>
      <c r="C887" s="97">
        <f>VLOOKUP($A887+ROUND((COLUMN()-2)/24,5),АТС!$A$41:$F$736,5)+VLOOKUP($A887+ROUND((COLUMN()-2)/24,5),'Расчет сбытовых надбавок'!$B$2281:'Расчет сбытовых надбавок'!$G$3024,6)</f>
        <v>292.45</v>
      </c>
      <c r="D887" s="97">
        <f>VLOOKUP($A887+ROUND((COLUMN()-2)/24,5),АТС!$A$41:$F$736,5)+VLOOKUP($A887+ROUND((COLUMN()-2)/24,5),'Расчет сбытовых надбавок'!$B$2281:'Расчет сбытовых надбавок'!$G$3024,6)</f>
        <v>284.67</v>
      </c>
      <c r="E887" s="97">
        <f>VLOOKUP($A887+ROUND((COLUMN()-2)/24,5),АТС!$A$41:$F$736,5)+VLOOKUP($A887+ROUND((COLUMN()-2)/24,5),'Расчет сбытовых надбавок'!$B$2281:'Расчет сбытовых надбавок'!$G$3024,6)</f>
        <v>850.83</v>
      </c>
      <c r="F887" s="97">
        <f>VLOOKUP($A887+ROUND((COLUMN()-2)/24,5),АТС!$A$41:$F$736,5)+VLOOKUP($A887+ROUND((COLUMN()-2)/24,5),'Расчет сбытовых надбавок'!$B$2281:'Расчет сбытовых надбавок'!$G$3024,6)</f>
        <v>184.35</v>
      </c>
      <c r="G887" s="97">
        <f>VLOOKUP($A887+ROUND((COLUMN()-2)/24,5),АТС!$A$41:$F$736,5)+VLOOKUP($A887+ROUND((COLUMN()-2)/24,5),'Расчет сбытовых надбавок'!$B$2281:'Расчет сбытовых надбавок'!$G$3024,6)</f>
        <v>133.57</v>
      </c>
      <c r="H887" s="97">
        <f>VLOOKUP($A887+ROUND((COLUMN()-2)/24,5),АТС!$A$41:$F$736,5)+VLOOKUP($A887+ROUND((COLUMN()-2)/24,5),'Расчет сбытовых надбавок'!$B$2281:'Расчет сбытовых надбавок'!$G$3024,6)</f>
        <v>283.55</v>
      </c>
      <c r="I887" s="97">
        <f>VLOOKUP($A887+ROUND((COLUMN()-2)/24,5),АТС!$A$41:$F$736,5)+VLOOKUP($A887+ROUND((COLUMN()-2)/24,5),'Расчет сбытовых надбавок'!$B$2281:'Расчет сбытовых надбавок'!$G$3024,6)</f>
        <v>380.58</v>
      </c>
      <c r="J887" s="97">
        <f>VLOOKUP($A887+ROUND((COLUMN()-2)/24,5),АТС!$A$41:$F$736,5)+VLOOKUP($A887+ROUND((COLUMN()-2)/24,5),'Расчет сбытовых надбавок'!$B$2281:'Расчет сбытовых надбавок'!$G$3024,6)</f>
        <v>326.81</v>
      </c>
      <c r="K887" s="97">
        <f>VLOOKUP($A887+ROUND((COLUMN()-2)/24,5),АТС!$A$41:$F$736,5)+VLOOKUP($A887+ROUND((COLUMN()-2)/24,5),'Расчет сбытовых надбавок'!$B$2281:'Расчет сбытовых надбавок'!$G$3024,6)</f>
        <v>1.1300000000000001</v>
      </c>
      <c r="L887" s="97">
        <f>VLOOKUP($A887+ROUND((COLUMN()-2)/24,5),АТС!$A$41:$F$736,5)+VLOOKUP($A887+ROUND((COLUMN()-2)/24,5),'Расчет сбытовых надбавок'!$B$2281:'Расчет сбытовых надбавок'!$G$3024,6)</f>
        <v>395.82</v>
      </c>
      <c r="M887" s="97">
        <f>VLOOKUP($A887+ROUND((COLUMN()-2)/24,5),АТС!$A$41:$F$736,5)+VLOOKUP($A887+ROUND((COLUMN()-2)/24,5),'Расчет сбытовых надбавок'!$B$2281:'Расчет сбытовых надбавок'!$G$3024,6)</f>
        <v>2.4200000000000004</v>
      </c>
      <c r="N887" s="97">
        <f>VLOOKUP($A887+ROUND((COLUMN()-2)/24,5),АТС!$A$41:$F$736,5)+VLOOKUP($A887+ROUND((COLUMN()-2)/24,5),'Расчет сбытовых надбавок'!$B$2281:'Расчет сбытовых надбавок'!$G$3024,6)</f>
        <v>347.83</v>
      </c>
      <c r="O887" s="97">
        <f>VLOOKUP($A887+ROUND((COLUMN()-2)/24,5),АТС!$A$41:$F$736,5)+VLOOKUP($A887+ROUND((COLUMN()-2)/24,5),'Расчет сбытовых надбавок'!$B$2281:'Расчет сбытовых надбавок'!$G$3024,6)</f>
        <v>350.11</v>
      </c>
      <c r="P887" s="97">
        <f>VLOOKUP($A887+ROUND((COLUMN()-2)/24,5),АТС!$A$41:$F$736,5)+VLOOKUP($A887+ROUND((COLUMN()-2)/24,5),'Расчет сбытовых надбавок'!$B$2281:'Расчет сбытовых надбавок'!$G$3024,6)</f>
        <v>1.33</v>
      </c>
      <c r="Q887" s="97">
        <f>VLOOKUP($A887+ROUND((COLUMN()-2)/24,5),АТС!$A$41:$F$736,5)+VLOOKUP($A887+ROUND((COLUMN()-2)/24,5),'Расчет сбытовых надбавок'!$B$2281:'Расчет сбытовых надбавок'!$G$3024,6)</f>
        <v>1.65</v>
      </c>
      <c r="R887" s="97">
        <f>VLOOKUP($A887+ROUND((COLUMN()-2)/24,5),АТС!$A$41:$F$736,5)+VLOOKUP($A887+ROUND((COLUMN()-2)/24,5),'Расчет сбытовых надбавок'!$B$2281:'Расчет сбытовых надбавок'!$G$3024,6)</f>
        <v>2.6399999999999997</v>
      </c>
      <c r="S887" s="97">
        <f>VLOOKUP($A887+ROUND((COLUMN()-2)/24,5),АТС!$A$41:$F$736,5)+VLOOKUP($A887+ROUND((COLUMN()-2)/24,5),'Расчет сбытовых надбавок'!$B$2281:'Расчет сбытовых надбавок'!$G$3024,6)</f>
        <v>1.2599999999999998</v>
      </c>
      <c r="T887" s="97">
        <f>VLOOKUP($A887+ROUND((COLUMN()-2)/24,5),АТС!$A$41:$F$736,5)+VLOOKUP($A887+ROUND((COLUMN()-2)/24,5),'Расчет сбытовых надбавок'!$B$2281:'Расчет сбытовых надбавок'!$G$3024,6)</f>
        <v>331.19</v>
      </c>
      <c r="U887" s="97">
        <f>VLOOKUP($A887+ROUND((COLUMN()-2)/24,5),АТС!$A$41:$F$736,5)+VLOOKUP($A887+ROUND((COLUMN()-2)/24,5),'Расчет сбытовых надбавок'!$B$2281:'Расчет сбытовых надбавок'!$G$3024,6)</f>
        <v>341.08</v>
      </c>
      <c r="V887" s="97">
        <f>VLOOKUP($A887+ROUND((COLUMN()-2)/24,5),АТС!$A$41:$F$736,5)+VLOOKUP($A887+ROUND((COLUMN()-2)/24,5),'Расчет сбытовых надбавок'!$B$2281:'Расчет сбытовых надбавок'!$G$3024,6)</f>
        <v>2.91</v>
      </c>
      <c r="W887" s="97">
        <f>VLOOKUP($A887+ROUND((COLUMN()-2)/24,5),АТС!$A$41:$F$736,5)+VLOOKUP($A887+ROUND((COLUMN()-2)/24,5),'Расчет сбытовых надбавок'!$B$2281:'Расчет сбытовых надбавок'!$G$3024,6)</f>
        <v>147.85</v>
      </c>
      <c r="X887" s="97">
        <f>VLOOKUP($A887+ROUND((COLUMN()-2)/24,5),АТС!$A$41:$F$736,5)+VLOOKUP($A887+ROUND((COLUMN()-2)/24,5),'Расчет сбытовых надбавок'!$B$2281:'Расчет сбытовых надбавок'!$G$3024,6)</f>
        <v>350.79999999999995</v>
      </c>
      <c r="Y887" s="97">
        <f>VLOOKUP($A887+ROUND((COLUMN()-2)/24,5),АТС!$A$41:$F$736,5)+VLOOKUP($A887+ROUND((COLUMN()-2)/24,5),'Расчет сбытовых надбавок'!$B$2281:'Расчет сбытовых надбавок'!$G$3024,6)</f>
        <v>382.82</v>
      </c>
    </row>
    <row r="888" spans="1:25" x14ac:dyDescent="0.2">
      <c r="A888" s="78">
        <f t="shared" si="25"/>
        <v>42724</v>
      </c>
      <c r="B888" s="97">
        <f>VLOOKUP($A888+ROUND((COLUMN()-2)/24,5),АТС!$A$41:$F$736,5)+VLOOKUP($A888+ROUND((COLUMN()-2)/24,5),'Расчет сбытовых надбавок'!$B$2281:'Расчет сбытовых надбавок'!$G$3024,6)</f>
        <v>267.7</v>
      </c>
      <c r="C888" s="97">
        <f>VLOOKUP($A888+ROUND((COLUMN()-2)/24,5),АТС!$A$41:$F$736,5)+VLOOKUP($A888+ROUND((COLUMN()-2)/24,5),'Расчет сбытовых надбавок'!$B$2281:'Расчет сбытовых надбавок'!$G$3024,6)</f>
        <v>130.78</v>
      </c>
      <c r="D888" s="97">
        <f>VLOOKUP($A888+ROUND((COLUMN()-2)/24,5),АТС!$A$41:$F$736,5)+VLOOKUP($A888+ROUND((COLUMN()-2)/24,5),'Расчет сбытовых надбавок'!$B$2281:'Расчет сбытовых надбавок'!$G$3024,6)</f>
        <v>175.49</v>
      </c>
      <c r="E888" s="97">
        <f>VLOOKUP($A888+ROUND((COLUMN()-2)/24,5),АТС!$A$41:$F$736,5)+VLOOKUP($A888+ROUND((COLUMN()-2)/24,5),'Расчет сбытовых надбавок'!$B$2281:'Расчет сбытовых надбавок'!$G$3024,6)</f>
        <v>230.95</v>
      </c>
      <c r="F888" s="97">
        <f>VLOOKUP($A888+ROUND((COLUMN()-2)/24,5),АТС!$A$41:$F$736,5)+VLOOKUP($A888+ROUND((COLUMN()-2)/24,5),'Расчет сбытовых надбавок'!$B$2281:'Расчет сбытовых надбавок'!$G$3024,6)</f>
        <v>151.85</v>
      </c>
      <c r="G888" s="97">
        <f>VLOOKUP($A888+ROUND((COLUMN()-2)/24,5),АТС!$A$41:$F$736,5)+VLOOKUP($A888+ROUND((COLUMN()-2)/24,5),'Расчет сбытовых надбавок'!$B$2281:'Расчет сбытовых надбавок'!$G$3024,6)</f>
        <v>98.61</v>
      </c>
      <c r="H888" s="97">
        <f>VLOOKUP($A888+ROUND((COLUMN()-2)/24,5),АТС!$A$41:$F$736,5)+VLOOKUP($A888+ROUND((COLUMN()-2)/24,5),'Расчет сбытовых надбавок'!$B$2281:'Расчет сбытовых надбавок'!$G$3024,6)</f>
        <v>41.569999999999993</v>
      </c>
      <c r="I888" s="97">
        <f>VLOOKUP($A888+ROUND((COLUMN()-2)/24,5),АТС!$A$41:$F$736,5)+VLOOKUP($A888+ROUND((COLUMN()-2)/24,5),'Расчет сбытовых надбавок'!$B$2281:'Расчет сбытовых надбавок'!$G$3024,6)</f>
        <v>287.38</v>
      </c>
      <c r="J888" s="97">
        <f>VLOOKUP($A888+ROUND((COLUMN()-2)/24,5),АТС!$A$41:$F$736,5)+VLOOKUP($A888+ROUND((COLUMN()-2)/24,5),'Расчет сбытовых надбавок'!$B$2281:'Расчет сбытовых надбавок'!$G$3024,6)</f>
        <v>291.55</v>
      </c>
      <c r="K888" s="97">
        <f>VLOOKUP($A888+ROUND((COLUMN()-2)/24,5),АТС!$A$41:$F$736,5)+VLOOKUP($A888+ROUND((COLUMN()-2)/24,5),'Расчет сбытовых надбавок'!$B$2281:'Расчет сбытовых надбавок'!$G$3024,6)</f>
        <v>337.48</v>
      </c>
      <c r="L888" s="97">
        <f>VLOOKUP($A888+ROUND((COLUMN()-2)/24,5),АТС!$A$41:$F$736,5)+VLOOKUP($A888+ROUND((COLUMN()-2)/24,5),'Расчет сбытовых надбавок'!$B$2281:'Расчет сбытовых надбавок'!$G$3024,6)</f>
        <v>1.4500000000000002</v>
      </c>
      <c r="M888" s="97">
        <f>VLOOKUP($A888+ROUND((COLUMN()-2)/24,5),АТС!$A$41:$F$736,5)+VLOOKUP($A888+ROUND((COLUMN()-2)/24,5),'Расчет сбытовых надбавок'!$B$2281:'Расчет сбытовых надбавок'!$G$3024,6)</f>
        <v>337.37</v>
      </c>
      <c r="N888" s="97">
        <f>VLOOKUP($A888+ROUND((COLUMN()-2)/24,5),АТС!$A$41:$F$736,5)+VLOOKUP($A888+ROUND((COLUMN()-2)/24,5),'Расчет сбытовых надбавок'!$B$2281:'Расчет сбытовых надбавок'!$G$3024,6)</f>
        <v>333.38</v>
      </c>
      <c r="O888" s="97">
        <f>VLOOKUP($A888+ROUND((COLUMN()-2)/24,5),АТС!$A$41:$F$736,5)+VLOOKUP($A888+ROUND((COLUMN()-2)/24,5),'Расчет сбытовых надбавок'!$B$2281:'Расчет сбытовых надбавок'!$G$3024,6)</f>
        <v>327.63</v>
      </c>
      <c r="P888" s="97">
        <f>VLOOKUP($A888+ROUND((COLUMN()-2)/24,5),АТС!$A$41:$F$736,5)+VLOOKUP($A888+ROUND((COLUMN()-2)/24,5),'Расчет сбытовых надбавок'!$B$2281:'Расчет сбытовых надбавок'!$G$3024,6)</f>
        <v>276.03999999999996</v>
      </c>
      <c r="Q888" s="97">
        <f>VLOOKUP($A888+ROUND((COLUMN()-2)/24,5),АТС!$A$41:$F$736,5)+VLOOKUP($A888+ROUND((COLUMN()-2)/24,5),'Расчет сбытовых надбавок'!$B$2281:'Расчет сбытовых надбавок'!$G$3024,6)</f>
        <v>276.57</v>
      </c>
      <c r="R888" s="97">
        <f>VLOOKUP($A888+ROUND((COLUMN()-2)/24,5),АТС!$A$41:$F$736,5)+VLOOKUP($A888+ROUND((COLUMN()-2)/24,5),'Расчет сбытовых надбавок'!$B$2281:'Расчет сбытовых надбавок'!$G$3024,6)</f>
        <v>0.98</v>
      </c>
      <c r="S888" s="97">
        <f>VLOOKUP($A888+ROUND((COLUMN()-2)/24,5),АТС!$A$41:$F$736,5)+VLOOKUP($A888+ROUND((COLUMN()-2)/24,5),'Расчет сбытовых надбавок'!$B$2281:'Расчет сбытовых надбавок'!$G$3024,6)</f>
        <v>2.21</v>
      </c>
      <c r="T888" s="97">
        <f>VLOOKUP($A888+ROUND((COLUMN()-2)/24,5),АТС!$A$41:$F$736,5)+VLOOKUP($A888+ROUND((COLUMN()-2)/24,5),'Расчет сбытовых надбавок'!$B$2281:'Расчет сбытовых надбавок'!$G$3024,6)</f>
        <v>309.45999999999998</v>
      </c>
      <c r="U888" s="97">
        <f>VLOOKUP($A888+ROUND((COLUMN()-2)/24,5),АТС!$A$41:$F$736,5)+VLOOKUP($A888+ROUND((COLUMN()-2)/24,5),'Расчет сбытовых надбавок'!$B$2281:'Расчет сбытовых надбавок'!$G$3024,6)</f>
        <v>2.3400000000000003</v>
      </c>
      <c r="V888" s="97">
        <f>VLOOKUP($A888+ROUND((COLUMN()-2)/24,5),АТС!$A$41:$F$736,5)+VLOOKUP($A888+ROUND((COLUMN()-2)/24,5),'Расчет сбытовых надбавок'!$B$2281:'Расчет сбытовых надбавок'!$G$3024,6)</f>
        <v>343.54</v>
      </c>
      <c r="W888" s="97">
        <f>VLOOKUP($A888+ROUND((COLUMN()-2)/24,5),АТС!$A$41:$F$736,5)+VLOOKUP($A888+ROUND((COLUMN()-2)/24,5),'Расчет сбытовых надбавок'!$B$2281:'Расчет сбытовых надбавок'!$G$3024,6)</f>
        <v>313.32</v>
      </c>
      <c r="X888" s="97">
        <f>VLOOKUP($A888+ROUND((COLUMN()-2)/24,5),АТС!$A$41:$F$736,5)+VLOOKUP($A888+ROUND((COLUMN()-2)/24,5),'Расчет сбытовых надбавок'!$B$2281:'Расчет сбытовых надбавок'!$G$3024,6)</f>
        <v>376.31</v>
      </c>
      <c r="Y888" s="97">
        <f>VLOOKUP($A888+ROUND((COLUMN()-2)/24,5),АТС!$A$41:$F$736,5)+VLOOKUP($A888+ROUND((COLUMN()-2)/24,5),'Расчет сбытовых надбавок'!$B$2281:'Расчет сбытовых надбавок'!$G$3024,6)</f>
        <v>343.02</v>
      </c>
    </row>
    <row r="889" spans="1:25" x14ac:dyDescent="0.2">
      <c r="A889" s="78">
        <f t="shared" si="25"/>
        <v>42725</v>
      </c>
      <c r="B889" s="97">
        <f>VLOOKUP($A889+ROUND((COLUMN()-2)/24,5),АТС!$A$41:$F$736,5)+VLOOKUP($A889+ROUND((COLUMN()-2)/24,5),'Расчет сбытовых надбавок'!$B$2281:'Расчет сбытовых надбавок'!$G$3024,6)</f>
        <v>378.6</v>
      </c>
      <c r="C889" s="97">
        <f>VLOOKUP($A889+ROUND((COLUMN()-2)/24,5),АТС!$A$41:$F$736,5)+VLOOKUP($A889+ROUND((COLUMN()-2)/24,5),'Расчет сбытовых надбавок'!$B$2281:'Расчет сбытовых надбавок'!$G$3024,6)</f>
        <v>1128.07</v>
      </c>
      <c r="D889" s="97">
        <f>VLOOKUP($A889+ROUND((COLUMN()-2)/24,5),АТС!$A$41:$F$736,5)+VLOOKUP($A889+ROUND((COLUMN()-2)/24,5),'Расчет сбытовых надбавок'!$B$2281:'Расчет сбытовых надбавок'!$G$3024,6)</f>
        <v>263.53999999999996</v>
      </c>
      <c r="E889" s="97">
        <f>VLOOKUP($A889+ROUND((COLUMN()-2)/24,5),АТС!$A$41:$F$736,5)+VLOOKUP($A889+ROUND((COLUMN()-2)/24,5),'Расчет сбытовых надбавок'!$B$2281:'Расчет сбытовых надбавок'!$G$3024,6)</f>
        <v>236.70999999999998</v>
      </c>
      <c r="F889" s="97">
        <f>VLOOKUP($A889+ROUND((COLUMN()-2)/24,5),АТС!$A$41:$F$736,5)+VLOOKUP($A889+ROUND((COLUMN()-2)/24,5),'Расчет сбытовых надбавок'!$B$2281:'Расчет сбытовых надбавок'!$G$3024,6)</f>
        <v>204.09</v>
      </c>
      <c r="G889" s="97">
        <f>VLOOKUP($A889+ROUND((COLUMN()-2)/24,5),АТС!$A$41:$F$736,5)+VLOOKUP($A889+ROUND((COLUMN()-2)/24,5),'Расчет сбытовых надбавок'!$B$2281:'Расчет сбытовых надбавок'!$G$3024,6)</f>
        <v>141.25</v>
      </c>
      <c r="H889" s="97">
        <f>VLOOKUP($A889+ROUND((COLUMN()-2)/24,5),АТС!$A$41:$F$736,5)+VLOOKUP($A889+ROUND((COLUMN()-2)/24,5),'Расчет сбытовых надбавок'!$B$2281:'Расчет сбытовых надбавок'!$G$3024,6)</f>
        <v>308.44</v>
      </c>
      <c r="I889" s="97">
        <f>VLOOKUP($A889+ROUND((COLUMN()-2)/24,5),АТС!$A$41:$F$736,5)+VLOOKUP($A889+ROUND((COLUMN()-2)/24,5),'Расчет сбытовых надбавок'!$B$2281:'Расчет сбытовых надбавок'!$G$3024,6)</f>
        <v>337.23999999999995</v>
      </c>
      <c r="J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K889" s="97">
        <f>VLOOKUP($A889+ROUND((COLUMN()-2)/24,5),АТС!$A$41:$F$736,5)+VLOOKUP($A889+ROUND((COLUMN()-2)/24,5),'Расчет сбытовых надбавок'!$B$2281:'Расчет сбытовых надбавок'!$G$3024,6)</f>
        <v>263.82</v>
      </c>
      <c r="L889" s="97">
        <f>VLOOKUP($A889+ROUND((COLUMN()-2)/24,5),АТС!$A$41:$F$736,5)+VLOOKUP($A889+ROUND((COLUMN()-2)/24,5),'Расчет сбытовых надбавок'!$B$2281:'Расчет сбытовых надбавок'!$G$3024,6)</f>
        <v>315.46999999999997</v>
      </c>
      <c r="M889" s="97">
        <f>VLOOKUP($A889+ROUND((COLUMN()-2)/24,5),АТС!$A$41:$F$736,5)+VLOOKUP($A889+ROUND((COLUMN()-2)/24,5),'Расчет сбытовых надбавок'!$B$2281:'Расчет сбытовых надбавок'!$G$3024,6)</f>
        <v>42.319999999999993</v>
      </c>
      <c r="N889" s="97">
        <f>VLOOKUP($A889+ROUND((COLUMN()-2)/24,5),АТС!$A$41:$F$736,5)+VLOOKUP($A889+ROUND((COLUMN()-2)/24,5),'Расчет сбытовых надбавок'!$B$2281:'Расчет сбытовых надбавок'!$G$3024,6)</f>
        <v>371.38</v>
      </c>
      <c r="O889" s="97">
        <f>VLOOKUP($A889+ROUND((COLUMN()-2)/24,5),АТС!$A$41:$F$736,5)+VLOOKUP($A889+ROUND((COLUMN()-2)/24,5),'Расчет сбытовых надбавок'!$B$2281:'Расчет сбытовых надбавок'!$G$3024,6)</f>
        <v>405.01</v>
      </c>
      <c r="P889" s="97">
        <f>VLOOKUP($A889+ROUND((COLUMN()-2)/24,5),АТС!$A$41:$F$736,5)+VLOOKUP($A889+ROUND((COLUMN()-2)/24,5),'Расчет сбытовых надбавок'!$B$2281:'Расчет сбытовых надбавок'!$G$3024,6)</f>
        <v>390.54</v>
      </c>
      <c r="Q889" s="97">
        <f>VLOOKUP($A889+ROUND((COLUMN()-2)/24,5),АТС!$A$41:$F$736,5)+VLOOKUP($A889+ROUND((COLUMN()-2)/24,5),'Расчет сбытовых надбавок'!$B$2281:'Расчет сбытовых надбавок'!$G$3024,6)</f>
        <v>356.41</v>
      </c>
      <c r="R889" s="97">
        <f>VLOOKUP($A889+ROUND((COLUMN()-2)/24,5),АТС!$A$41:$F$736,5)+VLOOKUP($A889+ROUND((COLUMN()-2)/24,5),'Расчет сбытовых надбавок'!$B$2281:'Расчет сбытовых надбавок'!$G$3024,6)</f>
        <v>0</v>
      </c>
      <c r="S889" s="97">
        <f>VLOOKUP($A889+ROUND((COLUMN()-2)/24,5),АТС!$A$41:$F$736,5)+VLOOKUP($A889+ROUND((COLUMN()-2)/24,5),'Расчет сбытовых надбавок'!$B$2281:'Расчет сбытовых надбавок'!$G$3024,6)</f>
        <v>346.97</v>
      </c>
      <c r="T889" s="97">
        <f>VLOOKUP($A889+ROUND((COLUMN()-2)/24,5),АТС!$A$41:$F$736,5)+VLOOKUP($A889+ROUND((COLUMN()-2)/24,5),'Расчет сбытовых надбавок'!$B$2281:'Расчет сбытовых надбавок'!$G$3024,6)</f>
        <v>339.39000000000004</v>
      </c>
      <c r="U889" s="97">
        <f>VLOOKUP($A889+ROUND((COLUMN()-2)/24,5),АТС!$A$41:$F$736,5)+VLOOKUP($A889+ROUND((COLUMN()-2)/24,5),'Расчет сбытовых надбавок'!$B$2281:'Расчет сбытовых надбавок'!$G$3024,6)</f>
        <v>287.02999999999997</v>
      </c>
      <c r="V889" s="97">
        <f>VLOOKUP($A889+ROUND((COLUMN()-2)/24,5),АТС!$A$41:$F$736,5)+VLOOKUP($A889+ROUND((COLUMN()-2)/24,5),'Расчет сбытовых надбавок'!$B$2281:'Расчет сбытовых надбавок'!$G$3024,6)</f>
        <v>302.52999999999997</v>
      </c>
      <c r="W889" s="97">
        <f>VLOOKUP($A889+ROUND((COLUMN()-2)/24,5),АТС!$A$41:$F$736,5)+VLOOKUP($A889+ROUND((COLUMN()-2)/24,5),'Расчет сбытовых надбавок'!$B$2281:'Расчет сбытовых надбавок'!$G$3024,6)</f>
        <v>353.01</v>
      </c>
      <c r="X889" s="97">
        <f>VLOOKUP($A889+ROUND((COLUMN()-2)/24,5),АТС!$A$41:$F$736,5)+VLOOKUP($A889+ROUND((COLUMN()-2)/24,5),'Расчет сбытовых надбавок'!$B$2281:'Расчет сбытовых надбавок'!$G$3024,6)</f>
        <v>1797.77</v>
      </c>
      <c r="Y889" s="97">
        <f>VLOOKUP($A889+ROUND((COLUMN()-2)/24,5),АТС!$A$41:$F$736,5)+VLOOKUP($A889+ROUND((COLUMN()-2)/24,5),'Расчет сбытовых надбавок'!$B$2281:'Расчет сбытовых надбавок'!$G$3024,6)</f>
        <v>417.92</v>
      </c>
    </row>
    <row r="890" spans="1:25" x14ac:dyDescent="0.2">
      <c r="A890" s="78">
        <f t="shared" si="25"/>
        <v>42726</v>
      </c>
      <c r="B890" s="97">
        <f>VLOOKUP($A890+ROUND((COLUMN()-2)/24,5),АТС!$A$41:$F$736,5)+VLOOKUP($A890+ROUND((COLUMN()-2)/24,5),'Расчет сбытовых надбавок'!$B$2281:'Расчет сбытовых надбавок'!$G$3024,6)</f>
        <v>326.85000000000002</v>
      </c>
      <c r="C890" s="97">
        <f>VLOOKUP($A890+ROUND((COLUMN()-2)/24,5),АТС!$A$41:$F$736,5)+VLOOKUP($A890+ROUND((COLUMN()-2)/24,5),'Расчет сбытовых надбавок'!$B$2281:'Расчет сбытовых надбавок'!$G$3024,6)</f>
        <v>314.90999999999997</v>
      </c>
      <c r="D890" s="97">
        <f>VLOOKUP($A890+ROUND((COLUMN()-2)/24,5),АТС!$A$41:$F$736,5)+VLOOKUP($A890+ROUND((COLUMN()-2)/24,5),'Расчет сбытовых надбавок'!$B$2281:'Расчет сбытовых надбавок'!$G$3024,6)</f>
        <v>131.19999999999999</v>
      </c>
      <c r="E890" s="97">
        <f>VLOOKUP($A890+ROUND((COLUMN()-2)/24,5),АТС!$A$41:$F$736,5)+VLOOKUP($A890+ROUND((COLUMN()-2)/24,5),'Расчет сбытовых надбавок'!$B$2281:'Расчет сбытовых надбавок'!$G$3024,6)</f>
        <v>160.78</v>
      </c>
      <c r="F890" s="97">
        <f>VLOOKUP($A890+ROUND((COLUMN()-2)/24,5),АТС!$A$41:$F$736,5)+VLOOKUP($A890+ROUND((COLUMN()-2)/24,5),'Расчет сбытовых надбавок'!$B$2281:'Расчет сбытовых надбавок'!$G$3024,6)</f>
        <v>129.97999999999999</v>
      </c>
      <c r="G890" s="97">
        <f>VLOOKUP($A890+ROUND((COLUMN()-2)/24,5),АТС!$A$41:$F$736,5)+VLOOKUP($A890+ROUND((COLUMN()-2)/24,5),'Расчет сбытовых надбавок'!$B$2281:'Расчет сбытовых надбавок'!$G$3024,6)</f>
        <v>516.03</v>
      </c>
      <c r="H890" s="97">
        <f>VLOOKUP($A890+ROUND((COLUMN()-2)/24,5),АТС!$A$41:$F$736,5)+VLOOKUP($A890+ROUND((COLUMN()-2)/24,5),'Расчет сбытовых надбавок'!$B$2281:'Расчет сбытовых надбавок'!$G$3024,6)</f>
        <v>311.3</v>
      </c>
      <c r="I890" s="97">
        <f>VLOOKUP($A890+ROUND((COLUMN()-2)/24,5),АТС!$A$41:$F$736,5)+VLOOKUP($A890+ROUND((COLUMN()-2)/24,5),'Расчет сбытовых надбавок'!$B$2281:'Расчет сбытовых надбавок'!$G$3024,6)</f>
        <v>847.69999999999993</v>
      </c>
      <c r="J890" s="97">
        <f>VLOOKUP($A890+ROUND((COLUMN()-2)/24,5),АТС!$A$41:$F$736,5)+VLOOKUP($A890+ROUND((COLUMN()-2)/24,5),'Расчет сбытовых надбавок'!$B$2281:'Расчет сбытовых надбавок'!$G$3024,6)</f>
        <v>0</v>
      </c>
      <c r="K890" s="97">
        <f>VLOOKUP($A890+ROUND((COLUMN()-2)/24,5),АТС!$A$41:$F$736,5)+VLOOKUP($A890+ROUND((COLUMN()-2)/24,5),'Расчет сбытовых надбавок'!$B$2281:'Расчет сбытовых надбавок'!$G$3024,6)</f>
        <v>734.75</v>
      </c>
      <c r="L890" s="97">
        <f>VLOOKUP($A890+ROUND((COLUMN()-2)/24,5),АТС!$A$41:$F$736,5)+VLOOKUP($A890+ROUND((COLUMN()-2)/24,5),'Расчет сбытовых надбавок'!$B$2281:'Расчет сбытовых надбавок'!$G$3024,6)</f>
        <v>757.30000000000007</v>
      </c>
      <c r="M890" s="97">
        <f>VLOOKUP($A890+ROUND((COLUMN()-2)/24,5),АТС!$A$41:$F$736,5)+VLOOKUP($A890+ROUND((COLUMN()-2)/24,5),'Расчет сбытовых надбавок'!$B$2281:'Расчет сбытовых надбавок'!$G$3024,6)</f>
        <v>789.76</v>
      </c>
      <c r="N890" s="97">
        <f>VLOOKUP($A890+ROUND((COLUMN()-2)/24,5),АТС!$A$41:$F$736,5)+VLOOKUP($A890+ROUND((COLUMN()-2)/24,5),'Расчет сбытовых надбавок'!$B$2281:'Расчет сбытовых надбавок'!$G$3024,6)</f>
        <v>833.30000000000007</v>
      </c>
      <c r="O890" s="97">
        <f>VLOOKUP($A890+ROUND((COLUMN()-2)/24,5),АТС!$A$41:$F$736,5)+VLOOKUP($A890+ROUND((COLUMN()-2)/24,5),'Расчет сбытовых надбавок'!$B$2281:'Расчет сбытовых надбавок'!$G$3024,6)</f>
        <v>876.01</v>
      </c>
      <c r="P890" s="97">
        <f>VLOOKUP($A890+ROUND((COLUMN()-2)/24,5),АТС!$A$41:$F$736,5)+VLOOKUP($A890+ROUND((COLUMN()-2)/24,5),'Расчет сбытовых надбавок'!$B$2281:'Расчет сбытовых надбавок'!$G$3024,6)</f>
        <v>876.91</v>
      </c>
      <c r="Q890" s="97">
        <f>VLOOKUP($A890+ROUND((COLUMN()-2)/24,5),АТС!$A$41:$F$736,5)+VLOOKUP($A890+ROUND((COLUMN()-2)/24,5),'Расчет сбытовых надбавок'!$B$2281:'Расчет сбытовых надбавок'!$G$3024,6)</f>
        <v>834.3</v>
      </c>
      <c r="R890" s="97">
        <f>VLOOKUP($A890+ROUND((COLUMN()-2)/24,5),АТС!$A$41:$F$736,5)+VLOOKUP($A890+ROUND((COLUMN()-2)/24,5),'Расчет сбытовых надбавок'!$B$2281:'Расчет сбытовых надбавок'!$G$3024,6)</f>
        <v>302.49</v>
      </c>
      <c r="S890" s="97">
        <f>VLOOKUP($A890+ROUND((COLUMN()-2)/24,5),АТС!$A$41:$F$736,5)+VLOOKUP($A890+ROUND((COLUMN()-2)/24,5),'Расчет сбытовых надбавок'!$B$2281:'Расчет сбытовых надбавок'!$G$3024,6)</f>
        <v>751.19999999999993</v>
      </c>
      <c r="T890" s="97">
        <f>VLOOKUP($A890+ROUND((COLUMN()-2)/24,5),АТС!$A$41:$F$736,5)+VLOOKUP($A890+ROUND((COLUMN()-2)/24,5),'Расчет сбытовых надбавок'!$B$2281:'Расчет сбытовых надбавок'!$G$3024,6)</f>
        <v>742.12</v>
      </c>
      <c r="U890" s="97">
        <f>VLOOKUP($A890+ROUND((COLUMN()-2)/24,5),АТС!$A$41:$F$736,5)+VLOOKUP($A890+ROUND((COLUMN()-2)/24,5),'Расчет сбытовых надбавок'!$B$2281:'Расчет сбытовых надбавок'!$G$3024,6)</f>
        <v>819.97</v>
      </c>
      <c r="V890" s="97">
        <f>VLOOKUP($A890+ROUND((COLUMN()-2)/24,5),АТС!$A$41:$F$736,5)+VLOOKUP($A890+ROUND((COLUMN()-2)/24,5),'Расчет сбытовых надбавок'!$B$2281:'Расчет сбытовых надбавок'!$G$3024,6)</f>
        <v>778.08</v>
      </c>
      <c r="W890" s="97">
        <f>VLOOKUP($A890+ROUND((COLUMN()-2)/24,5),АТС!$A$41:$F$736,5)+VLOOKUP($A890+ROUND((COLUMN()-2)/24,5),'Расчет сбытовых надбавок'!$B$2281:'Расчет сбытовых надбавок'!$G$3024,6)</f>
        <v>853.99</v>
      </c>
      <c r="X890" s="97">
        <f>VLOOKUP($A890+ROUND((COLUMN()-2)/24,5),АТС!$A$41:$F$736,5)+VLOOKUP($A890+ROUND((COLUMN()-2)/24,5),'Расчет сбытовых надбавок'!$B$2281:'Расчет сбытовых надбавок'!$G$3024,6)</f>
        <v>914.29000000000008</v>
      </c>
      <c r="Y890" s="97">
        <f>VLOOKUP($A890+ROUND((COLUMN()-2)/24,5),АТС!$A$41:$F$736,5)+VLOOKUP($A890+ROUND((COLUMN()-2)/24,5),'Расчет сбытовых надбавок'!$B$2281:'Расчет сбытовых надбавок'!$G$3024,6)</f>
        <v>415.69</v>
      </c>
    </row>
    <row r="891" spans="1:25" x14ac:dyDescent="0.2">
      <c r="A891" s="78">
        <f t="shared" si="25"/>
        <v>42727</v>
      </c>
      <c r="B891" s="97">
        <f>VLOOKUP($A891+ROUND((COLUMN()-2)/24,5),АТС!$A$41:$F$736,5)+VLOOKUP($A891+ROUND((COLUMN()-2)/24,5),'Расчет сбытовых надбавок'!$B$2281:'Расчет сбытовых надбавок'!$G$3024,6)</f>
        <v>353.61</v>
      </c>
      <c r="C891" s="97">
        <f>VLOOKUP($A891+ROUND((COLUMN()-2)/24,5),АТС!$A$41:$F$736,5)+VLOOKUP($A891+ROUND((COLUMN()-2)/24,5),'Расчет сбытовых надбавок'!$B$2281:'Расчет сбытовых надбавок'!$G$3024,6)</f>
        <v>269.25</v>
      </c>
      <c r="D891" s="97">
        <f>VLOOKUP($A891+ROUND((COLUMN()-2)/24,5),АТС!$A$41:$F$736,5)+VLOOKUP($A891+ROUND((COLUMN()-2)/24,5),'Расчет сбытовых надбавок'!$B$2281:'Расчет сбытовых надбавок'!$G$3024,6)</f>
        <v>121.8</v>
      </c>
      <c r="E891" s="97">
        <f>VLOOKUP($A891+ROUND((COLUMN()-2)/24,5),АТС!$A$41:$F$736,5)+VLOOKUP($A891+ROUND((COLUMN()-2)/24,5),'Расчет сбытовых надбавок'!$B$2281:'Расчет сбытовых надбавок'!$G$3024,6)</f>
        <v>167.64</v>
      </c>
      <c r="F891" s="97">
        <f>VLOOKUP($A891+ROUND((COLUMN()-2)/24,5),АТС!$A$41:$F$736,5)+VLOOKUP($A891+ROUND((COLUMN()-2)/24,5),'Расчет сбытовых надбавок'!$B$2281:'Расчет сбытовых надбавок'!$G$3024,6)</f>
        <v>115.87</v>
      </c>
      <c r="G891" s="97">
        <f>VLOOKUP($A891+ROUND((COLUMN()-2)/24,5),АТС!$A$41:$F$736,5)+VLOOKUP($A891+ROUND((COLUMN()-2)/24,5),'Расчет сбытовых надбавок'!$B$2281:'Расчет сбытовых надбавок'!$G$3024,6)</f>
        <v>278.70999999999998</v>
      </c>
      <c r="H891" s="97">
        <f>VLOOKUP($A891+ROUND((COLUMN()-2)/24,5),АТС!$A$41:$F$736,5)+VLOOKUP($A891+ROUND((COLUMN()-2)/24,5),'Расчет сбытовых надбавок'!$B$2281:'Расчет сбытовых надбавок'!$G$3024,6)</f>
        <v>285.11999999999995</v>
      </c>
      <c r="I891" s="97">
        <f>VLOOKUP($A891+ROUND((COLUMN()-2)/24,5),АТС!$A$41:$F$736,5)+VLOOKUP($A891+ROUND((COLUMN()-2)/24,5),'Расчет сбытовых надбавок'!$B$2281:'Расчет сбытовых надбавок'!$G$3024,6)</f>
        <v>567.58999999999992</v>
      </c>
      <c r="J891" s="97">
        <f>VLOOKUP($A891+ROUND((COLUMN()-2)/24,5),АТС!$A$41:$F$736,5)+VLOOKUP($A891+ROUND((COLUMN()-2)/24,5),'Расчет сбытовых надбавок'!$B$2281:'Расчет сбытовых надбавок'!$G$3024,6)</f>
        <v>72.900000000000006</v>
      </c>
      <c r="K891" s="97">
        <f>VLOOKUP($A891+ROUND((COLUMN()-2)/24,5),АТС!$A$41:$F$736,5)+VLOOKUP($A891+ROUND((COLUMN()-2)/24,5),'Расчет сбытовых надбавок'!$B$2281:'Расчет сбытовых надбавок'!$G$3024,6)</f>
        <v>663.45999999999992</v>
      </c>
      <c r="L891" s="97">
        <f>VLOOKUP($A891+ROUND((COLUMN()-2)/24,5),АТС!$A$41:$F$736,5)+VLOOKUP($A891+ROUND((COLUMN()-2)/24,5),'Расчет сбытовых надбавок'!$B$2281:'Расчет сбытовых надбавок'!$G$3024,6)</f>
        <v>229.54</v>
      </c>
      <c r="M891" s="97">
        <f>VLOOKUP($A891+ROUND((COLUMN()-2)/24,5),АТС!$A$41:$F$736,5)+VLOOKUP($A891+ROUND((COLUMN()-2)/24,5),'Расчет сбытовых надбавок'!$B$2281:'Расчет сбытовых надбавок'!$G$3024,6)</f>
        <v>243.77</v>
      </c>
      <c r="N891" s="97">
        <f>VLOOKUP($A891+ROUND((COLUMN()-2)/24,5),АТС!$A$41:$F$736,5)+VLOOKUP($A891+ROUND((COLUMN()-2)/24,5),'Расчет сбытовых надбавок'!$B$2281:'Расчет сбытовых надбавок'!$G$3024,6)</f>
        <v>279.87</v>
      </c>
      <c r="O891" s="97">
        <f>VLOOKUP($A891+ROUND((COLUMN()-2)/24,5),АТС!$A$41:$F$736,5)+VLOOKUP($A891+ROUND((COLUMN()-2)/24,5),'Расчет сбытовых надбавок'!$B$2281:'Расчет сбытовых надбавок'!$G$3024,6)</f>
        <v>303.56</v>
      </c>
      <c r="P891" s="97">
        <f>VLOOKUP($A891+ROUND((COLUMN()-2)/24,5),АТС!$A$41:$F$736,5)+VLOOKUP($A891+ROUND((COLUMN()-2)/24,5),'Расчет сбытовых надбавок'!$B$2281:'Расчет сбытовых надбавок'!$G$3024,6)</f>
        <v>273.72000000000003</v>
      </c>
      <c r="Q891" s="97">
        <f>VLOOKUP($A891+ROUND((COLUMN()-2)/24,5),АТС!$A$41:$F$736,5)+VLOOKUP($A891+ROUND((COLUMN()-2)/24,5),'Расчет сбытовых надбавок'!$B$2281:'Расчет сбытовых надбавок'!$G$3024,6)</f>
        <v>715.93999999999994</v>
      </c>
      <c r="R891" s="97">
        <f>VLOOKUP($A891+ROUND((COLUMN()-2)/24,5),АТС!$A$41:$F$736,5)+VLOOKUP($A891+ROUND((COLUMN()-2)/24,5),'Расчет сбытовых надбавок'!$B$2281:'Расчет сбытовых надбавок'!$G$3024,6)</f>
        <v>3.38</v>
      </c>
      <c r="S891" s="97">
        <f>VLOOKUP($A891+ROUND((COLUMN()-2)/24,5),АТС!$A$41:$F$736,5)+VLOOKUP($A891+ROUND((COLUMN()-2)/24,5),'Расчет сбытовых надбавок'!$B$2281:'Расчет сбытовых надбавок'!$G$3024,6)</f>
        <v>245.45</v>
      </c>
      <c r="T891" s="97">
        <f>VLOOKUP($A891+ROUND((COLUMN()-2)/24,5),АТС!$A$41:$F$736,5)+VLOOKUP($A891+ROUND((COLUMN()-2)/24,5),'Расчет сбытовых надбавок'!$B$2281:'Расчет сбытовых надбавок'!$G$3024,6)</f>
        <v>240.01</v>
      </c>
      <c r="U891" s="97">
        <f>VLOOKUP($A891+ROUND((COLUMN()-2)/24,5),АТС!$A$41:$F$736,5)+VLOOKUP($A891+ROUND((COLUMN()-2)/24,5),'Расчет сбытовых надбавок'!$B$2281:'Расчет сбытовых надбавок'!$G$3024,6)</f>
        <v>223.91</v>
      </c>
      <c r="V891" s="97">
        <f>VLOOKUP($A891+ROUND((COLUMN()-2)/24,5),АТС!$A$41:$F$736,5)+VLOOKUP($A891+ROUND((COLUMN()-2)/24,5),'Расчет сбытовых надбавок'!$B$2281:'Расчет сбытовых надбавок'!$G$3024,6)</f>
        <v>251.22</v>
      </c>
      <c r="W891" s="97">
        <f>VLOOKUP($A891+ROUND((COLUMN()-2)/24,5),АТС!$A$41:$F$736,5)+VLOOKUP($A891+ROUND((COLUMN()-2)/24,5),'Расчет сбытовых надбавок'!$B$2281:'Расчет сбытовых надбавок'!$G$3024,6)</f>
        <v>301.91999999999996</v>
      </c>
      <c r="X891" s="97">
        <f>VLOOKUP($A891+ROUND((COLUMN()-2)/24,5),АТС!$A$41:$F$736,5)+VLOOKUP($A891+ROUND((COLUMN()-2)/24,5),'Расчет сбытовых надбавок'!$B$2281:'Расчет сбытовых надбавок'!$G$3024,6)</f>
        <v>707.04</v>
      </c>
      <c r="Y891" s="97">
        <f>VLOOKUP($A891+ROUND((COLUMN()-2)/24,5),АТС!$A$41:$F$736,5)+VLOOKUP($A891+ROUND((COLUMN()-2)/24,5),'Расчет сбытовых надбавок'!$B$2281:'Расчет сбытовых надбавок'!$G$3024,6)</f>
        <v>348.52</v>
      </c>
    </row>
    <row r="892" spans="1:25" x14ac:dyDescent="0.2">
      <c r="A892" s="78">
        <f t="shared" si="25"/>
        <v>42728</v>
      </c>
      <c r="B892" s="97">
        <f>VLOOKUP($A892+ROUND((COLUMN()-2)/24,5),АТС!$A$41:$F$736,5)+VLOOKUP($A892+ROUND((COLUMN()-2)/24,5),'Расчет сбытовых надбавок'!$B$2281:'Расчет сбытовых надбавок'!$G$3024,6)</f>
        <v>831.57999999999993</v>
      </c>
      <c r="C892" s="97">
        <f>VLOOKUP($A892+ROUND((COLUMN()-2)/24,5),АТС!$A$41:$F$736,5)+VLOOKUP($A892+ROUND((COLUMN()-2)/24,5),'Расчет сбытовых надбавок'!$B$2281:'Расчет сбытовых надбавок'!$G$3024,6)</f>
        <v>296.8</v>
      </c>
      <c r="D892" s="97">
        <f>VLOOKUP($A892+ROUND((COLUMN()-2)/24,5),АТС!$A$41:$F$736,5)+VLOOKUP($A892+ROUND((COLUMN()-2)/24,5),'Расчет сбытовых надбавок'!$B$2281:'Расчет сбытовых надбавок'!$G$3024,6)</f>
        <v>128.69</v>
      </c>
      <c r="E892" s="97">
        <f>VLOOKUP($A892+ROUND((COLUMN()-2)/24,5),АТС!$A$41:$F$736,5)+VLOOKUP($A892+ROUND((COLUMN()-2)/24,5),'Расчет сбытовых надбавок'!$B$2281:'Расчет сбытовых надбавок'!$G$3024,6)</f>
        <v>126.75999999999999</v>
      </c>
      <c r="F892" s="97">
        <f>VLOOKUP($A892+ROUND((COLUMN()-2)/24,5),АТС!$A$41:$F$736,5)+VLOOKUP($A892+ROUND((COLUMN()-2)/24,5),'Расчет сбытовых надбавок'!$B$2281:'Расчет сбытовых надбавок'!$G$3024,6)</f>
        <v>126.97</v>
      </c>
      <c r="G892" s="97">
        <f>VLOOKUP($A892+ROUND((COLUMN()-2)/24,5),АТС!$A$41:$F$736,5)+VLOOKUP($A892+ROUND((COLUMN()-2)/24,5),'Расчет сбытовых надбавок'!$B$2281:'Расчет сбытовых надбавок'!$G$3024,6)</f>
        <v>140.76999999999998</v>
      </c>
      <c r="H892" s="97">
        <f>VLOOKUP($A892+ROUND((COLUMN()-2)/24,5),АТС!$A$41:$F$736,5)+VLOOKUP($A892+ROUND((COLUMN()-2)/24,5),'Расчет сбытовых надбавок'!$B$2281:'Расчет сбытовых надбавок'!$G$3024,6)</f>
        <v>287.5</v>
      </c>
      <c r="I892" s="97">
        <f>VLOOKUP($A892+ROUND((COLUMN()-2)/24,5),АТС!$A$41:$F$736,5)+VLOOKUP($A892+ROUND((COLUMN()-2)/24,5),'Расчет сбытовых надбавок'!$B$2281:'Расчет сбытовых надбавок'!$G$3024,6)</f>
        <v>564.35</v>
      </c>
      <c r="J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K892" s="97">
        <f>VLOOKUP($A892+ROUND((COLUMN()-2)/24,5),АТС!$A$41:$F$736,5)+VLOOKUP($A892+ROUND((COLUMN()-2)/24,5),'Расчет сбытовых надбавок'!$B$2281:'Расчет сбытовых надбавок'!$G$3024,6)</f>
        <v>173.9</v>
      </c>
      <c r="L892" s="97">
        <f>VLOOKUP($A892+ROUND((COLUMN()-2)/24,5),АТС!$A$41:$F$736,5)+VLOOKUP($A892+ROUND((COLUMN()-2)/24,5),'Расчет сбытовых надбавок'!$B$2281:'Расчет сбытовых надбавок'!$G$3024,6)</f>
        <v>379.71999999999997</v>
      </c>
      <c r="M892" s="97">
        <f>VLOOKUP($A892+ROUND((COLUMN()-2)/24,5),АТС!$A$41:$F$736,5)+VLOOKUP($A892+ROUND((COLUMN()-2)/24,5),'Расчет сбытовых надбавок'!$B$2281:'Расчет сбытовых надбавок'!$G$3024,6)</f>
        <v>394.94</v>
      </c>
      <c r="N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O892" s="97">
        <f>VLOOKUP($A892+ROUND((COLUMN()-2)/24,5),АТС!$A$41:$F$736,5)+VLOOKUP($A892+ROUND((COLUMN()-2)/24,5),'Расчет сбытовых надбавок'!$B$2281:'Расчет сбытовых надбавок'!$G$3024,6)</f>
        <v>211.79</v>
      </c>
      <c r="P892" s="97">
        <f>VLOOKUP($A892+ROUND((COLUMN()-2)/24,5),АТС!$A$41:$F$736,5)+VLOOKUP($A892+ROUND((COLUMN()-2)/24,5),'Расчет сбытовых надбавок'!$B$2281:'Расчет сбытовых надбавок'!$G$3024,6)</f>
        <v>256.7</v>
      </c>
      <c r="Q892" s="97">
        <f>VLOOKUP($A892+ROUND((COLUMN()-2)/24,5),АТС!$A$41:$F$736,5)+VLOOKUP($A892+ROUND((COLUMN()-2)/24,5),'Расчет сбытовых надбавок'!$B$2281:'Расчет сбытовых надбавок'!$G$3024,6)</f>
        <v>321.12</v>
      </c>
      <c r="R892" s="97">
        <f>VLOOKUP($A892+ROUND((COLUMN()-2)/24,5),АТС!$A$41:$F$736,5)+VLOOKUP($A892+ROUND((COLUMN()-2)/24,5),'Расчет сбытовых надбавок'!$B$2281:'Расчет сбытовых надбавок'!$G$3024,6)</f>
        <v>0</v>
      </c>
      <c r="S892" s="97">
        <f>VLOOKUP($A892+ROUND((COLUMN()-2)/24,5),АТС!$A$41:$F$736,5)+VLOOKUP($A892+ROUND((COLUMN()-2)/24,5),'Расчет сбытовых надбавок'!$B$2281:'Расчет сбытовых надбавок'!$G$3024,6)</f>
        <v>622.08000000000004</v>
      </c>
      <c r="T892" s="97">
        <f>VLOOKUP($A892+ROUND((COLUMN()-2)/24,5),АТС!$A$41:$F$736,5)+VLOOKUP($A892+ROUND((COLUMN()-2)/24,5),'Расчет сбытовых надбавок'!$B$2281:'Расчет сбытовых надбавок'!$G$3024,6)</f>
        <v>481.28</v>
      </c>
      <c r="U892" s="97">
        <f>VLOOKUP($A892+ROUND((COLUMN()-2)/24,5),АТС!$A$41:$F$736,5)+VLOOKUP($A892+ROUND((COLUMN()-2)/24,5),'Расчет сбытовых надбавок'!$B$2281:'Расчет сбытовых надбавок'!$G$3024,6)</f>
        <v>433.40999999999997</v>
      </c>
      <c r="V892" s="97">
        <f>VLOOKUP($A892+ROUND((COLUMN()-2)/24,5),АТС!$A$41:$F$736,5)+VLOOKUP($A892+ROUND((COLUMN()-2)/24,5),'Расчет сбытовых надбавок'!$B$2281:'Расчет сбытовых надбавок'!$G$3024,6)</f>
        <v>423.21000000000004</v>
      </c>
      <c r="W892" s="97">
        <f>VLOOKUP($A892+ROUND((COLUMN()-2)/24,5),АТС!$A$41:$F$736,5)+VLOOKUP($A892+ROUND((COLUMN()-2)/24,5),'Расчет сбытовых надбавок'!$B$2281:'Расчет сбытовых надбавок'!$G$3024,6)</f>
        <v>393.94</v>
      </c>
      <c r="X892" s="97">
        <f>VLOOKUP($A892+ROUND((COLUMN()-2)/24,5),АТС!$A$41:$F$736,5)+VLOOKUP($A892+ROUND((COLUMN()-2)/24,5),'Расчет сбытовых надбавок'!$B$2281:'Расчет сбытовых надбавок'!$G$3024,6)</f>
        <v>470.47999999999996</v>
      </c>
      <c r="Y892" s="97">
        <f>VLOOKUP($A892+ROUND((COLUMN()-2)/24,5),АТС!$A$41:$F$736,5)+VLOOKUP($A892+ROUND((COLUMN()-2)/24,5),'Расчет сбытовых надбавок'!$B$2281:'Расчет сбытовых надбавок'!$G$3024,6)</f>
        <v>340.75</v>
      </c>
    </row>
    <row r="893" spans="1:25" x14ac:dyDescent="0.2">
      <c r="A893" s="78">
        <f t="shared" si="25"/>
        <v>42729</v>
      </c>
      <c r="B893" s="97">
        <f>VLOOKUP($A893+ROUND((COLUMN()-2)/24,5),АТС!$A$41:$F$736,5)+VLOOKUP($A893+ROUND((COLUMN()-2)/24,5),'Расчет сбытовых надбавок'!$B$2281:'Расчет сбытовых надбавок'!$G$3024,6)</f>
        <v>325.48</v>
      </c>
      <c r="C893" s="97">
        <f>VLOOKUP($A893+ROUND((COLUMN()-2)/24,5),АТС!$A$41:$F$736,5)+VLOOKUP($A893+ROUND((COLUMN()-2)/24,5),'Расчет сбытовых надбавок'!$B$2281:'Расчет сбытовых надбавок'!$G$3024,6)</f>
        <v>301.49</v>
      </c>
      <c r="D893" s="97">
        <f>VLOOKUP($A893+ROUND((COLUMN()-2)/24,5),АТС!$A$41:$F$736,5)+VLOOKUP($A893+ROUND((COLUMN()-2)/24,5),'Расчет сбытовых надбавок'!$B$2281:'Расчет сбытовых надбавок'!$G$3024,6)</f>
        <v>279.04000000000002</v>
      </c>
      <c r="E893" s="97">
        <f>VLOOKUP($A893+ROUND((COLUMN()-2)/24,5),АТС!$A$41:$F$736,5)+VLOOKUP($A893+ROUND((COLUMN()-2)/24,5),'Расчет сбытовых надбавок'!$B$2281:'Расчет сбытовых надбавок'!$G$3024,6)</f>
        <v>270.08999999999997</v>
      </c>
      <c r="F893" s="97">
        <f>VLOOKUP($A893+ROUND((COLUMN()-2)/24,5),АТС!$A$41:$F$736,5)+VLOOKUP($A893+ROUND((COLUMN()-2)/24,5),'Расчет сбытовых надбавок'!$B$2281:'Расчет сбытовых надбавок'!$G$3024,6)</f>
        <v>267.35000000000002</v>
      </c>
      <c r="G893" s="97">
        <f>VLOOKUP($A893+ROUND((COLUMN()-2)/24,5),АТС!$A$41:$F$736,5)+VLOOKUP($A893+ROUND((COLUMN()-2)/24,5),'Расчет сбытовых надбавок'!$B$2281:'Расчет сбытовых надбавок'!$G$3024,6)</f>
        <v>266.69</v>
      </c>
      <c r="H893" s="97">
        <f>VLOOKUP($A893+ROUND((COLUMN()-2)/24,5),АТС!$A$41:$F$736,5)+VLOOKUP($A893+ROUND((COLUMN()-2)/24,5),'Расчет сбытовых надбавок'!$B$2281:'Расчет сбытовых надбавок'!$G$3024,6)</f>
        <v>124.25</v>
      </c>
      <c r="I893" s="97">
        <f>VLOOKUP($A893+ROUND((COLUMN()-2)/24,5),АТС!$A$41:$F$736,5)+VLOOKUP($A893+ROUND((COLUMN()-2)/24,5),'Расчет сбытовых надбавок'!$B$2281:'Расчет сбытовых надбавок'!$G$3024,6)</f>
        <v>136.39000000000001</v>
      </c>
      <c r="J893" s="97">
        <f>VLOOKUP($A893+ROUND((COLUMN()-2)/24,5),АТС!$A$41:$F$736,5)+VLOOKUP($A893+ROUND((COLUMN()-2)/24,5),'Расчет сбытовых надбавок'!$B$2281:'Расчет сбытовых надбавок'!$G$3024,6)</f>
        <v>600.42000000000007</v>
      </c>
      <c r="K893" s="97">
        <f>VLOOKUP($A893+ROUND((COLUMN()-2)/24,5),АТС!$A$41:$F$736,5)+VLOOKUP($A893+ROUND((COLUMN()-2)/24,5),'Расчет сбытовых надбавок'!$B$2281:'Расчет сбытовых надбавок'!$G$3024,6)</f>
        <v>736.22</v>
      </c>
      <c r="L893" s="97">
        <f>VLOOKUP($A893+ROUND((COLUMN()-2)/24,5),АТС!$A$41:$F$736,5)+VLOOKUP($A893+ROUND((COLUMN()-2)/24,5),'Расчет сбытовых надбавок'!$B$2281:'Расчет сбытовых надбавок'!$G$3024,6)</f>
        <v>140.18</v>
      </c>
      <c r="M893" s="97">
        <f>VLOOKUP($A893+ROUND((COLUMN()-2)/24,5),АТС!$A$41:$F$736,5)+VLOOKUP($A893+ROUND((COLUMN()-2)/24,5),'Расчет сбытовых надбавок'!$B$2281:'Расчет сбытовых надбавок'!$G$3024,6)</f>
        <v>150.57</v>
      </c>
      <c r="N893" s="97">
        <f>VLOOKUP($A893+ROUND((COLUMN()-2)/24,5),АТС!$A$41:$F$736,5)+VLOOKUP($A893+ROUND((COLUMN()-2)/24,5),'Расчет сбытовых надбавок'!$B$2281:'Расчет сбытовых надбавок'!$G$3024,6)</f>
        <v>215.59</v>
      </c>
      <c r="O893" s="97">
        <f>VLOOKUP($A893+ROUND((COLUMN()-2)/24,5),АТС!$A$41:$F$736,5)+VLOOKUP($A893+ROUND((COLUMN()-2)/24,5),'Расчет сбытовых надбавок'!$B$2281:'Расчет сбытовых надбавок'!$G$3024,6)</f>
        <v>363.24</v>
      </c>
      <c r="P893" s="97">
        <f>VLOOKUP($A893+ROUND((COLUMN()-2)/24,5),АТС!$A$41:$F$736,5)+VLOOKUP($A893+ROUND((COLUMN()-2)/24,5),'Расчет сбытовых надбавок'!$B$2281:'Расчет сбытовых надбавок'!$G$3024,6)</f>
        <v>344.86</v>
      </c>
      <c r="Q893" s="97">
        <f>VLOOKUP($A893+ROUND((COLUMN()-2)/24,5),АТС!$A$41:$F$736,5)+VLOOKUP($A893+ROUND((COLUMN()-2)/24,5),'Расчет сбытовых надбавок'!$B$2281:'Расчет сбытовых надбавок'!$G$3024,6)</f>
        <v>338.12</v>
      </c>
      <c r="R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S893" s="97">
        <f>VLOOKUP($A893+ROUND((COLUMN()-2)/24,5),АТС!$A$41:$F$736,5)+VLOOKUP($A893+ROUND((COLUMN()-2)/24,5),'Расчет сбытовых надбавок'!$B$2281:'Расчет сбытовых надбавок'!$G$3024,6)</f>
        <v>171.02</v>
      </c>
      <c r="T893" s="97">
        <f>VLOOKUP($A893+ROUND((COLUMN()-2)/24,5),АТС!$A$41:$F$736,5)+VLOOKUP($A893+ROUND((COLUMN()-2)/24,5),'Расчет сбытовых надбавок'!$B$2281:'Расчет сбытовых надбавок'!$G$3024,6)</f>
        <v>529.80999999999995</v>
      </c>
      <c r="U893" s="97">
        <f>VLOOKUP($A893+ROUND((COLUMN()-2)/24,5),АТС!$A$41:$F$736,5)+VLOOKUP($A893+ROUND((COLUMN()-2)/24,5),'Расчет сбытовых надбавок'!$B$2281:'Расчет сбытовых надбавок'!$G$3024,6)</f>
        <v>0.89999999999999991</v>
      </c>
      <c r="V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W893" s="97">
        <f>VLOOKUP($A893+ROUND((COLUMN()-2)/24,5),АТС!$A$41:$F$736,5)+VLOOKUP($A893+ROUND((COLUMN()-2)/24,5),'Расчет сбытовых надбавок'!$B$2281:'Расчет сбытовых надбавок'!$G$3024,6)</f>
        <v>0</v>
      </c>
      <c r="X893" s="97">
        <f>VLOOKUP($A893+ROUND((COLUMN()-2)/24,5),АТС!$A$41:$F$736,5)+VLOOKUP($A893+ROUND((COLUMN()-2)/24,5),'Расчет сбытовых надбавок'!$B$2281:'Расчет сбытовых надбавок'!$G$3024,6)</f>
        <v>131.04</v>
      </c>
      <c r="Y893" s="97">
        <f>VLOOKUP($A893+ROUND((COLUMN()-2)/24,5),АТС!$A$41:$F$736,5)+VLOOKUP($A893+ROUND((COLUMN()-2)/24,5),'Расчет сбытовых надбавок'!$B$2281:'Расчет сбытовых надбавок'!$G$3024,6)</f>
        <v>148.52000000000001</v>
      </c>
    </row>
    <row r="894" spans="1:25" x14ac:dyDescent="0.2">
      <c r="A894" s="78">
        <f t="shared" si="25"/>
        <v>42730</v>
      </c>
      <c r="B894" s="97">
        <f>VLOOKUP($A894+ROUND((COLUMN()-2)/24,5),АТС!$A$41:$F$736,5)+VLOOKUP($A894+ROUND((COLUMN()-2)/24,5),'Расчет сбытовых надбавок'!$B$2281:'Расчет сбытовых надбавок'!$G$3024,6)</f>
        <v>128.25</v>
      </c>
      <c r="C894" s="97">
        <f>VLOOKUP($A894+ROUND((COLUMN()-2)/24,5),АТС!$A$41:$F$736,5)+VLOOKUP($A894+ROUND((COLUMN()-2)/24,5),'Расчет сбытовых надбавок'!$B$2281:'Расчет сбытовых надбавок'!$G$3024,6)</f>
        <v>114.72999999999999</v>
      </c>
      <c r="D894" s="97">
        <f>VLOOKUP($A894+ROUND((COLUMN()-2)/24,5),АТС!$A$41:$F$736,5)+VLOOKUP($A894+ROUND((COLUMN()-2)/24,5),'Расчет сбытовых надбавок'!$B$2281:'Расчет сбытовых надбавок'!$G$3024,6)</f>
        <v>195.10000000000002</v>
      </c>
      <c r="E894" s="97">
        <f>VLOOKUP($A894+ROUND((COLUMN()-2)/24,5),АТС!$A$41:$F$736,5)+VLOOKUP($A894+ROUND((COLUMN()-2)/24,5),'Расчет сбытовых надбавок'!$B$2281:'Расчет сбытовых надбавок'!$G$3024,6)</f>
        <v>132.93</v>
      </c>
      <c r="F894" s="97">
        <f>VLOOKUP($A894+ROUND((COLUMN()-2)/24,5),АТС!$A$41:$F$736,5)+VLOOKUP($A894+ROUND((COLUMN()-2)/24,5),'Расчет сбытовых надбавок'!$B$2281:'Расчет сбытовых надбавок'!$G$3024,6)</f>
        <v>191.76000000000002</v>
      </c>
      <c r="G894" s="97">
        <f>VLOOKUP($A894+ROUND((COLUMN()-2)/24,5),АТС!$A$41:$F$736,5)+VLOOKUP($A894+ROUND((COLUMN()-2)/24,5),'Расчет сбытовых надбавок'!$B$2281:'Расчет сбытовых надбавок'!$G$3024,6)</f>
        <v>401.15000000000003</v>
      </c>
      <c r="H894" s="97">
        <f>VLOOKUP($A894+ROUND((COLUMN()-2)/24,5),АТС!$A$41:$F$736,5)+VLOOKUP($A894+ROUND((COLUMN()-2)/24,5),'Расчет сбытовых надбавок'!$B$2281:'Расчет сбытовых надбавок'!$G$3024,6)</f>
        <v>555.64</v>
      </c>
      <c r="I894" s="97">
        <f>VLOOKUP($A894+ROUND((COLUMN()-2)/24,5),АТС!$A$41:$F$736,5)+VLOOKUP($A894+ROUND((COLUMN()-2)/24,5),'Расчет сбытовых надбавок'!$B$2281:'Расчет сбытовых надбавок'!$G$3024,6)</f>
        <v>609.59999999999991</v>
      </c>
      <c r="J894" s="97">
        <f>VLOOKUP($A894+ROUND((COLUMN()-2)/24,5),АТС!$A$41:$F$736,5)+VLOOKUP($A894+ROUND((COLUMN()-2)/24,5),'Расчет сбытовых надбавок'!$B$2281:'Расчет сбытовых надбавок'!$G$3024,6)</f>
        <v>284.19</v>
      </c>
      <c r="K894" s="97">
        <f>VLOOKUP($A894+ROUND((COLUMN()-2)/24,5),АТС!$A$41:$F$736,5)+VLOOKUP($A894+ROUND((COLUMN()-2)/24,5),'Расчет сбытовых надбавок'!$B$2281:'Расчет сбытовых надбавок'!$G$3024,6)</f>
        <v>302.19</v>
      </c>
      <c r="L894" s="97">
        <f>VLOOKUP($A894+ROUND((COLUMN()-2)/24,5),АТС!$A$41:$F$736,5)+VLOOKUP($A894+ROUND((COLUMN()-2)/24,5),'Расчет сбытовых надбавок'!$B$2281:'Расчет сбытовых надбавок'!$G$3024,6)</f>
        <v>348.80999999999995</v>
      </c>
      <c r="M894" s="97">
        <f>VLOOKUP($A894+ROUND((COLUMN()-2)/24,5),АТС!$A$41:$F$736,5)+VLOOKUP($A894+ROUND((COLUMN()-2)/24,5),'Расчет сбытовых надбавок'!$B$2281:'Расчет сбытовых надбавок'!$G$3024,6)</f>
        <v>323.02</v>
      </c>
      <c r="N894" s="97">
        <f>VLOOKUP($A894+ROUND((COLUMN()-2)/24,5),АТС!$A$41:$F$736,5)+VLOOKUP($A894+ROUND((COLUMN()-2)/24,5),'Расчет сбытовых надбавок'!$B$2281:'Расчет сбытовых надбавок'!$G$3024,6)</f>
        <v>261.53000000000003</v>
      </c>
      <c r="O894" s="97">
        <f>VLOOKUP($A894+ROUND((COLUMN()-2)/24,5),АТС!$A$41:$F$736,5)+VLOOKUP($A894+ROUND((COLUMN()-2)/24,5),'Расчет сбытовых надбавок'!$B$2281:'Расчет сбытовых надбавок'!$G$3024,6)</f>
        <v>225.35999999999999</v>
      </c>
      <c r="P894" s="97">
        <f>VLOOKUP($A894+ROUND((COLUMN()-2)/24,5),АТС!$A$41:$F$736,5)+VLOOKUP($A894+ROUND((COLUMN()-2)/24,5),'Расчет сбытовых надбавок'!$B$2281:'Расчет сбытовых надбавок'!$G$3024,6)</f>
        <v>220.87</v>
      </c>
      <c r="Q894" s="97">
        <f>VLOOKUP($A894+ROUND((COLUMN()-2)/24,5),АТС!$A$41:$F$736,5)+VLOOKUP($A894+ROUND((COLUMN()-2)/24,5),'Расчет сбытовых надбавок'!$B$2281:'Расчет сбытовых надбавок'!$G$3024,6)</f>
        <v>219.59</v>
      </c>
      <c r="R894" s="97">
        <f>VLOOKUP($A894+ROUND((COLUMN()-2)/24,5),АТС!$A$41:$F$736,5)+VLOOKUP($A894+ROUND((COLUMN()-2)/24,5),'Расчет сбытовых надбавок'!$B$2281:'Расчет сбытовых надбавок'!$G$3024,6)</f>
        <v>0</v>
      </c>
      <c r="S894" s="97">
        <f>VLOOKUP($A894+ROUND((COLUMN()-2)/24,5),АТС!$A$41:$F$736,5)+VLOOKUP($A894+ROUND((COLUMN()-2)/24,5),'Расчет сбытовых надбавок'!$B$2281:'Расчет сбытовых надбавок'!$G$3024,6)</f>
        <v>302.46999999999997</v>
      </c>
      <c r="T894" s="97">
        <f>VLOOKUP($A894+ROUND((COLUMN()-2)/24,5),АТС!$A$41:$F$736,5)+VLOOKUP($A894+ROUND((COLUMN()-2)/24,5),'Расчет сбытовых надбавок'!$B$2281:'Расчет сбытовых надбавок'!$G$3024,6)</f>
        <v>364.03000000000003</v>
      </c>
      <c r="U894" s="97">
        <f>VLOOKUP($A894+ROUND((COLUMN()-2)/24,5),АТС!$A$41:$F$736,5)+VLOOKUP($A894+ROUND((COLUMN()-2)/24,5),'Расчет сбытовых надбавок'!$B$2281:'Расчет сбытовых надбавок'!$G$3024,6)</f>
        <v>303.90999999999997</v>
      </c>
      <c r="V894" s="97">
        <f>VLOOKUP($A894+ROUND((COLUMN()-2)/24,5),АТС!$A$41:$F$736,5)+VLOOKUP($A894+ROUND((COLUMN()-2)/24,5),'Расчет сбытовых надбавок'!$B$2281:'Расчет сбытовых надбавок'!$G$3024,6)</f>
        <v>261.06</v>
      </c>
      <c r="W894" s="97">
        <f>VLOOKUP($A894+ROUND((COLUMN()-2)/24,5),АТС!$A$41:$F$736,5)+VLOOKUP($A894+ROUND((COLUMN()-2)/24,5),'Расчет сбытовых надбавок'!$B$2281:'Расчет сбытовых надбавок'!$G$3024,6)</f>
        <v>340.81</v>
      </c>
      <c r="X894" s="97">
        <f>VLOOKUP($A894+ROUND((COLUMN()-2)/24,5),АТС!$A$41:$F$736,5)+VLOOKUP($A894+ROUND((COLUMN()-2)/24,5),'Расчет сбытовых надбавок'!$B$2281:'Расчет сбытовых надбавок'!$G$3024,6)</f>
        <v>178.38</v>
      </c>
      <c r="Y894" s="97">
        <f>VLOOKUP($A894+ROUND((COLUMN()-2)/24,5),АТС!$A$41:$F$736,5)+VLOOKUP($A894+ROUND((COLUMN()-2)/24,5),'Расчет сбытовых надбавок'!$B$2281:'Расчет сбытовых надбавок'!$G$3024,6)</f>
        <v>154.66</v>
      </c>
    </row>
    <row r="895" spans="1:25" x14ac:dyDescent="0.2">
      <c r="A895" s="78">
        <f t="shared" si="25"/>
        <v>42731</v>
      </c>
      <c r="B895" s="97">
        <f>VLOOKUP($A895+ROUND((COLUMN()-2)/24,5),АТС!$A$41:$F$736,5)+VLOOKUP($A895+ROUND((COLUMN()-2)/24,5),'Расчет сбытовых надбавок'!$B$2281:'Расчет сбытовых надбавок'!$G$3024,6)</f>
        <v>462.39</v>
      </c>
      <c r="C895" s="97">
        <f>VLOOKUP($A895+ROUND((COLUMN()-2)/24,5),АТС!$A$41:$F$736,5)+VLOOKUP($A895+ROUND((COLUMN()-2)/24,5),'Расчет сбытовых надбавок'!$B$2281:'Расчет сбытовых надбавок'!$G$3024,6)</f>
        <v>2162.4700000000003</v>
      </c>
      <c r="D895" s="97">
        <f>VLOOKUP($A895+ROUND((COLUMN()-2)/24,5),АТС!$A$41:$F$736,5)+VLOOKUP($A895+ROUND((COLUMN()-2)/24,5),'Расчет сбытовых надбавок'!$B$2281:'Расчет сбытовых надбавок'!$G$3024,6)</f>
        <v>857.84</v>
      </c>
      <c r="E895" s="97">
        <f>VLOOKUP($A895+ROUND((COLUMN()-2)/24,5),АТС!$A$41:$F$736,5)+VLOOKUP($A895+ROUND((COLUMN()-2)/24,5),'Расчет сбытовых надбавок'!$B$2281:'Расчет сбытовых надбавок'!$G$3024,6)</f>
        <v>1291.54</v>
      </c>
      <c r="F895" s="97">
        <f>VLOOKUP($A895+ROUND((COLUMN()-2)/24,5),АТС!$A$41:$F$736,5)+VLOOKUP($A895+ROUND((COLUMN()-2)/24,5),'Расчет сбытовых надбавок'!$B$2281:'Расчет сбытовых надбавок'!$G$3024,6)</f>
        <v>421.61</v>
      </c>
      <c r="G895" s="97">
        <f>VLOOKUP($A895+ROUND((COLUMN()-2)/24,5),АТС!$A$41:$F$736,5)+VLOOKUP($A895+ROUND((COLUMN()-2)/24,5),'Расчет сбытовых надбавок'!$B$2281:'Расчет сбытовых надбавок'!$G$3024,6)</f>
        <v>1104.6500000000001</v>
      </c>
      <c r="H895" s="97">
        <f>VLOOKUP($A895+ROUND((COLUMN()-2)/24,5),АТС!$A$41:$F$736,5)+VLOOKUP($A895+ROUND((COLUMN()-2)/24,5),'Расчет сбытовых надбавок'!$B$2281:'Расчет сбытовых надбавок'!$G$3024,6)</f>
        <v>652.80999999999995</v>
      </c>
      <c r="I895" s="97">
        <f>VLOOKUP($A895+ROUND((COLUMN()-2)/24,5),АТС!$A$41:$F$736,5)+VLOOKUP($A895+ROUND((COLUMN()-2)/24,5),'Расчет сбытовых надбавок'!$B$2281:'Расчет сбытовых надбавок'!$G$3024,6)</f>
        <v>619.01</v>
      </c>
      <c r="J895" s="97">
        <f>VLOOKUP($A895+ROUND((COLUMN()-2)/24,5),АТС!$A$41:$F$736,5)+VLOOKUP($A895+ROUND((COLUMN()-2)/24,5),'Расчет сбытовых надбавок'!$B$2281:'Расчет сбытовых надбавок'!$G$3024,6)</f>
        <v>488.72999999999996</v>
      </c>
      <c r="K895" s="97">
        <f>VLOOKUP($A895+ROUND((COLUMN()-2)/24,5),АТС!$A$41:$F$736,5)+VLOOKUP($A895+ROUND((COLUMN()-2)/24,5),'Расчет сбытовых надбавок'!$B$2281:'Расчет сбытовых надбавок'!$G$3024,6)</f>
        <v>821.17000000000007</v>
      </c>
      <c r="L895" s="97">
        <f>VLOOKUP($A895+ROUND((COLUMN()-2)/24,5),АТС!$A$41:$F$736,5)+VLOOKUP($A895+ROUND((COLUMN()-2)/24,5),'Расчет сбытовых надбавок'!$B$2281:'Расчет сбытовых надбавок'!$G$3024,6)</f>
        <v>877.34999999999991</v>
      </c>
      <c r="M895" s="97">
        <f>VLOOKUP($A895+ROUND((COLUMN()-2)/24,5),АТС!$A$41:$F$736,5)+VLOOKUP($A895+ROUND((COLUMN()-2)/24,5),'Расчет сбытовых надбавок'!$B$2281:'Расчет сбытовых надбавок'!$G$3024,6)</f>
        <v>891.58</v>
      </c>
      <c r="N895" s="97">
        <f>VLOOKUP($A895+ROUND((COLUMN()-2)/24,5),АТС!$A$41:$F$736,5)+VLOOKUP($A895+ROUND((COLUMN()-2)/24,5),'Расчет сбытовых надбавок'!$B$2281:'Расчет сбытовых надбавок'!$G$3024,6)</f>
        <v>928.89</v>
      </c>
      <c r="O895" s="97">
        <f>VLOOKUP($A895+ROUND((COLUMN()-2)/24,5),АТС!$A$41:$F$736,5)+VLOOKUP($A895+ROUND((COLUMN()-2)/24,5),'Расчет сбытовых надбавок'!$B$2281:'Расчет сбытовых надбавок'!$G$3024,6)</f>
        <v>1031.98</v>
      </c>
      <c r="P895" s="97">
        <f>VLOOKUP($A895+ROUND((COLUMN()-2)/24,5),АТС!$A$41:$F$736,5)+VLOOKUP($A895+ROUND((COLUMN()-2)/24,5),'Расчет сбытовых надбавок'!$B$2281:'Расчет сбытовых надбавок'!$G$3024,6)</f>
        <v>1055.21</v>
      </c>
      <c r="Q895" s="97">
        <f>VLOOKUP($A895+ROUND((COLUMN()-2)/24,5),АТС!$A$41:$F$736,5)+VLOOKUP($A895+ROUND((COLUMN()-2)/24,5),'Расчет сбытовых надбавок'!$B$2281:'Расчет сбытовых надбавок'!$G$3024,6)</f>
        <v>1182.4100000000001</v>
      </c>
      <c r="R895" s="97">
        <f>VLOOKUP($A895+ROUND((COLUMN()-2)/24,5),АТС!$A$41:$F$736,5)+VLOOKUP($A895+ROUND((COLUMN()-2)/24,5),'Расчет сбытовых надбавок'!$B$2281:'Расчет сбытовых надбавок'!$G$3024,6)</f>
        <v>772.62</v>
      </c>
      <c r="S895" s="97">
        <f>VLOOKUP($A895+ROUND((COLUMN()-2)/24,5),АТС!$A$41:$F$736,5)+VLOOKUP($A895+ROUND((COLUMN()-2)/24,5),'Расчет сбытовых надбавок'!$B$2281:'Расчет сбытовых надбавок'!$G$3024,6)</f>
        <v>1380.07</v>
      </c>
      <c r="T895" s="97">
        <f>VLOOKUP($A895+ROUND((COLUMN()-2)/24,5),АТС!$A$41:$F$736,5)+VLOOKUP($A895+ROUND((COLUMN()-2)/24,5),'Расчет сбытовых надбавок'!$B$2281:'Расчет сбытовых надбавок'!$G$3024,6)</f>
        <v>1360.65</v>
      </c>
      <c r="U895" s="97">
        <f>VLOOKUP($A895+ROUND((COLUMN()-2)/24,5),АТС!$A$41:$F$736,5)+VLOOKUP($A895+ROUND((COLUMN()-2)/24,5),'Расчет сбытовых надбавок'!$B$2281:'Расчет сбытовых надбавок'!$G$3024,6)</f>
        <v>1576.67</v>
      </c>
      <c r="V895" s="97">
        <f>VLOOKUP($A895+ROUND((COLUMN()-2)/24,5),АТС!$A$41:$F$736,5)+VLOOKUP($A895+ROUND((COLUMN()-2)/24,5),'Расчет сбытовых надбавок'!$B$2281:'Расчет сбытовых надбавок'!$G$3024,6)</f>
        <v>1805.82</v>
      </c>
      <c r="W895" s="97">
        <f>VLOOKUP($A895+ROUND((COLUMN()-2)/24,5),АТС!$A$41:$F$736,5)+VLOOKUP($A895+ROUND((COLUMN()-2)/24,5),'Расчет сбытовых надбавок'!$B$2281:'Расчет сбытовых надбавок'!$G$3024,6)</f>
        <v>1861.9</v>
      </c>
      <c r="X895" s="97">
        <f>VLOOKUP($A895+ROUND((COLUMN()-2)/24,5),АТС!$A$41:$F$736,5)+VLOOKUP($A895+ROUND((COLUMN()-2)/24,5),'Расчет сбытовых надбавок'!$B$2281:'Расчет сбытовых надбавок'!$G$3024,6)</f>
        <v>1837.3</v>
      </c>
      <c r="Y895" s="97">
        <f>VLOOKUP($A895+ROUND((COLUMN()-2)/24,5),АТС!$A$41:$F$736,5)+VLOOKUP($A895+ROUND((COLUMN()-2)/24,5),'Расчет сбытовых надбавок'!$B$2281:'Расчет сбытовых надбавок'!$G$3024,6)</f>
        <v>1310.53</v>
      </c>
    </row>
    <row r="896" spans="1:25" x14ac:dyDescent="0.2">
      <c r="A896" s="78">
        <f t="shared" si="25"/>
        <v>42732</v>
      </c>
      <c r="B896" s="97">
        <f>VLOOKUP($A896+ROUND((COLUMN()-2)/24,5),АТС!$A$41:$F$736,5)+VLOOKUP($A896+ROUND((COLUMN()-2)/24,5),'Расчет сбытовых надбавок'!$B$2281:'Расчет сбытовых надбавок'!$G$3024,6)</f>
        <v>690.76</v>
      </c>
      <c r="C896" s="97">
        <f>VLOOKUP($A896+ROUND((COLUMN()-2)/24,5),АТС!$A$41:$F$736,5)+VLOOKUP($A896+ROUND((COLUMN()-2)/24,5),'Расчет сбытовых надбавок'!$B$2281:'Расчет сбытовых надбавок'!$G$3024,6)</f>
        <v>861.3900000000001</v>
      </c>
      <c r="D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E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F896" s="97">
        <f>VLOOKUP($A896+ROUND((COLUMN()-2)/24,5),АТС!$A$41:$F$736,5)+VLOOKUP($A896+ROUND((COLUMN()-2)/24,5),'Расчет сбытовых надбавок'!$B$2281:'Расчет сбытовых надбавок'!$G$3024,6)</f>
        <v>0</v>
      </c>
      <c r="G896" s="97">
        <f>VLOOKUP($A896+ROUND((COLUMN()-2)/24,5),АТС!$A$41:$F$736,5)+VLOOKUP($A896+ROUND((COLUMN()-2)/24,5),'Расчет сбытовых надбавок'!$B$2281:'Расчет сбытовых надбавок'!$G$3024,6)</f>
        <v>245.87</v>
      </c>
      <c r="H896" s="97">
        <f>VLOOKUP($A896+ROUND((COLUMN()-2)/24,5),АТС!$A$41:$F$736,5)+VLOOKUP($A896+ROUND((COLUMN()-2)/24,5),'Расчет сбытовых надбавок'!$B$2281:'Расчет сбытовых надбавок'!$G$3024,6)</f>
        <v>615.37</v>
      </c>
      <c r="I896" s="97">
        <f>VLOOKUP($A896+ROUND((COLUMN()-2)/24,5),АТС!$A$41:$F$736,5)+VLOOKUP($A896+ROUND((COLUMN()-2)/24,5),'Расчет сбытовых надбавок'!$B$2281:'Расчет сбытовых надбавок'!$G$3024,6)</f>
        <v>595.45000000000005</v>
      </c>
      <c r="J896" s="97">
        <f>VLOOKUP($A896+ROUND((COLUMN()-2)/24,5),АТС!$A$41:$F$736,5)+VLOOKUP($A896+ROUND((COLUMN()-2)/24,5),'Расчет сбытовых надбавок'!$B$2281:'Расчет сбытовых надбавок'!$G$3024,6)</f>
        <v>699.64</v>
      </c>
      <c r="K896" s="97">
        <f>VLOOKUP($A896+ROUND((COLUMN()-2)/24,5),АТС!$A$41:$F$736,5)+VLOOKUP($A896+ROUND((COLUMN()-2)/24,5),'Расчет сбытовых надбавок'!$B$2281:'Расчет сбытовых надбавок'!$G$3024,6)</f>
        <v>842.05</v>
      </c>
      <c r="L896" s="97">
        <f>VLOOKUP($A896+ROUND((COLUMN()-2)/24,5),АТС!$A$41:$F$736,5)+VLOOKUP($A896+ROUND((COLUMN()-2)/24,5),'Расчет сбытовых надбавок'!$B$2281:'Расчет сбытовых надбавок'!$G$3024,6)</f>
        <v>793.94</v>
      </c>
      <c r="M896" s="97">
        <f>VLOOKUP($A896+ROUND((COLUMN()-2)/24,5),АТС!$A$41:$F$736,5)+VLOOKUP($A896+ROUND((COLUMN()-2)/24,5),'Расчет сбытовых надбавок'!$B$2281:'Расчет сбытовых надбавок'!$G$3024,6)</f>
        <v>945.22</v>
      </c>
      <c r="N896" s="97">
        <f>VLOOKUP($A896+ROUND((COLUMN()-2)/24,5),АТС!$A$41:$F$736,5)+VLOOKUP($A896+ROUND((COLUMN()-2)/24,5),'Расчет сбытовых надбавок'!$B$2281:'Расчет сбытовых надбавок'!$G$3024,6)</f>
        <v>936.26</v>
      </c>
      <c r="O896" s="97">
        <f>VLOOKUP($A896+ROUND((COLUMN()-2)/24,5),АТС!$A$41:$F$736,5)+VLOOKUP($A896+ROUND((COLUMN()-2)/24,5),'Расчет сбытовых надбавок'!$B$2281:'Расчет сбытовых надбавок'!$G$3024,6)</f>
        <v>547.66</v>
      </c>
      <c r="P896" s="97">
        <f>VLOOKUP($A896+ROUND((COLUMN()-2)/24,5),АТС!$A$41:$F$736,5)+VLOOKUP($A896+ROUND((COLUMN()-2)/24,5),'Расчет сбытовых надбавок'!$B$2281:'Расчет сбытовых надбавок'!$G$3024,6)</f>
        <v>742.18</v>
      </c>
      <c r="Q896" s="97">
        <f>VLOOKUP($A896+ROUND((COLUMN()-2)/24,5),АТС!$A$41:$F$736,5)+VLOOKUP($A896+ROUND((COLUMN()-2)/24,5),'Расчет сбытовых надбавок'!$B$2281:'Расчет сбытовых надбавок'!$G$3024,6)</f>
        <v>1094.3799999999999</v>
      </c>
      <c r="R896" s="97">
        <f>VLOOKUP($A896+ROUND((COLUMN()-2)/24,5),АТС!$A$41:$F$736,5)+VLOOKUP($A896+ROUND((COLUMN()-2)/24,5),'Расчет сбытовых надбавок'!$B$2281:'Расчет сбытовых надбавок'!$G$3024,6)</f>
        <v>271.67</v>
      </c>
      <c r="S896" s="97">
        <f>VLOOKUP($A896+ROUND((COLUMN()-2)/24,5),АТС!$A$41:$F$736,5)+VLOOKUP($A896+ROUND((COLUMN()-2)/24,5),'Расчет сбытовых надбавок'!$B$2281:'Расчет сбытовых надбавок'!$G$3024,6)</f>
        <v>701.05</v>
      </c>
      <c r="T896" s="97">
        <f>VLOOKUP($A896+ROUND((COLUMN()-2)/24,5),АТС!$A$41:$F$736,5)+VLOOKUP($A896+ROUND((COLUMN()-2)/24,5),'Расчет сбытовых надбавок'!$B$2281:'Расчет сбытовых надбавок'!$G$3024,6)</f>
        <v>727.83</v>
      </c>
      <c r="U896" s="97">
        <f>VLOOKUP($A896+ROUND((COLUMN()-2)/24,5),АТС!$A$41:$F$736,5)+VLOOKUP($A896+ROUND((COLUMN()-2)/24,5),'Расчет сбытовых надбавок'!$B$2281:'Расчет сбытовых надбавок'!$G$3024,6)</f>
        <v>1336.39</v>
      </c>
      <c r="V896" s="97">
        <f>VLOOKUP($A896+ROUND((COLUMN()-2)/24,5),АТС!$A$41:$F$736,5)+VLOOKUP($A896+ROUND((COLUMN()-2)/24,5),'Расчет сбытовых надбавок'!$B$2281:'Расчет сбытовых надбавок'!$G$3024,6)</f>
        <v>770.21</v>
      </c>
      <c r="W896" s="97">
        <f>VLOOKUP($A896+ROUND((COLUMN()-2)/24,5),АТС!$A$41:$F$736,5)+VLOOKUP($A896+ROUND((COLUMN()-2)/24,5),'Расчет сбытовых надбавок'!$B$2281:'Расчет сбытовых надбавок'!$G$3024,6)</f>
        <v>317.25</v>
      </c>
      <c r="X896" s="97">
        <f>VLOOKUP($A896+ROUND((COLUMN()-2)/24,5),АТС!$A$41:$F$736,5)+VLOOKUP($A896+ROUND((COLUMN()-2)/24,5),'Расчет сбытовых надбавок'!$B$2281:'Расчет сбытовых надбавок'!$G$3024,6)</f>
        <v>449.70000000000005</v>
      </c>
      <c r="Y896" s="97">
        <f>VLOOKUP($A896+ROUND((COLUMN()-2)/24,5),АТС!$A$41:$F$736,5)+VLOOKUP($A896+ROUND((COLUMN()-2)/24,5),'Расчет сбытовых надбавок'!$B$2281:'Расчет сбытовых надбавок'!$G$3024,6)</f>
        <v>130.31</v>
      </c>
    </row>
    <row r="897" spans="1:25" x14ac:dyDescent="0.2">
      <c r="A897" s="78">
        <f t="shared" si="25"/>
        <v>42733</v>
      </c>
      <c r="B897" s="97">
        <f>VLOOKUP($A897+ROUND((COLUMN()-2)/24,5),АТС!$A$41:$F$736,5)+VLOOKUP($A897+ROUND((COLUMN()-2)/24,5),'Расчет сбытовых надбавок'!$B$2281:'Расчет сбытовых надбавок'!$G$3024,6)</f>
        <v>250.75</v>
      </c>
      <c r="C897" s="97">
        <f>VLOOKUP($A897+ROUND((COLUMN()-2)/24,5),АТС!$A$41:$F$736,5)+VLOOKUP($A897+ROUND((COLUMN()-2)/24,5),'Расчет сбытовых надбавок'!$B$2281:'Расчет сбытовых надбавок'!$G$3024,6)</f>
        <v>785.7</v>
      </c>
      <c r="D897" s="97">
        <f>VLOOKUP($A897+ROUND((COLUMN()-2)/24,5),АТС!$A$41:$F$736,5)+VLOOKUP($A897+ROUND((COLUMN()-2)/24,5),'Расчет сбытовых надбавок'!$B$2281:'Расчет сбытовых надбавок'!$G$3024,6)</f>
        <v>108.8</v>
      </c>
      <c r="E897" s="97">
        <f>VLOOKUP($A897+ROUND((COLUMN()-2)/24,5),АТС!$A$41:$F$736,5)+VLOOKUP($A897+ROUND((COLUMN()-2)/24,5),'Расчет сбытовых надбавок'!$B$2281:'Расчет сбытовых надбавок'!$G$3024,6)</f>
        <v>411.53999999999996</v>
      </c>
      <c r="F897" s="97">
        <f>VLOOKUP($A897+ROUND((COLUMN()-2)/24,5),АТС!$A$41:$F$736,5)+VLOOKUP($A897+ROUND((COLUMN()-2)/24,5),'Расчет сбытовых надбавок'!$B$2281:'Расчет сбытовых надбавок'!$G$3024,6)</f>
        <v>486.98</v>
      </c>
      <c r="G897" s="97">
        <f>VLOOKUP($A897+ROUND((COLUMN()-2)/24,5),АТС!$A$41:$F$736,5)+VLOOKUP($A897+ROUND((COLUMN()-2)/24,5),'Расчет сбытовых надбавок'!$B$2281:'Расчет сбытовых надбавок'!$G$3024,6)</f>
        <v>182.83999999999997</v>
      </c>
      <c r="H897" s="97">
        <f>VLOOKUP($A897+ROUND((COLUMN()-2)/24,5),АТС!$A$41:$F$736,5)+VLOOKUP($A897+ROUND((COLUMN()-2)/24,5),'Расчет сбытовых надбавок'!$B$2281:'Расчет сбытовых надбавок'!$G$3024,6)</f>
        <v>171.89</v>
      </c>
      <c r="I897" s="97">
        <f>VLOOKUP($A897+ROUND((COLUMN()-2)/24,5),АТС!$A$41:$F$736,5)+VLOOKUP($A897+ROUND((COLUMN()-2)/24,5),'Расчет сбытовых надбавок'!$B$2281:'Расчет сбытовых надбавок'!$G$3024,6)</f>
        <v>397.68</v>
      </c>
      <c r="J897" s="97">
        <f>VLOOKUP($A897+ROUND((COLUMN()-2)/24,5),АТС!$A$41:$F$736,5)+VLOOKUP($A897+ROUND((COLUMN()-2)/24,5),'Расчет сбытовых надбавок'!$B$2281:'Расчет сбытовых надбавок'!$G$3024,6)</f>
        <v>394.99</v>
      </c>
      <c r="K897" s="97">
        <f>VLOOKUP($A897+ROUND((COLUMN()-2)/24,5),АТС!$A$41:$F$736,5)+VLOOKUP($A897+ROUND((COLUMN()-2)/24,5),'Расчет сбытовых надбавок'!$B$2281:'Расчет сбытовых надбавок'!$G$3024,6)</f>
        <v>325.45999999999998</v>
      </c>
      <c r="L897" s="97">
        <f>VLOOKUP($A897+ROUND((COLUMN()-2)/24,5),АТС!$A$41:$F$736,5)+VLOOKUP($A897+ROUND((COLUMN()-2)/24,5),'Расчет сбытовых надбавок'!$B$2281:'Расчет сбытовых надбавок'!$G$3024,6)</f>
        <v>449.88</v>
      </c>
      <c r="M897" s="97">
        <f>VLOOKUP($A897+ROUND((COLUMN()-2)/24,5),АТС!$A$41:$F$736,5)+VLOOKUP($A897+ROUND((COLUMN()-2)/24,5),'Расчет сбытовых надбавок'!$B$2281:'Расчет сбытовых надбавок'!$G$3024,6)</f>
        <v>481.29999999999995</v>
      </c>
      <c r="N897" s="97">
        <f>VLOOKUP($A897+ROUND((COLUMN()-2)/24,5),АТС!$A$41:$F$736,5)+VLOOKUP($A897+ROUND((COLUMN()-2)/24,5),'Расчет сбытовых надбавок'!$B$2281:'Расчет сбытовых надбавок'!$G$3024,6)</f>
        <v>730.5</v>
      </c>
      <c r="O897" s="97">
        <f>VLOOKUP($A897+ROUND((COLUMN()-2)/24,5),АТС!$A$41:$F$736,5)+VLOOKUP($A897+ROUND((COLUMN()-2)/24,5),'Расчет сбытовых надбавок'!$B$2281:'Расчет сбытовых надбавок'!$G$3024,6)</f>
        <v>467.89</v>
      </c>
      <c r="P897" s="97">
        <f>VLOOKUP($A897+ROUND((COLUMN()-2)/24,5),АТС!$A$41:$F$736,5)+VLOOKUP($A897+ROUND((COLUMN()-2)/24,5),'Расчет сбытовых надбавок'!$B$2281:'Расчет сбытовых надбавок'!$G$3024,6)</f>
        <v>554.14</v>
      </c>
      <c r="Q897" s="97">
        <f>VLOOKUP($A897+ROUND((COLUMN()-2)/24,5),АТС!$A$41:$F$736,5)+VLOOKUP($A897+ROUND((COLUMN()-2)/24,5),'Расчет сбытовых надбавок'!$B$2281:'Расчет сбытовых надбавок'!$G$3024,6)</f>
        <v>615.79</v>
      </c>
      <c r="R897" s="97">
        <f>VLOOKUP($A897+ROUND((COLUMN()-2)/24,5),АТС!$A$41:$F$736,5)+VLOOKUP($A897+ROUND((COLUMN()-2)/24,5),'Расчет сбытовых надбавок'!$B$2281:'Расчет сбытовых надбавок'!$G$3024,6)</f>
        <v>516.23</v>
      </c>
      <c r="S897" s="97">
        <f>VLOOKUP($A897+ROUND((COLUMN()-2)/24,5),АТС!$A$41:$F$736,5)+VLOOKUP($A897+ROUND((COLUMN()-2)/24,5),'Расчет сбытовых надбавок'!$B$2281:'Расчет сбытовых надбавок'!$G$3024,6)</f>
        <v>566.91</v>
      </c>
      <c r="T897" s="97">
        <f>VLOOKUP($A897+ROUND((COLUMN()-2)/24,5),АТС!$A$41:$F$736,5)+VLOOKUP($A897+ROUND((COLUMN()-2)/24,5),'Расчет сбытовых надбавок'!$B$2281:'Расчет сбытовых надбавок'!$G$3024,6)</f>
        <v>589.14</v>
      </c>
      <c r="U897" s="97">
        <f>VLOOKUP($A897+ROUND((COLUMN()-2)/24,5),АТС!$A$41:$F$736,5)+VLOOKUP($A897+ROUND((COLUMN()-2)/24,5),'Расчет сбытовых надбавок'!$B$2281:'Расчет сбытовых надбавок'!$G$3024,6)</f>
        <v>564.43999999999994</v>
      </c>
      <c r="V897" s="97">
        <f>VLOOKUP($A897+ROUND((COLUMN()-2)/24,5),АТС!$A$41:$F$736,5)+VLOOKUP($A897+ROUND((COLUMN()-2)/24,5),'Расчет сбытовых надбавок'!$B$2281:'Расчет сбытовых надбавок'!$G$3024,6)</f>
        <v>534.74</v>
      </c>
      <c r="W897" s="97">
        <f>VLOOKUP($A897+ROUND((COLUMN()-2)/24,5),АТС!$A$41:$F$736,5)+VLOOKUP($A897+ROUND((COLUMN()-2)/24,5),'Расчет сбытовых надбавок'!$B$2281:'Расчет сбытовых надбавок'!$G$3024,6)</f>
        <v>1117.33</v>
      </c>
      <c r="X897" s="97">
        <f>VLOOKUP($A897+ROUND((COLUMN()-2)/24,5),АТС!$A$41:$F$736,5)+VLOOKUP($A897+ROUND((COLUMN()-2)/24,5),'Расчет сбытовых надбавок'!$B$2281:'Расчет сбытовых надбавок'!$G$3024,6)</f>
        <v>338.62</v>
      </c>
      <c r="Y897" s="97">
        <f>VLOOKUP($A897+ROUND((COLUMN()-2)/24,5),АТС!$A$41:$F$736,5)+VLOOKUP($A897+ROUND((COLUMN()-2)/24,5),'Расчет сбытовых надбавок'!$B$2281:'Расчет сбытовых надбавок'!$G$3024,6)</f>
        <v>998.5</v>
      </c>
    </row>
    <row r="898" spans="1:25" x14ac:dyDescent="0.2">
      <c r="A898" s="78">
        <f t="shared" si="25"/>
        <v>42734</v>
      </c>
      <c r="B898" s="97">
        <f>VLOOKUP($A898+ROUND((COLUMN()-2)/24,5),АТС!$A$41:$F$760,5)+VLOOKUP($A898+ROUND((COLUMN()-2)/24,5),'Расчет сбытовых надбавок'!$B$2281:'Расчет сбытовых надбавок'!$G$3024,6)</f>
        <v>468.91</v>
      </c>
      <c r="C898" s="97">
        <f>VLOOKUP($A898+ROUND((COLUMN()-2)/24,5),АТС!$A$41:$F$760,5)+VLOOKUP($A898+ROUND((COLUMN()-2)/24,5),'Расчет сбытовых надбавок'!$B$2281:'Расчет сбытовых надбавок'!$G$3024,6)</f>
        <v>2.2999999999999998</v>
      </c>
      <c r="D898" s="97">
        <f>VLOOKUP($A898+ROUND((COLUMN()-2)/24,5),АТС!$A$41:$F$760,5)+VLOOKUP($A898+ROUND((COLUMN()-2)/24,5),'Расчет сбытовых надбавок'!$B$2281:'Расчет сбытовых надбавок'!$G$3024,6)</f>
        <v>335.45000000000005</v>
      </c>
      <c r="E898" s="97">
        <f>VLOOKUP($A898+ROUND((COLUMN()-2)/24,5),АТС!$A$41:$F$760,5)+VLOOKUP($A898+ROUND((COLUMN()-2)/24,5),'Расчет сбытовых надбавок'!$B$2281:'Расчет сбытовых надбавок'!$G$3024,6)</f>
        <v>348.08</v>
      </c>
      <c r="F898" s="97">
        <f>VLOOKUP($A898+ROUND((COLUMN()-2)/24,5),АТС!$A$41:$F$760,5)+VLOOKUP($A898+ROUND((COLUMN()-2)/24,5),'Расчет сбытовых надбавок'!$B$2281:'Расчет сбытовых надбавок'!$G$3024,6)</f>
        <v>217.55</v>
      </c>
      <c r="G898" s="97">
        <f>VLOOKUP($A898+ROUND((COLUMN()-2)/24,5),АТС!$A$41:$F$760,5)+VLOOKUP($A898+ROUND((COLUMN()-2)/24,5),'Расчет сбытовых надбавок'!$B$2281:'Расчет сбытовых надбавок'!$G$3024,6)</f>
        <v>1.24</v>
      </c>
      <c r="H898" s="97">
        <f>VLOOKUP($A898+ROUND((COLUMN()-2)/24,5),АТС!$A$41:$F$760,5)+VLOOKUP($A898+ROUND((COLUMN()-2)/24,5),'Расчет сбытовых надбавок'!$B$2281:'Расчет сбытовых надбавок'!$G$3024,6)</f>
        <v>261.63</v>
      </c>
      <c r="I898" s="97">
        <f>VLOOKUP($A898+ROUND((COLUMN()-2)/24,5),АТС!$A$41:$F$760,5)+VLOOKUP($A898+ROUND((COLUMN()-2)/24,5),'Расчет сбытовых надбавок'!$B$2281:'Расчет сбытовых надбавок'!$G$3024,6)</f>
        <v>507.26000000000005</v>
      </c>
      <c r="J898" s="97">
        <f>VLOOKUP($A898+ROUND((COLUMN()-2)/24,5),АТС!$A$41:$F$760,5)+VLOOKUP($A898+ROUND((COLUMN()-2)/24,5),'Расчет сбытовых надбавок'!$B$2281:'Расчет сбытовых надбавок'!$G$3024,6)</f>
        <v>599.67999999999995</v>
      </c>
      <c r="K898" s="97">
        <f>VLOOKUP($A898+ROUND((COLUMN()-2)/24,5),АТС!$A$41:$F$760,5)+VLOOKUP($A898+ROUND((COLUMN()-2)/24,5),'Расчет сбытовых надбавок'!$B$2281:'Расчет сбытовых надбавок'!$G$3024,6)</f>
        <v>456.1</v>
      </c>
      <c r="L898" s="97">
        <f>VLOOKUP($A898+ROUND((COLUMN()-2)/24,5),АТС!$A$41:$F$760,5)+VLOOKUP($A898+ROUND((COLUMN()-2)/24,5),'Расчет сбытовых надбавок'!$B$2281:'Расчет сбытовых надбавок'!$G$3024,6)</f>
        <v>495.82</v>
      </c>
      <c r="M898" s="97">
        <f>VLOOKUP($A898+ROUND((COLUMN()-2)/24,5),АТС!$A$41:$F$760,5)+VLOOKUP($A898+ROUND((COLUMN()-2)/24,5),'Расчет сбытовых надбавок'!$B$2281:'Расчет сбытовых надбавок'!$G$3024,6)</f>
        <v>295.69</v>
      </c>
      <c r="N898" s="97">
        <f>VLOOKUP($A898+ROUND((COLUMN()-2)/24,5),АТС!$A$41:$F$760,5)+VLOOKUP($A898+ROUND((COLUMN()-2)/24,5),'Расчет сбытовых надбавок'!$B$2281:'Расчет сбытовых надбавок'!$G$3024,6)</f>
        <v>502.73</v>
      </c>
      <c r="O898" s="97">
        <f>VLOOKUP($A898+ROUND((COLUMN()-2)/24,5),АТС!$A$41:$F$760,5)+VLOOKUP($A898+ROUND((COLUMN()-2)/24,5),'Расчет сбытовых надбавок'!$B$2281:'Расчет сбытовых надбавок'!$G$3024,6)</f>
        <v>579.44999999999993</v>
      </c>
      <c r="P898" s="97">
        <f>VLOOKUP($A898+ROUND((COLUMN()-2)/24,5),АТС!$A$41:$F$760,5)+VLOOKUP($A898+ROUND((COLUMN()-2)/24,5),'Расчет сбытовых надбавок'!$B$2281:'Расчет сбытовых надбавок'!$G$3024,6)</f>
        <v>935.54</v>
      </c>
      <c r="Q898" s="97">
        <f>VLOOKUP($A898+ROUND((COLUMN()-2)/24,5),АТС!$A$41:$F$760,5)+VLOOKUP($A898+ROUND((COLUMN()-2)/24,5),'Расчет сбытовых надбавок'!$B$2281:'Расчет сбытовых надбавок'!$G$3024,6)</f>
        <v>927.86</v>
      </c>
      <c r="R898" s="97">
        <f>VLOOKUP($A898+ROUND((COLUMN()-2)/24,5),АТС!$A$41:$F$760,5)+VLOOKUP($A898+ROUND((COLUMN()-2)/24,5),'Расчет сбытовых надбавок'!$B$2281:'Расчет сбытовых надбавок'!$G$3024,6)</f>
        <v>747.5</v>
      </c>
      <c r="S898" s="97">
        <f>VLOOKUP($A898+ROUND((COLUMN()-2)/24,5),АТС!$A$41:$F$760,5)+VLOOKUP($A898+ROUND((COLUMN()-2)/24,5),'Расчет сбытовых надбавок'!$B$2281:'Расчет сбытовых надбавок'!$G$3024,6)</f>
        <v>593.47</v>
      </c>
      <c r="T898" s="97">
        <f>VLOOKUP($A898+ROUND((COLUMN()-2)/24,5),АТС!$A$41:$F$760,5)+VLOOKUP($A898+ROUND((COLUMN()-2)/24,5),'Расчет сбытовых надбавок'!$B$2281:'Расчет сбытовых надбавок'!$G$3024,6)</f>
        <v>991.65</v>
      </c>
      <c r="U898" s="97">
        <f>VLOOKUP($A898+ROUND((COLUMN()-2)/24,5),АТС!$A$41:$F$760,5)+VLOOKUP($A898+ROUND((COLUMN()-2)/24,5),'Расчет сбытовых надбавок'!$B$2281:'Расчет сбытовых надбавок'!$G$3024,6)</f>
        <v>1001.59</v>
      </c>
      <c r="V898" s="97">
        <f>VLOOKUP($A898+ROUND((COLUMN()-2)/24,5),АТС!$A$41:$F$760,5)+VLOOKUP($A898+ROUND((COLUMN()-2)/24,5),'Расчет сбытовых надбавок'!$B$2281:'Расчет сбытовых надбавок'!$G$3024,6)</f>
        <v>1064.1300000000001</v>
      </c>
      <c r="W898" s="97">
        <f>VLOOKUP($A898+ROUND((COLUMN()-2)/24,5),АТС!$A$41:$F$760,5)+VLOOKUP($A898+ROUND((COLUMN()-2)/24,5),'Расчет сбытовых надбавок'!$B$2281:'Расчет сбытовых надбавок'!$G$3024,6)</f>
        <v>1039.4000000000001</v>
      </c>
      <c r="X898" s="97">
        <f>VLOOKUP($A898+ROUND((COLUMN()-2)/24,5),АТС!$A$41:$F$760,5)+VLOOKUP($A898+ROUND((COLUMN()-2)/24,5),'Расчет сбытовых надбавок'!$B$2281:'Расчет сбытовых надбавок'!$G$3024,6)</f>
        <v>375.22</v>
      </c>
      <c r="Y898" s="97">
        <f>VLOOKUP($A898+ROUND((COLUMN()-2)/24,5),АТС!$A$41:$F$760,5)+VLOOKUP($A898+ROUND((COLUMN()-2)/24,5),'Расчет сбытовых надбавок'!$B$2281:'Расчет сбытовых надбавок'!$G$3024,6)</f>
        <v>987.46</v>
      </c>
    </row>
    <row r="899" spans="1:25" x14ac:dyDescent="0.2">
      <c r="A899" s="78">
        <f t="shared" si="25"/>
        <v>42735</v>
      </c>
      <c r="B899" s="97">
        <f>VLOOKUP($A899+ROUND((COLUMN()-2)/24,5),АТС!$A$41:$F$784,5)+VLOOKUP($A899+ROUND((COLUMN()-2)/24,5),'Расчет сбытовых надбавок'!$B$2281:'Расчет сбытовых надбавок'!$G$3024,6)</f>
        <v>776.79</v>
      </c>
      <c r="C899" s="97">
        <f>VLOOKUP($A899+ROUND((COLUMN()-2)/24,5),АТС!$A$41:$F$784,5)+VLOOKUP($A899+ROUND((COLUMN()-2)/24,5),'Расчет сбытовых надбавок'!$B$2281:'Расчет сбытовых надбавок'!$G$3024,6)</f>
        <v>356.54</v>
      </c>
      <c r="D899" s="97">
        <f>VLOOKUP($A899+ROUND((COLUMN()-2)/24,5),АТС!$A$41:$F$784,5)+VLOOKUP($A899+ROUND((COLUMN()-2)/24,5),'Расчет сбытовых надбавок'!$B$2281:'Расчет сбытовых надбавок'!$G$3024,6)</f>
        <v>231.60000000000002</v>
      </c>
      <c r="E899" s="97">
        <f>VLOOKUP($A899+ROUND((COLUMN()-2)/24,5),АТС!$A$41:$F$784,5)+VLOOKUP($A899+ROUND((COLUMN()-2)/24,5),'Расчет сбытовых надбавок'!$B$2281:'Расчет сбытовых надбавок'!$G$3024,6)</f>
        <v>350.39</v>
      </c>
      <c r="F899" s="97">
        <f>VLOOKUP($A899+ROUND((COLUMN()-2)/24,5),АТС!$A$41:$F$784,5)+VLOOKUP($A899+ROUND((COLUMN()-2)/24,5),'Расчет сбытовых надбавок'!$B$2281:'Расчет сбытовых надбавок'!$G$3024,6)</f>
        <v>359.18</v>
      </c>
      <c r="G899" s="97">
        <f>VLOOKUP($A899+ROUND((COLUMN()-2)/24,5),АТС!$A$41:$F$784,5)+VLOOKUP($A899+ROUND((COLUMN()-2)/24,5),'Расчет сбытовых надбавок'!$B$2281:'Расчет сбытовых надбавок'!$G$3024,6)</f>
        <v>456.18</v>
      </c>
      <c r="H899" s="97">
        <f>VLOOKUP($A899+ROUND((COLUMN()-2)/24,5),АТС!$A$41:$F$784,5)+VLOOKUP($A899+ROUND((COLUMN()-2)/24,5),'Расчет сбытовых надбавок'!$B$2281:'Расчет сбытовых надбавок'!$G$3024,6)</f>
        <v>614.4</v>
      </c>
      <c r="I899" s="97">
        <f>VLOOKUP($A899+ROUND((COLUMN()-2)/24,5),АТС!$A$41:$F$784,5)+VLOOKUP($A899+ROUND((COLUMN()-2)/24,5),'Расчет сбытовых надбавок'!$B$2281:'Расчет сбытовых надбавок'!$G$3024,6)</f>
        <v>872.8</v>
      </c>
      <c r="J899" s="97">
        <f>VLOOKUP($A899+ROUND((COLUMN()-2)/24,5),АТС!$A$41:$F$784,5)+VLOOKUP($A899+ROUND((COLUMN()-2)/24,5),'Расчет сбытовых надбавок'!$B$2281:'Расчет сбытовых надбавок'!$G$3024,6)</f>
        <v>156.79999999999998</v>
      </c>
      <c r="K899" s="97">
        <f>VLOOKUP($A899+ROUND((COLUMN()-2)/24,5),АТС!$A$41:$F$784,5)+VLOOKUP($A899+ROUND((COLUMN()-2)/24,5),'Расчет сбытовых надбавок'!$B$2281:'Расчет сбытовых надбавок'!$G$3024,6)</f>
        <v>220.65</v>
      </c>
      <c r="L899" s="97">
        <f>VLOOKUP($A899+ROUND((COLUMN()-2)/24,5),АТС!$A$41:$F$784,5)+VLOOKUP($A899+ROUND((COLUMN()-2)/24,5),'Расчет сбытовых надбавок'!$B$2281:'Расчет сбытовых надбавок'!$G$3024,6)</f>
        <v>224.83</v>
      </c>
      <c r="M899" s="97">
        <f>VLOOKUP($A899+ROUND((COLUMN()-2)/24,5),АТС!$A$41:$F$784,5)+VLOOKUP($A899+ROUND((COLUMN()-2)/24,5),'Расчет сбытовых надбавок'!$B$2281:'Расчет сбытовых надбавок'!$G$3024,6)</f>
        <v>492.91999999999996</v>
      </c>
      <c r="N899" s="97">
        <f>VLOOKUP($A899+ROUND((COLUMN()-2)/24,5),АТС!$A$41:$F$784,5)+VLOOKUP($A899+ROUND((COLUMN()-2)/24,5),'Расчет сбытовых надбавок'!$B$2281:'Расчет сбытовых надбавок'!$G$3024,6)</f>
        <v>814.61</v>
      </c>
      <c r="O899" s="97">
        <f>VLOOKUP($A899+ROUND((COLUMN()-2)/24,5),АТС!$A$41:$F$784,5)+VLOOKUP($A899+ROUND((COLUMN()-2)/24,5),'Расчет сбытовых надбавок'!$B$2281:'Расчет сбытовых надбавок'!$G$3024,6)</f>
        <v>467.37</v>
      </c>
      <c r="P899" s="97">
        <f>VLOOKUP($A899+ROUND((COLUMN()-2)/24,5),АТС!$A$41:$F$784,5)+VLOOKUP($A899+ROUND((COLUMN()-2)/24,5),'Расчет сбытовых надбавок'!$B$2281:'Расчет сбытовых надбавок'!$G$3024,6)</f>
        <v>744.43</v>
      </c>
      <c r="Q899" s="97">
        <f>VLOOKUP($A899+ROUND((COLUMN()-2)/24,5),АТС!$A$41:$F$784,5)+VLOOKUP($A899+ROUND((COLUMN()-2)/24,5),'Расчет сбытовых надбавок'!$B$2281:'Расчет сбытовых надбавок'!$G$3024,6)</f>
        <v>739.11</v>
      </c>
      <c r="R899" s="97">
        <f>VLOOKUP($A899+ROUND((COLUMN()-2)/24,5),АТС!$A$41:$F$784,5)+VLOOKUP($A899+ROUND((COLUMN()-2)/24,5),'Расчет сбытовых надбавок'!$B$2281:'Расчет сбытовых надбавок'!$G$3024,6)</f>
        <v>727.71</v>
      </c>
      <c r="S899" s="97">
        <f>VLOOKUP($A899+ROUND((COLUMN()-2)/24,5),АТС!$A$41:$F$784,5)+VLOOKUP($A899+ROUND((COLUMN()-2)/24,5),'Расчет сбытовых надбавок'!$B$2281:'Расчет сбытовых надбавок'!$G$3024,6)</f>
        <v>755.71999999999991</v>
      </c>
      <c r="T899" s="97">
        <f>VLOOKUP($A899+ROUND((COLUMN()-2)/24,5),АТС!$A$41:$F$784,5)+VLOOKUP($A899+ROUND((COLUMN()-2)/24,5),'Расчет сбытовых надбавок'!$B$2281:'Расчет сбытовых надбавок'!$G$3024,6)</f>
        <v>0</v>
      </c>
      <c r="U899" s="97">
        <f>VLOOKUP($A899+ROUND((COLUMN()-2)/24,5),АТС!$A$41:$F$784,5)+VLOOKUP($A899+ROUND((COLUMN()-2)/24,5),'Расчет сбытовых надбавок'!$B$2281:'Расчет сбытовых надбавок'!$G$3024,6)</f>
        <v>401.63</v>
      </c>
      <c r="V899" s="97">
        <f>VLOOKUP($A899+ROUND((COLUMN()-2)/24,5),АТС!$A$41:$F$784,5)+VLOOKUP($A899+ROUND((COLUMN()-2)/24,5),'Расчет сбытовых надбавок'!$B$2281:'Расчет сбытовых надбавок'!$G$3024,6)</f>
        <v>367.94</v>
      </c>
      <c r="W899" s="97">
        <f>VLOOKUP($A899+ROUND((COLUMN()-2)/24,5),АТС!$A$41:$F$784,5)+VLOOKUP($A899+ROUND((COLUMN()-2)/24,5),'Расчет сбытовых надбавок'!$B$2281:'Расчет сбытовых надбавок'!$G$3024,6)</f>
        <v>395.46000000000004</v>
      </c>
      <c r="X899" s="97">
        <f>VLOOKUP($A899+ROUND((COLUMN()-2)/24,5),АТС!$A$41:$F$784,5)+VLOOKUP($A899+ROUND((COLUMN()-2)/24,5),'Расчет сбытовых надбавок'!$B$2281:'Расчет сбытовых надбавок'!$G$3024,6)</f>
        <v>380.53999999999996</v>
      </c>
      <c r="Y899" s="97">
        <f>VLOOKUP($A899+ROUND((COLUMN()-2)/24,5),АТС!$A$41:$F$784,5)+VLOOKUP($A899+ROUND((COLUMN()-2)/24,5),'Расчет сбытовых надбавок'!$B$2281:'Расчет сбытовых надбавок'!$G$3024,6)</f>
        <v>387.73</v>
      </c>
    </row>
    <row r="900" spans="1:25" x14ac:dyDescent="0.2">
      <c r="A900" s="84"/>
      <c r="B900" s="98"/>
      <c r="C900" s="98"/>
      <c r="D900" s="98"/>
      <c r="E900" s="98"/>
      <c r="F900" s="98"/>
      <c r="G900" s="98"/>
      <c r="H900" s="98"/>
      <c r="I900" s="98"/>
      <c r="J900" s="98"/>
      <c r="K900" s="98"/>
      <c r="L900" s="98"/>
      <c r="M900" s="98"/>
      <c r="N900" s="98"/>
      <c r="O900" s="98"/>
      <c r="P900" s="98"/>
      <c r="Q900" s="98"/>
      <c r="R900" s="98"/>
      <c r="S900" s="98"/>
      <c r="T900" s="98"/>
      <c r="U900" s="98"/>
      <c r="V900" s="98"/>
      <c r="W900" s="98"/>
      <c r="X900" s="98"/>
      <c r="Y900" s="98"/>
    </row>
    <row r="901" spans="1:25" ht="21.75" customHeight="1" x14ac:dyDescent="0.2">
      <c r="A901" s="216" t="s">
        <v>160</v>
      </c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171" t="s">
        <v>95</v>
      </c>
      <c r="M901" s="171"/>
      <c r="N901" s="171" t="s">
        <v>96</v>
      </c>
      <c r="O901" s="171"/>
      <c r="P901" s="171" t="s">
        <v>97</v>
      </c>
      <c r="Q901" s="171"/>
      <c r="R901" s="171" t="s">
        <v>98</v>
      </c>
      <c r="S901" s="171"/>
      <c r="T901" s="98"/>
      <c r="U901" s="98"/>
      <c r="V901" s="98"/>
      <c r="W901" s="98"/>
      <c r="X901" s="98"/>
      <c r="Y901" s="98"/>
    </row>
    <row r="902" spans="1:25" s="99" customFormat="1" ht="36.75" customHeight="1" x14ac:dyDescent="0.25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171"/>
      <c r="M902" s="171"/>
      <c r="N902" s="171"/>
      <c r="O902" s="171"/>
      <c r="P902" s="171"/>
      <c r="Q902" s="171"/>
      <c r="R902" s="171"/>
      <c r="S902" s="171"/>
      <c r="T902" s="98"/>
      <c r="U902" s="98"/>
      <c r="V902" s="98"/>
      <c r="W902" s="98"/>
      <c r="X902" s="98"/>
      <c r="Y902" s="98"/>
    </row>
    <row r="903" spans="1:25" s="99" customFormat="1" ht="20.100000000000001" customHeight="1" x14ac:dyDescent="0.25">
      <c r="A903" s="215" t="s">
        <v>161</v>
      </c>
      <c r="B903" s="215"/>
      <c r="C903" s="215"/>
      <c r="D903" s="215"/>
      <c r="E903" s="215"/>
      <c r="F903" s="215"/>
      <c r="G903" s="215"/>
      <c r="H903" s="215"/>
      <c r="I903" s="215"/>
      <c r="J903" s="215"/>
      <c r="K903" s="215"/>
      <c r="L903" s="213">
        <f>'Расчет сбытовых надбавок'!D3025+АТС!$B$37</f>
        <v>2.08</v>
      </c>
      <c r="M903" s="214"/>
      <c r="N903" s="213">
        <f>'Расчет сбытовых надбавок'!E3025+АТС!$B$37</f>
        <v>2.0499999999999998</v>
      </c>
      <c r="O903" s="214"/>
      <c r="P903" s="213">
        <f>'Расчет сбытовых надбавок'!F3025+АТС!$B$37</f>
        <v>1.91</v>
      </c>
      <c r="Q903" s="214"/>
      <c r="R903" s="213">
        <f>'Расчет сбытовых надбавок'!G3025+АТС!$B$37</f>
        <v>1.7999999999999998</v>
      </c>
      <c r="S903" s="214"/>
      <c r="T903" s="98"/>
      <c r="U903" s="98"/>
      <c r="V903" s="98"/>
      <c r="W903" s="98"/>
      <c r="X903" s="98"/>
      <c r="Y903" s="98"/>
    </row>
    <row r="904" spans="1:25" ht="37.5" customHeight="1" x14ac:dyDescent="0.2">
      <c r="A904" s="215" t="s">
        <v>162</v>
      </c>
      <c r="B904" s="215"/>
      <c r="C904" s="215"/>
      <c r="D904" s="215"/>
      <c r="E904" s="215"/>
      <c r="F904" s="215"/>
      <c r="G904" s="215"/>
      <c r="H904" s="215"/>
      <c r="I904" s="215"/>
      <c r="J904" s="215"/>
      <c r="K904" s="215"/>
      <c r="L904" s="211">
        <f>'Расчет сбытовых надбавок'!D3026+АТС!$B$38</f>
        <v>258.46999999999997</v>
      </c>
      <c r="M904" s="211"/>
      <c r="N904" s="211">
        <f>'Расчет сбытовых надбавок'!E3026+АТС!$B$38</f>
        <v>253.91</v>
      </c>
      <c r="O904" s="211"/>
      <c r="P904" s="211">
        <f>'Расчет сбытовых надбавок'!F3026+АТС!$B$38</f>
        <v>237.43</v>
      </c>
      <c r="Q904" s="211"/>
      <c r="R904" s="211">
        <f>'Расчет сбытовых надбавок'!G3026+АТС!$B$38</f>
        <v>222.83999999999997</v>
      </c>
      <c r="S904" s="211"/>
      <c r="T904" s="98"/>
      <c r="U904" s="98"/>
      <c r="V904" s="98"/>
      <c r="W904" s="98"/>
      <c r="X904" s="98"/>
      <c r="Y904" s="98"/>
    </row>
    <row r="905" spans="1:25" x14ac:dyDescent="0.2">
      <c r="A905" s="84"/>
      <c r="B905" s="98"/>
      <c r="C905" s="98"/>
      <c r="D905" s="98"/>
      <c r="E905" s="98"/>
      <c r="F905" s="98"/>
      <c r="G905" s="98"/>
      <c r="H905" s="98"/>
      <c r="I905" s="98"/>
      <c r="J905" s="98"/>
      <c r="K905" s="98"/>
      <c r="L905" s="98"/>
      <c r="M905" s="98"/>
      <c r="N905" s="98"/>
      <c r="O905" s="98"/>
      <c r="P905" s="98"/>
      <c r="Q905" s="98"/>
      <c r="R905" s="98"/>
      <c r="S905" s="98"/>
      <c r="T905" s="98"/>
      <c r="U905" s="98"/>
      <c r="V905" s="98"/>
      <c r="W905" s="98"/>
      <c r="X905" s="98"/>
      <c r="Y905" s="98"/>
    </row>
    <row r="906" spans="1:25" x14ac:dyDescent="0.2">
      <c r="A906" s="84"/>
      <c r="B906" s="98"/>
      <c r="C906" s="98"/>
      <c r="D906" s="98"/>
      <c r="E906" s="98"/>
      <c r="F906" s="98"/>
      <c r="G906" s="98"/>
      <c r="H906" s="98"/>
      <c r="I906" s="98"/>
      <c r="J906" s="98"/>
      <c r="K906" s="98"/>
      <c r="L906" s="98"/>
      <c r="M906" s="98"/>
      <c r="N906" s="98"/>
      <c r="O906" s="98"/>
      <c r="P906" s="98"/>
      <c r="Q906" s="98"/>
      <c r="R906" s="98"/>
      <c r="S906" s="98"/>
      <c r="T906" s="98"/>
      <c r="U906" s="98"/>
      <c r="V906" s="98"/>
      <c r="W906" s="98"/>
      <c r="X906" s="98"/>
      <c r="Y906" s="98"/>
    </row>
    <row r="907" spans="1:25" ht="15" customHeight="1" x14ac:dyDescent="0.2">
      <c r="A907" s="170" t="s">
        <v>164</v>
      </c>
      <c r="B907" s="170"/>
      <c r="C907" s="170"/>
      <c r="D907" s="170"/>
      <c r="E907" s="170"/>
      <c r="F907" s="170"/>
      <c r="G907" s="170"/>
      <c r="H907" s="170"/>
      <c r="I907" s="170"/>
      <c r="J907" s="170"/>
      <c r="K907" s="170"/>
      <c r="L907" s="170" t="s">
        <v>5</v>
      </c>
      <c r="M907" s="170"/>
      <c r="N907" s="171" t="s">
        <v>155</v>
      </c>
      <c r="O907" s="171"/>
      <c r="P907" s="171" t="s">
        <v>156</v>
      </c>
      <c r="Q907" s="171"/>
      <c r="R907" s="171" t="s">
        <v>157</v>
      </c>
      <c r="S907" s="171"/>
      <c r="T907" s="212"/>
      <c r="U907" s="212"/>
      <c r="V907" s="98"/>
      <c r="W907" s="98"/>
      <c r="X907" s="98"/>
      <c r="Y907" s="98"/>
    </row>
    <row r="908" spans="1:25" s="89" customFormat="1" ht="59.25" customHeight="1" x14ac:dyDescent="0.25">
      <c r="A908" s="170"/>
      <c r="B908" s="170"/>
      <c r="C908" s="170"/>
      <c r="D908" s="170"/>
      <c r="E908" s="170"/>
      <c r="F908" s="170"/>
      <c r="G908" s="170"/>
      <c r="H908" s="170"/>
      <c r="I908" s="170"/>
      <c r="J908" s="170"/>
      <c r="K908" s="170"/>
      <c r="L908" s="170"/>
      <c r="M908" s="170"/>
      <c r="N908" s="171"/>
      <c r="O908" s="171"/>
      <c r="P908" s="171"/>
      <c r="Q908" s="171"/>
      <c r="R908" s="171"/>
      <c r="S908" s="171"/>
      <c r="T908" s="212"/>
      <c r="U908" s="212"/>
      <c r="V908" s="87"/>
      <c r="W908" s="87"/>
      <c r="X908" s="87"/>
      <c r="Y908" s="87"/>
    </row>
    <row r="909" spans="1:25" s="99" customFormat="1" ht="21.75" customHeight="1" x14ac:dyDescent="0.25">
      <c r="A909" s="170"/>
      <c r="B909" s="170"/>
      <c r="C909" s="170"/>
      <c r="D909" s="170"/>
      <c r="E909" s="170"/>
      <c r="F909" s="170"/>
      <c r="G909" s="170"/>
      <c r="H909" s="170"/>
      <c r="I909" s="170"/>
      <c r="J909" s="170"/>
      <c r="K909" s="170"/>
      <c r="L909" s="205">
        <f>'Расчет сбытовых надбавок'!D3034+АТС!$B$24</f>
        <v>437453.93000000005</v>
      </c>
      <c r="M909" s="206"/>
      <c r="N909" s="205">
        <f>'Расчет сбытовых надбавок'!E3034+АТС!$B$24</f>
        <v>429742.54000000004</v>
      </c>
      <c r="O909" s="206"/>
      <c r="P909" s="205">
        <f>'Расчет сбытовых надбавок'!F3034+АТС!$B$24</f>
        <v>401842.01</v>
      </c>
      <c r="Q909" s="206"/>
      <c r="R909" s="205">
        <f>'Расчет сбытовых надбавок'!G3034+АТС!$B$24</f>
        <v>377157.80000000005</v>
      </c>
      <c r="S909" s="206"/>
      <c r="T909" s="209"/>
      <c r="U909" s="210"/>
      <c r="V909" s="100"/>
      <c r="W909" s="100"/>
      <c r="X909" s="100"/>
      <c r="Y909" s="100"/>
    </row>
    <row r="911" spans="1:25" ht="15" customHeight="1" x14ac:dyDescent="0.25">
      <c r="A911" s="170" t="s">
        <v>159</v>
      </c>
      <c r="B911" s="170"/>
      <c r="C911" s="170"/>
      <c r="D911" s="170"/>
      <c r="E911" s="170"/>
      <c r="F911" s="170"/>
      <c r="G911" s="170"/>
      <c r="H911" s="170"/>
      <c r="I911" s="170"/>
      <c r="J911" s="170"/>
      <c r="K911" s="170"/>
      <c r="L911" s="204" t="s">
        <v>92</v>
      </c>
      <c r="M911" s="204"/>
      <c r="N911" s="204"/>
      <c r="O911" s="204"/>
      <c r="P911" s="204"/>
      <c r="Q911" s="204"/>
      <c r="R911" s="204"/>
      <c r="S911" s="204"/>
    </row>
    <row r="912" spans="1:25" x14ac:dyDescent="0.25">
      <c r="A912" s="170"/>
      <c r="B912" s="170"/>
      <c r="C912" s="170"/>
      <c r="D912" s="170"/>
      <c r="E912" s="170"/>
      <c r="F912" s="170"/>
      <c r="G912" s="170"/>
      <c r="H912" s="170"/>
      <c r="I912" s="170"/>
      <c r="J912" s="170"/>
      <c r="K912" s="170"/>
      <c r="L912" s="221" t="s">
        <v>0</v>
      </c>
      <c r="M912" s="222"/>
      <c r="N912" s="193" t="s">
        <v>1</v>
      </c>
      <c r="O912" s="193"/>
      <c r="P912" s="193" t="s">
        <v>2</v>
      </c>
      <c r="Q912" s="193"/>
      <c r="R912" s="193" t="s">
        <v>3</v>
      </c>
      <c r="S912" s="193"/>
    </row>
    <row r="913" spans="1:19" x14ac:dyDescent="0.25">
      <c r="A913" s="170"/>
      <c r="B913" s="170"/>
      <c r="C913" s="170"/>
      <c r="D913" s="170"/>
      <c r="E913" s="170"/>
      <c r="F913" s="170"/>
      <c r="G913" s="170"/>
      <c r="H913" s="170"/>
      <c r="I913" s="170"/>
      <c r="J913" s="170"/>
      <c r="K913" s="170"/>
      <c r="L913" s="223">
        <f>'РСТ РСО-А'!K8</f>
        <v>1115957.8</v>
      </c>
      <c r="M913" s="224"/>
      <c r="N913" s="225">
        <f>'РСТ РСО-А'!L8</f>
        <v>1749938.48</v>
      </c>
      <c r="O913" s="226"/>
      <c r="P913" s="194">
        <f>'РСТ РСО-А'!M8</f>
        <v>1301293.19</v>
      </c>
      <c r="Q913" s="194"/>
      <c r="R913" s="227">
        <f>'РСТ РСО-А'!N8</f>
        <v>1344377.08</v>
      </c>
      <c r="S913" s="227"/>
    </row>
  </sheetData>
  <mergeCells count="664"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</mergeCells>
  <pageMargins left="0.17" right="0.17" top="0.52" bottom="0.37" header="0.28000000000000003" footer="0.17"/>
  <pageSetup paperSize="9" scale="44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topLeftCell="A22" zoomScale="90" zoomScaleNormal="90" workbookViewId="0">
      <selection activeCell="A3" sqref="A3:G3"/>
    </sheetView>
  </sheetViews>
  <sheetFormatPr defaultRowHeight="15.75" x14ac:dyDescent="0.25"/>
  <cols>
    <col min="1" max="1" width="33.875" customWidth="1"/>
    <col min="2" max="2" width="14.25" style="127" customWidth="1"/>
    <col min="3" max="3" width="11.875" style="127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55" t="s">
        <v>187</v>
      </c>
      <c r="B1" s="255"/>
      <c r="C1" s="255"/>
      <c r="D1" s="255"/>
      <c r="E1" s="255"/>
      <c r="F1" s="255"/>
      <c r="G1" s="255"/>
    </row>
    <row r="2" spans="1:7" ht="36" customHeight="1" x14ac:dyDescent="0.25">
      <c r="A2" s="232" t="s">
        <v>2459</v>
      </c>
      <c r="B2" s="232"/>
      <c r="C2" s="232"/>
      <c r="D2" s="232"/>
      <c r="E2" s="232"/>
      <c r="F2" s="232"/>
      <c r="G2" s="232"/>
    </row>
    <row r="3" spans="1:7" x14ac:dyDescent="0.25">
      <c r="A3" s="252" t="s">
        <v>45</v>
      </c>
      <c r="B3" s="252"/>
      <c r="C3" s="252"/>
      <c r="D3" s="252"/>
      <c r="E3" s="252"/>
      <c r="F3" s="252"/>
      <c r="G3" s="252"/>
    </row>
    <row r="4" spans="1:7" s="9" customFormat="1" ht="64.5" customHeight="1" x14ac:dyDescent="0.25">
      <c r="A4" s="242" t="s">
        <v>11</v>
      </c>
      <c r="B4" s="243"/>
      <c r="C4" s="102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46" t="s">
        <v>170</v>
      </c>
      <c r="B5" s="247"/>
      <c r="C5" s="101" t="s">
        <v>113</v>
      </c>
      <c r="D5" s="13">
        <f>'РСТ РСО-А'!G9</f>
        <v>24.55</v>
      </c>
      <c r="E5" s="13">
        <f>'РСТ РСО-А'!H9</f>
        <v>22.56</v>
      </c>
      <c r="F5" s="13">
        <f>'РСТ РСО-А'!I9</f>
        <v>15.36</v>
      </c>
      <c r="G5" s="13">
        <f>'РСТ РСО-А'!J9</f>
        <v>8.99</v>
      </c>
    </row>
    <row r="6" spans="1:7" s="3" customFormat="1" x14ac:dyDescent="0.25">
      <c r="A6" s="248" t="s">
        <v>8</v>
      </c>
      <c r="B6" s="249"/>
      <c r="C6" s="102" t="s">
        <v>166</v>
      </c>
      <c r="D6" s="14">
        <f>'РСТ РСО-А'!G10</f>
        <v>1.1319999999999999</v>
      </c>
      <c r="E6" s="14">
        <f>'РСТ РСО-А'!H10</f>
        <v>1.1319999999999999</v>
      </c>
      <c r="F6" s="14">
        <f>'РСТ РСО-А'!I10</f>
        <v>1.1319999999999999</v>
      </c>
      <c r="G6" s="14">
        <f>'РСТ РСО-А'!J10</f>
        <v>1.1319999999999999</v>
      </c>
    </row>
    <row r="7" spans="1:7" s="3" customFormat="1" ht="31.5" x14ac:dyDescent="0.25">
      <c r="A7" s="248" t="s">
        <v>171</v>
      </c>
      <c r="B7" s="249"/>
      <c r="C7" s="102" t="s">
        <v>168</v>
      </c>
      <c r="D7" s="15">
        <f>'I ЦК'!F16</f>
        <v>1359.21</v>
      </c>
      <c r="E7" s="15">
        <f>D7</f>
        <v>1359.21</v>
      </c>
      <c r="F7" s="15">
        <f>E7</f>
        <v>1359.21</v>
      </c>
      <c r="G7" s="15">
        <f>F7</f>
        <v>1359.21</v>
      </c>
    </row>
    <row r="8" spans="1:7" s="17" customFormat="1" ht="33" customHeight="1" x14ac:dyDescent="0.25">
      <c r="A8" s="250" t="s">
        <v>167</v>
      </c>
      <c r="B8" s="251"/>
      <c r="C8" s="74" t="s">
        <v>168</v>
      </c>
      <c r="D8" s="16">
        <f>ROUND(D5*D6*D7/100,2)</f>
        <v>377.73</v>
      </c>
      <c r="E8" s="16">
        <f>ROUND(E5*E6*E7/100,2)</f>
        <v>347.11</v>
      </c>
      <c r="F8" s="16">
        <f>ROUND(F5*F6*F7/100,2)</f>
        <v>236.33</v>
      </c>
      <c r="G8" s="16">
        <f>ROUND(G5*G6*G7/100,2)</f>
        <v>138.32</v>
      </c>
    </row>
    <row r="10" spans="1:7" x14ac:dyDescent="0.25">
      <c r="A10" s="252" t="s">
        <v>44</v>
      </c>
      <c r="B10" s="252"/>
      <c r="C10" s="252"/>
      <c r="D10" s="252"/>
      <c r="E10" s="252"/>
      <c r="F10" s="252"/>
      <c r="G10" s="252"/>
    </row>
    <row r="11" spans="1:7" ht="71.25" customHeight="1" x14ac:dyDescent="0.25">
      <c r="A11" s="242" t="s">
        <v>11</v>
      </c>
      <c r="B11" s="243"/>
      <c r="C11" s="102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42" t="s">
        <v>38</v>
      </c>
      <c r="B12" s="253"/>
      <c r="C12" s="253"/>
      <c r="D12" s="253"/>
      <c r="E12" s="253"/>
      <c r="F12" s="253"/>
      <c r="G12" s="243"/>
    </row>
    <row r="13" spans="1:7" x14ac:dyDescent="0.25">
      <c r="A13" s="246" t="s">
        <v>170</v>
      </c>
      <c r="B13" s="247"/>
      <c r="C13" s="101" t="s">
        <v>113</v>
      </c>
      <c r="D13" s="13">
        <f>'РСТ РСО-А'!G9</f>
        <v>24.55</v>
      </c>
      <c r="E13" s="13">
        <f>'РСТ РСО-А'!H9</f>
        <v>22.56</v>
      </c>
      <c r="F13" s="13">
        <f>'РСТ РСО-А'!I9</f>
        <v>15.36</v>
      </c>
      <c r="G13" s="13">
        <f>'РСТ РСО-А'!J9</f>
        <v>8.99</v>
      </c>
    </row>
    <row r="14" spans="1:7" x14ac:dyDescent="0.25">
      <c r="A14" s="248" t="s">
        <v>8</v>
      </c>
      <c r="B14" s="249"/>
      <c r="C14" s="102" t="s">
        <v>166</v>
      </c>
      <c r="D14" s="14">
        <f>'РСТ РСО-А'!G10</f>
        <v>1.1319999999999999</v>
      </c>
      <c r="E14" s="14">
        <f>'РСТ РСО-А'!H10</f>
        <v>1.1319999999999999</v>
      </c>
      <c r="F14" s="14">
        <f>'РСТ РСО-А'!I10</f>
        <v>1.1319999999999999</v>
      </c>
      <c r="G14" s="14">
        <f>'РСТ РСО-А'!J10</f>
        <v>1.1319999999999999</v>
      </c>
    </row>
    <row r="15" spans="1:7" ht="31.5" x14ac:dyDescent="0.25">
      <c r="A15" s="248" t="s">
        <v>169</v>
      </c>
      <c r="B15" s="249"/>
      <c r="C15" s="102" t="s">
        <v>168</v>
      </c>
      <c r="D15" s="15">
        <f>АТС!B11</f>
        <v>803.42</v>
      </c>
      <c r="E15" s="15">
        <f>D15</f>
        <v>803.42</v>
      </c>
      <c r="F15" s="15">
        <f>E15</f>
        <v>803.42</v>
      </c>
      <c r="G15" s="15">
        <f>F15</f>
        <v>803.42</v>
      </c>
    </row>
    <row r="16" spans="1:7" ht="38.25" customHeight="1" x14ac:dyDescent="0.25">
      <c r="A16" s="250" t="s">
        <v>167</v>
      </c>
      <c r="B16" s="251"/>
      <c r="C16" s="74" t="s">
        <v>168</v>
      </c>
      <c r="D16" s="16">
        <f>ROUND(D13*D14*D15/100,2)</f>
        <v>223.28</v>
      </c>
      <c r="E16" s="16">
        <f>ROUND(E13*E14*E15/100,2)</f>
        <v>205.18</v>
      </c>
      <c r="F16" s="16">
        <f>ROUND(F13*F14*F15/100,2)</f>
        <v>139.69</v>
      </c>
      <c r="G16" s="16">
        <f>ROUND(G13*G14*G15/100,2)</f>
        <v>81.760000000000005</v>
      </c>
    </row>
    <row r="17" spans="1:7" x14ac:dyDescent="0.25">
      <c r="A17" s="242" t="s">
        <v>39</v>
      </c>
      <c r="B17" s="253"/>
      <c r="C17" s="253"/>
      <c r="D17" s="253"/>
      <c r="E17" s="253"/>
      <c r="F17" s="253"/>
      <c r="G17" s="243"/>
    </row>
    <row r="18" spans="1:7" x14ac:dyDescent="0.25">
      <c r="A18" s="246" t="s">
        <v>170</v>
      </c>
      <c r="B18" s="247"/>
      <c r="C18" s="101" t="s">
        <v>113</v>
      </c>
      <c r="D18" s="13">
        <f>'РСТ РСО-А'!G9</f>
        <v>24.55</v>
      </c>
      <c r="E18" s="13">
        <f>'РСТ РСО-А'!H9</f>
        <v>22.56</v>
      </c>
      <c r="F18" s="13">
        <f>'РСТ РСО-А'!I9</f>
        <v>15.36</v>
      </c>
      <c r="G18" s="13">
        <f>'РСТ РСО-А'!J9</f>
        <v>8.99</v>
      </c>
    </row>
    <row r="19" spans="1:7" x14ac:dyDescent="0.25">
      <c r="A19" s="248" t="s">
        <v>8</v>
      </c>
      <c r="B19" s="249"/>
      <c r="C19" s="102" t="s">
        <v>166</v>
      </c>
      <c r="D19" s="14">
        <f>'РСТ РСО-А'!G10</f>
        <v>1.1319999999999999</v>
      </c>
      <c r="E19" s="14">
        <f>'РСТ РСО-А'!H10</f>
        <v>1.1319999999999999</v>
      </c>
      <c r="F19" s="14">
        <f>'РСТ РСО-А'!I10</f>
        <v>1.1319999999999999</v>
      </c>
      <c r="G19" s="14">
        <f>'РСТ РСО-А'!J10</f>
        <v>1.1319999999999999</v>
      </c>
    </row>
    <row r="20" spans="1:7" ht="31.5" x14ac:dyDescent="0.25">
      <c r="A20" s="248" t="s">
        <v>169</v>
      </c>
      <c r="B20" s="249"/>
      <c r="C20" s="102" t="s">
        <v>168</v>
      </c>
      <c r="D20" s="15">
        <f>АТС!B12</f>
        <v>1348.34</v>
      </c>
      <c r="E20" s="15">
        <f>D20</f>
        <v>1348.34</v>
      </c>
      <c r="F20" s="15">
        <f>E20</f>
        <v>1348.34</v>
      </c>
      <c r="G20" s="15">
        <f>F20</f>
        <v>1348.34</v>
      </c>
    </row>
    <row r="21" spans="1:7" ht="37.5" customHeight="1" x14ac:dyDescent="0.25">
      <c r="A21" s="250" t="s">
        <v>167</v>
      </c>
      <c r="B21" s="251"/>
      <c r="C21" s="74" t="s">
        <v>168</v>
      </c>
      <c r="D21" s="16">
        <f>ROUND(D18*D19*D20/100,2)</f>
        <v>374.71</v>
      </c>
      <c r="E21" s="16">
        <f>ROUND(E18*E19*E20/100,2)</f>
        <v>344.34</v>
      </c>
      <c r="F21" s="16">
        <f>ROUND(F18*F19*F20/100,2)</f>
        <v>234.44</v>
      </c>
      <c r="G21" s="16">
        <f>ROUND(G18*G19*G20/100,2)</f>
        <v>137.22</v>
      </c>
    </row>
    <row r="22" spans="1:7" x14ac:dyDescent="0.25">
      <c r="A22" s="242" t="s">
        <v>40</v>
      </c>
      <c r="B22" s="253"/>
      <c r="C22" s="253"/>
      <c r="D22" s="253"/>
      <c r="E22" s="253"/>
      <c r="F22" s="253"/>
      <c r="G22" s="243"/>
    </row>
    <row r="23" spans="1:7" x14ac:dyDescent="0.25">
      <c r="A23" s="246" t="s">
        <v>170</v>
      </c>
      <c r="B23" s="247"/>
      <c r="C23" s="101" t="s">
        <v>113</v>
      </c>
      <c r="D23" s="13">
        <f>'РСТ РСО-А'!G9</f>
        <v>24.55</v>
      </c>
      <c r="E23" s="13">
        <f>'РСТ РСО-А'!H9</f>
        <v>22.56</v>
      </c>
      <c r="F23" s="13">
        <f>'РСТ РСО-А'!I9</f>
        <v>15.36</v>
      </c>
      <c r="G23" s="13">
        <f>'РСТ РСО-А'!J9</f>
        <v>8.99</v>
      </c>
    </row>
    <row r="24" spans="1:7" x14ac:dyDescent="0.25">
      <c r="A24" s="248" t="s">
        <v>8</v>
      </c>
      <c r="B24" s="249"/>
      <c r="C24" s="102" t="s">
        <v>166</v>
      </c>
      <c r="D24" s="14">
        <f>'РСТ РСО-А'!G10</f>
        <v>1.1319999999999999</v>
      </c>
      <c r="E24" s="14">
        <f>'РСТ РСО-А'!H10</f>
        <v>1.1319999999999999</v>
      </c>
      <c r="F24" s="14">
        <f>'РСТ РСО-А'!I10</f>
        <v>1.1319999999999999</v>
      </c>
      <c r="G24" s="14">
        <f>'РСТ РСО-А'!J10</f>
        <v>1.1319999999999999</v>
      </c>
    </row>
    <row r="25" spans="1:7" ht="31.5" x14ac:dyDescent="0.25">
      <c r="A25" s="248" t="s">
        <v>169</v>
      </c>
      <c r="B25" s="249"/>
      <c r="C25" s="102" t="s">
        <v>168</v>
      </c>
      <c r="D25" s="15">
        <f>АТС!B13</f>
        <v>3479.68</v>
      </c>
      <c r="E25" s="15">
        <f>D25</f>
        <v>3479.68</v>
      </c>
      <c r="F25" s="15">
        <f>E25</f>
        <v>3479.68</v>
      </c>
      <c r="G25" s="15">
        <f>F25</f>
        <v>3479.68</v>
      </c>
    </row>
    <row r="26" spans="1:7" ht="35.25" customHeight="1" x14ac:dyDescent="0.25">
      <c r="A26" s="250" t="s">
        <v>167</v>
      </c>
      <c r="B26" s="251"/>
      <c r="C26" s="74" t="s">
        <v>168</v>
      </c>
      <c r="D26" s="16">
        <f>ROUND(D23*D24*D25/100,2)</f>
        <v>967.02</v>
      </c>
      <c r="E26" s="16">
        <f>ROUND(E23*E24*E25/100,2)</f>
        <v>888.64</v>
      </c>
      <c r="F26" s="16">
        <f>ROUND(F23*F24*F25/100,2)</f>
        <v>605.03</v>
      </c>
      <c r="G26" s="16">
        <f>ROUND(G23*G24*G25/100,2)</f>
        <v>354.12</v>
      </c>
    </row>
    <row r="27" spans="1:7" x14ac:dyDescent="0.25">
      <c r="A27" s="242" t="s">
        <v>41</v>
      </c>
      <c r="B27" s="253"/>
      <c r="C27" s="253"/>
      <c r="D27" s="253"/>
      <c r="E27" s="253"/>
      <c r="F27" s="253"/>
      <c r="G27" s="243"/>
    </row>
    <row r="28" spans="1:7" x14ac:dyDescent="0.25">
      <c r="A28" s="246" t="s">
        <v>170</v>
      </c>
      <c r="B28" s="247"/>
      <c r="C28" s="101" t="s">
        <v>113</v>
      </c>
      <c r="D28" s="13">
        <f>'РСТ РСО-А'!G9</f>
        <v>24.55</v>
      </c>
      <c r="E28" s="13">
        <f>'РСТ РСО-А'!H9</f>
        <v>22.56</v>
      </c>
      <c r="F28" s="13">
        <f>'РСТ РСО-А'!I9</f>
        <v>15.36</v>
      </c>
      <c r="G28" s="13">
        <f>'РСТ РСО-А'!J9</f>
        <v>8.99</v>
      </c>
    </row>
    <row r="29" spans="1:7" x14ac:dyDescent="0.25">
      <c r="A29" s="248" t="s">
        <v>8</v>
      </c>
      <c r="B29" s="249"/>
      <c r="C29" s="102" t="s">
        <v>166</v>
      </c>
      <c r="D29" s="14">
        <f>'РСТ РСО-А'!G10</f>
        <v>1.1319999999999999</v>
      </c>
      <c r="E29" s="14">
        <f>'РСТ РСО-А'!H10</f>
        <v>1.1319999999999999</v>
      </c>
      <c r="F29" s="14">
        <f>'РСТ РСО-А'!I10</f>
        <v>1.1319999999999999</v>
      </c>
      <c r="G29" s="14">
        <f>'РСТ РСО-А'!J10</f>
        <v>1.1319999999999999</v>
      </c>
    </row>
    <row r="30" spans="1:7" ht="31.5" x14ac:dyDescent="0.25">
      <c r="A30" s="248" t="s">
        <v>169</v>
      </c>
      <c r="B30" s="249"/>
      <c r="C30" s="102" t="s">
        <v>168</v>
      </c>
      <c r="D30" s="15">
        <f>АТС!B15</f>
        <v>803.42</v>
      </c>
      <c r="E30" s="15">
        <f>D30</f>
        <v>803.42</v>
      </c>
      <c r="F30" s="15">
        <f>E30</f>
        <v>803.42</v>
      </c>
      <c r="G30" s="15">
        <f>F30</f>
        <v>803.42</v>
      </c>
    </row>
    <row r="31" spans="1:7" ht="31.5" customHeight="1" x14ac:dyDescent="0.25">
      <c r="A31" s="250" t="s">
        <v>167</v>
      </c>
      <c r="B31" s="251"/>
      <c r="C31" s="74" t="s">
        <v>168</v>
      </c>
      <c r="D31" s="16">
        <f>ROUND(D28*D29*D30/100,2)</f>
        <v>223.28</v>
      </c>
      <c r="E31" s="16">
        <f>ROUND(E28*E29*E30/100,2)</f>
        <v>205.18</v>
      </c>
      <c r="F31" s="16">
        <f>ROUND(F28*F29*F30/100,2)</f>
        <v>139.69</v>
      </c>
      <c r="G31" s="16">
        <f>ROUND(G28*G29*G30/100,2)</f>
        <v>81.760000000000005</v>
      </c>
    </row>
    <row r="32" spans="1:7" x14ac:dyDescent="0.25">
      <c r="A32" s="242" t="s">
        <v>42</v>
      </c>
      <c r="B32" s="253"/>
      <c r="C32" s="253"/>
      <c r="D32" s="253"/>
      <c r="E32" s="253"/>
      <c r="F32" s="253"/>
      <c r="G32" s="243"/>
    </row>
    <row r="33" spans="1:7" x14ac:dyDescent="0.25">
      <c r="A33" s="246" t="s">
        <v>170</v>
      </c>
      <c r="B33" s="247"/>
      <c r="C33" s="101" t="s">
        <v>113</v>
      </c>
      <c r="D33" s="13">
        <f>'РСТ РСО-А'!G9</f>
        <v>24.55</v>
      </c>
      <c r="E33" s="13">
        <f>'РСТ РСО-А'!H9</f>
        <v>22.56</v>
      </c>
      <c r="F33" s="13">
        <f>'РСТ РСО-А'!I9</f>
        <v>15.36</v>
      </c>
      <c r="G33" s="13">
        <f>'РСТ РСО-А'!J9</f>
        <v>8.99</v>
      </c>
    </row>
    <row r="34" spans="1:7" x14ac:dyDescent="0.25">
      <c r="A34" s="248" t="s">
        <v>8</v>
      </c>
      <c r="B34" s="249"/>
      <c r="C34" s="102" t="s">
        <v>166</v>
      </c>
      <c r="D34" s="14">
        <f>'РСТ РСО-А'!G10</f>
        <v>1.1319999999999999</v>
      </c>
      <c r="E34" s="14">
        <f>'РСТ РСО-А'!H10</f>
        <v>1.1319999999999999</v>
      </c>
      <c r="F34" s="14">
        <f>'РСТ РСО-А'!I10</f>
        <v>1.1319999999999999</v>
      </c>
      <c r="G34" s="14">
        <f>'РСТ РСО-А'!J10</f>
        <v>1.1319999999999999</v>
      </c>
    </row>
    <row r="35" spans="1:7" ht="31.5" x14ac:dyDescent="0.25">
      <c r="A35" s="248" t="s">
        <v>169</v>
      </c>
      <c r="B35" s="249"/>
      <c r="C35" s="102" t="s">
        <v>168</v>
      </c>
      <c r="D35" s="15">
        <f>АТС!B16</f>
        <v>2195.0700000000002</v>
      </c>
      <c r="E35" s="15">
        <f>D35</f>
        <v>2195.0700000000002</v>
      </c>
      <c r="F35" s="15">
        <f>E35</f>
        <v>2195.0700000000002</v>
      </c>
      <c r="G35" s="15">
        <f>F35</f>
        <v>2195.0700000000002</v>
      </c>
    </row>
    <row r="36" spans="1:7" ht="36.75" customHeight="1" x14ac:dyDescent="0.25">
      <c r="A36" s="250" t="s">
        <v>167</v>
      </c>
      <c r="B36" s="251"/>
      <c r="C36" s="74" t="s">
        <v>168</v>
      </c>
      <c r="D36" s="16">
        <f>ROUND(D33*D34*D35/100,2)</f>
        <v>610.02</v>
      </c>
      <c r="E36" s="16">
        <f>ROUND(E33*E34*E35/100,2)</f>
        <v>560.58000000000004</v>
      </c>
      <c r="F36" s="16">
        <f>ROUND(F33*F34*F35/100,2)</f>
        <v>381.67</v>
      </c>
      <c r="G36" s="16">
        <f>ROUND(G33*G34*G35/100,2)</f>
        <v>223.39</v>
      </c>
    </row>
    <row r="39" spans="1:7" x14ac:dyDescent="0.25">
      <c r="A39" s="252" t="s">
        <v>43</v>
      </c>
      <c r="B39" s="252"/>
      <c r="C39" s="252"/>
      <c r="D39" s="252"/>
      <c r="E39" s="252"/>
      <c r="F39" s="252"/>
      <c r="G39" s="252"/>
    </row>
    <row r="40" spans="1:7" ht="71.25" customHeight="1" x14ac:dyDescent="0.25">
      <c r="A40" s="19" t="s">
        <v>11</v>
      </c>
      <c r="B40" s="74" t="s">
        <v>32</v>
      </c>
      <c r="C40" s="74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33" t="s">
        <v>10</v>
      </c>
      <c r="B41" s="234"/>
      <c r="C41" s="235"/>
      <c r="D41" s="15">
        <f>'РСТ РСО-А'!G9</f>
        <v>24.55</v>
      </c>
      <c r="E41" s="15">
        <f>'РСТ РСО-А'!H9</f>
        <v>22.56</v>
      </c>
      <c r="F41" s="15">
        <f>'РСТ РСО-А'!I9</f>
        <v>15.36</v>
      </c>
      <c r="G41" s="15">
        <f>'РСТ РСО-А'!J9</f>
        <v>8.99</v>
      </c>
    </row>
    <row r="42" spans="1:7" ht="31.5" customHeight="1" x14ac:dyDescent="0.25">
      <c r="A42" s="236" t="s">
        <v>8</v>
      </c>
      <c r="B42" s="237"/>
      <c r="C42" s="238"/>
      <c r="D42" s="14">
        <f>'РСТ РСО-А'!G10</f>
        <v>1.1319999999999999</v>
      </c>
      <c r="E42" s="14">
        <f>'РСТ РСО-А'!H10</f>
        <v>1.1319999999999999</v>
      </c>
      <c r="F42" s="14">
        <f>'РСТ РСО-А'!I10</f>
        <v>1.1319999999999999</v>
      </c>
      <c r="G42" s="14">
        <f>'РСТ РСО-А'!J10</f>
        <v>1.1319999999999999</v>
      </c>
    </row>
    <row r="43" spans="1:7" ht="17.25" customHeight="1" x14ac:dyDescent="0.25">
      <c r="A43" s="254" t="s">
        <v>179</v>
      </c>
      <c r="B43" s="121">
        <f>АТС!A41</f>
        <v>42705</v>
      </c>
      <c r="C43" s="122">
        <v>0</v>
      </c>
      <c r="D43" s="11">
        <f>ROUND(АТС!F41*$D$41*$D$42/100,2)</f>
        <v>215.39</v>
      </c>
      <c r="E43" s="11">
        <f>ROUND(АТС!$F41*$E$41*$E$42/100,2)</f>
        <v>197.93</v>
      </c>
      <c r="F43" s="11">
        <f>ROUND(АТС!$F41*$F$41*$F$42/100,2)</f>
        <v>134.76</v>
      </c>
      <c r="G43" s="11">
        <f>ROUND(АТС!$F41*$G$41*$G$42/100,2)</f>
        <v>78.87</v>
      </c>
    </row>
    <row r="44" spans="1:7" x14ac:dyDescent="0.25">
      <c r="A44" s="254"/>
      <c r="B44" s="123">
        <f>B$43+ROUND(C44/24,5)</f>
        <v>42705.041669999999</v>
      </c>
      <c r="C44" s="124">
        <v>1</v>
      </c>
      <c r="D44" s="11">
        <f>ROUND(АТС!F42*$D$41*$D$42/100,2)</f>
        <v>200.45</v>
      </c>
      <c r="E44" s="11">
        <f>ROUND(АТС!F42*$E$41*$E$42/100,2)</f>
        <v>184.21</v>
      </c>
      <c r="F44" s="11">
        <f>ROUND(АТС!$F42*$F$41*$F$42/100,2)</f>
        <v>125.42</v>
      </c>
      <c r="G44" s="11">
        <f>ROUND(АТС!$F42*$G$41*$G$42/100,2)</f>
        <v>73.400000000000006</v>
      </c>
    </row>
    <row r="45" spans="1:7" x14ac:dyDescent="0.25">
      <c r="A45" s="254"/>
      <c r="B45" s="123">
        <f>B$43+ROUND(C45/24,5)</f>
        <v>42705.083330000001</v>
      </c>
      <c r="C45" s="124">
        <v>2</v>
      </c>
      <c r="D45" s="11">
        <f>ROUND(АТС!F43*$D$41*$D$42/100,2)</f>
        <v>190.44</v>
      </c>
      <c r="E45" s="11">
        <f>ROUND(АТС!F43*$E$41*$E$42/100,2)</f>
        <v>175.01</v>
      </c>
      <c r="F45" s="11">
        <f>ROUND(АТС!$F43*$F$41*$F$42/100,2)</f>
        <v>119.15</v>
      </c>
      <c r="G45" s="11">
        <f>ROUND(АТС!$F43*$G$41*$G$42/100,2)</f>
        <v>69.739999999999995</v>
      </c>
    </row>
    <row r="46" spans="1:7" x14ac:dyDescent="0.25">
      <c r="A46" s="254"/>
      <c r="B46" s="123">
        <f t="shared" ref="B46:B66" si="0">B$43+ROUND(C46/24,5)</f>
        <v>42705.125</v>
      </c>
      <c r="C46" s="124">
        <v>3</v>
      </c>
      <c r="D46" s="11">
        <f>ROUND(АТС!F44*$D$41*$D$42/100,2)</f>
        <v>192.67</v>
      </c>
      <c r="E46" s="11">
        <f>ROUND(АТС!F44*$E$41*$E$42/100,2)</f>
        <v>177.05</v>
      </c>
      <c r="F46" s="11">
        <f>ROUND(АТС!$F44*$F$41*$F$42/100,2)</f>
        <v>120.55</v>
      </c>
      <c r="G46" s="11">
        <f>ROUND(АТС!$F44*$G$41*$G$42/100,2)</f>
        <v>70.55</v>
      </c>
    </row>
    <row r="47" spans="1:7" x14ac:dyDescent="0.25">
      <c r="A47" s="254"/>
      <c r="B47" s="121">
        <f t="shared" si="0"/>
        <v>42705.166669999999</v>
      </c>
      <c r="C47" s="124">
        <v>4</v>
      </c>
      <c r="D47" s="11">
        <f>ROUND(АТС!F45*$D$41*$D$42/100,2)</f>
        <v>192.65</v>
      </c>
      <c r="E47" s="11">
        <f>ROUND(АТС!F45*$E$41*$E$42/100,2)</f>
        <v>177.03</v>
      </c>
      <c r="F47" s="11">
        <f>ROUND(АТС!$F45*$F$41*$F$42/100,2)</f>
        <v>120.53</v>
      </c>
      <c r="G47" s="11">
        <f>ROUND(АТС!$F45*$G$41*$G$42/100,2)</f>
        <v>70.55</v>
      </c>
    </row>
    <row r="48" spans="1:7" x14ac:dyDescent="0.25">
      <c r="A48" s="254"/>
      <c r="B48" s="123">
        <f t="shared" si="0"/>
        <v>42705.208330000001</v>
      </c>
      <c r="C48" s="124">
        <v>5</v>
      </c>
      <c r="D48" s="11">
        <f>ROUND(АТС!F46*$D$41*$D$42/100,2)</f>
        <v>190.17</v>
      </c>
      <c r="E48" s="11">
        <f>ROUND(АТС!F46*$E$41*$E$42/100,2)</f>
        <v>174.76</v>
      </c>
      <c r="F48" s="11">
        <f>ROUND(АТС!$F46*$F$41*$F$42/100,2)</f>
        <v>118.98</v>
      </c>
      <c r="G48" s="11">
        <f>ROUND(АТС!$F46*$G$41*$G$42/100,2)</f>
        <v>69.64</v>
      </c>
    </row>
    <row r="49" spans="1:7" x14ac:dyDescent="0.25">
      <c r="A49" s="254"/>
      <c r="B49" s="123">
        <f t="shared" si="0"/>
        <v>42705.25</v>
      </c>
      <c r="C49" s="124">
        <v>6</v>
      </c>
      <c r="D49" s="11">
        <f>ROUND(АТС!F47*$D$41*$D$42/100,2)</f>
        <v>202.87</v>
      </c>
      <c r="E49" s="11">
        <f>ROUND(АТС!F47*$E$41*$E$42/100,2)</f>
        <v>186.43</v>
      </c>
      <c r="F49" s="11">
        <f>ROUND(АТС!$F47*$F$41*$F$42/100,2)</f>
        <v>126.93</v>
      </c>
      <c r="G49" s="11">
        <f>ROUND(АТС!$F47*$G$41*$G$42/100,2)</f>
        <v>74.290000000000006</v>
      </c>
    </row>
    <row r="50" spans="1:7" x14ac:dyDescent="0.25">
      <c r="A50" s="254"/>
      <c r="B50" s="123">
        <f t="shared" si="0"/>
        <v>42705.291669999999</v>
      </c>
      <c r="C50" s="124">
        <v>7</v>
      </c>
      <c r="D50" s="11">
        <f>ROUND(АТС!F48*$D$41*$D$42/100,2)</f>
        <v>216.09</v>
      </c>
      <c r="E50" s="11">
        <f>ROUND(АТС!F48*$E$41*$E$42/100,2)</f>
        <v>198.58</v>
      </c>
      <c r="F50" s="11">
        <f>ROUND(АТС!$F48*$F$41*$F$42/100,2)</f>
        <v>135.19999999999999</v>
      </c>
      <c r="G50" s="11">
        <f>ROUND(АТС!$F48*$G$41*$G$42/100,2)</f>
        <v>79.13</v>
      </c>
    </row>
    <row r="51" spans="1:7" x14ac:dyDescent="0.25">
      <c r="A51" s="254"/>
      <c r="B51" s="121">
        <f t="shared" si="0"/>
        <v>42705.333330000001</v>
      </c>
      <c r="C51" s="124">
        <v>8</v>
      </c>
      <c r="D51" s="11">
        <f>ROUND(АТС!F49*$D$41*$D$42/100,2)</f>
        <v>199.66</v>
      </c>
      <c r="E51" s="11">
        <f>ROUND(АТС!F49*$E$41*$E$42/100,2)</f>
        <v>183.48</v>
      </c>
      <c r="F51" s="11">
        <f>ROUND(АТС!$F49*$F$41*$F$42/100,2)</f>
        <v>124.92</v>
      </c>
      <c r="G51" s="11">
        <f>ROUND(АТС!$F49*$G$41*$G$42/100,2)</f>
        <v>73.11</v>
      </c>
    </row>
    <row r="52" spans="1:7" x14ac:dyDescent="0.25">
      <c r="A52" s="254"/>
      <c r="B52" s="123">
        <f t="shared" si="0"/>
        <v>42705.375</v>
      </c>
      <c r="C52" s="124">
        <v>9</v>
      </c>
      <c r="D52" s="11">
        <f>ROUND(АТС!F50*$D$41*$D$42/100,2)</f>
        <v>201.32</v>
      </c>
      <c r="E52" s="11">
        <f>ROUND(АТС!F50*$E$41*$E$42/100,2)</f>
        <v>185</v>
      </c>
      <c r="F52" s="11">
        <f>ROUND(АТС!$F50*$F$41*$F$42/100,2)</f>
        <v>125.96</v>
      </c>
      <c r="G52" s="11">
        <f>ROUND(АТС!$F50*$G$41*$G$42/100,2)</f>
        <v>73.72</v>
      </c>
    </row>
    <row r="53" spans="1:7" x14ac:dyDescent="0.25">
      <c r="A53" s="254"/>
      <c r="B53" s="123">
        <f t="shared" si="0"/>
        <v>42705.416669999999</v>
      </c>
      <c r="C53" s="124">
        <v>10</v>
      </c>
      <c r="D53" s="11">
        <f>ROUND(АТС!F51*$D$41*$D$42/100,2)</f>
        <v>198.61</v>
      </c>
      <c r="E53" s="11">
        <f>ROUND(АТС!F51*$E$41*$E$42/100,2)</f>
        <v>182.51</v>
      </c>
      <c r="F53" s="11">
        <f>ROUND(АТС!$F51*$F$41*$F$42/100,2)</f>
        <v>124.27</v>
      </c>
      <c r="G53" s="11">
        <f>ROUND(АТС!$F51*$G$41*$G$42/100,2)</f>
        <v>72.73</v>
      </c>
    </row>
    <row r="54" spans="1:7" x14ac:dyDescent="0.25">
      <c r="A54" s="254"/>
      <c r="B54" s="123">
        <f t="shared" si="0"/>
        <v>42705.458330000001</v>
      </c>
      <c r="C54" s="124">
        <v>11</v>
      </c>
      <c r="D54" s="11">
        <f>ROUND(АТС!F52*$D$41*$D$42/100,2)</f>
        <v>206.03</v>
      </c>
      <c r="E54" s="11">
        <f>ROUND(АТС!F52*$E$41*$E$42/100,2)</f>
        <v>189.33</v>
      </c>
      <c r="F54" s="11">
        <f>ROUND(АТС!$F52*$F$41*$F$42/100,2)</f>
        <v>128.9</v>
      </c>
      <c r="G54" s="11">
        <f>ROUND(АТС!$F52*$G$41*$G$42/100,2)</f>
        <v>75.44</v>
      </c>
    </row>
    <row r="55" spans="1:7" x14ac:dyDescent="0.25">
      <c r="A55" s="254"/>
      <c r="B55" s="121">
        <f t="shared" si="0"/>
        <v>42705.5</v>
      </c>
      <c r="C55" s="124">
        <v>12</v>
      </c>
      <c r="D55" s="11">
        <f>ROUND(АТС!F53*$D$41*$D$42/100,2)</f>
        <v>206.41</v>
      </c>
      <c r="E55" s="11">
        <f>ROUND(АТС!F53*$E$41*$E$42/100,2)</f>
        <v>189.68</v>
      </c>
      <c r="F55" s="11">
        <f>ROUND(АТС!$F53*$F$41*$F$42/100,2)</f>
        <v>129.15</v>
      </c>
      <c r="G55" s="11">
        <f>ROUND(АТС!$F53*$G$41*$G$42/100,2)</f>
        <v>75.59</v>
      </c>
    </row>
    <row r="56" spans="1:7" x14ac:dyDescent="0.25">
      <c r="A56" s="254"/>
      <c r="B56" s="123">
        <f t="shared" si="0"/>
        <v>42705.541669999999</v>
      </c>
      <c r="C56" s="124">
        <v>13</v>
      </c>
      <c r="D56" s="11">
        <f>ROUND(АТС!F54*$D$41*$D$42/100,2)</f>
        <v>191.78</v>
      </c>
      <c r="E56" s="11">
        <f>ROUND(АТС!F54*$E$41*$E$42/100,2)</f>
        <v>176.23</v>
      </c>
      <c r="F56" s="11">
        <f>ROUND(АТС!$F54*$F$41*$F$42/100,2)</f>
        <v>119.99</v>
      </c>
      <c r="G56" s="11">
        <f>ROUND(АТС!$F54*$G$41*$G$42/100,2)</f>
        <v>70.23</v>
      </c>
    </row>
    <row r="57" spans="1:7" x14ac:dyDescent="0.25">
      <c r="A57" s="254"/>
      <c r="B57" s="123">
        <f t="shared" si="0"/>
        <v>42705.583330000001</v>
      </c>
      <c r="C57" s="124">
        <v>14</v>
      </c>
      <c r="D57" s="11">
        <f>ROUND(АТС!F55*$D$41*$D$42/100,2)</f>
        <v>205.51</v>
      </c>
      <c r="E57" s="11">
        <f>ROUND(АТС!F55*$E$41*$E$42/100,2)</f>
        <v>188.85</v>
      </c>
      <c r="F57" s="11">
        <f>ROUND(АТС!$F55*$F$41*$F$42/100,2)</f>
        <v>128.58000000000001</v>
      </c>
      <c r="G57" s="11">
        <f>ROUND(АТС!$F55*$G$41*$G$42/100,2)</f>
        <v>75.260000000000005</v>
      </c>
    </row>
    <row r="58" spans="1:7" x14ac:dyDescent="0.25">
      <c r="A58" s="254"/>
      <c r="B58" s="123">
        <f t="shared" si="0"/>
        <v>42705.625</v>
      </c>
      <c r="C58" s="124">
        <v>15</v>
      </c>
      <c r="D58" s="11">
        <f>ROUND(АТС!F56*$D$41*$D$42/100,2)</f>
        <v>205.61</v>
      </c>
      <c r="E58" s="11">
        <f>ROUND(АТС!F56*$E$41*$E$42/100,2)</f>
        <v>188.94</v>
      </c>
      <c r="F58" s="11">
        <f>ROUND(АТС!$F56*$F$41*$F$42/100,2)</f>
        <v>128.63999999999999</v>
      </c>
      <c r="G58" s="11">
        <f>ROUND(АТС!$F56*$G$41*$G$42/100,2)</f>
        <v>75.290000000000006</v>
      </c>
    </row>
    <row r="59" spans="1:7" x14ac:dyDescent="0.25">
      <c r="A59" s="254"/>
      <c r="B59" s="121">
        <f t="shared" si="0"/>
        <v>42705.666669999999</v>
      </c>
      <c r="C59" s="124">
        <v>16</v>
      </c>
      <c r="D59" s="11">
        <f>ROUND(АТС!F57*$D$41*$D$42/100,2)</f>
        <v>194.08</v>
      </c>
      <c r="E59" s="11">
        <f>ROUND(АТС!F57*$E$41*$E$42/100,2)</f>
        <v>178.34</v>
      </c>
      <c r="F59" s="11">
        <f>ROUND(АТС!$F57*$F$41*$F$42/100,2)</f>
        <v>121.43</v>
      </c>
      <c r="G59" s="11">
        <f>ROUND(АТС!$F57*$G$41*$G$42/100,2)</f>
        <v>71.069999999999993</v>
      </c>
    </row>
    <row r="60" spans="1:7" x14ac:dyDescent="0.25">
      <c r="A60" s="254"/>
      <c r="B60" s="123">
        <f t="shared" si="0"/>
        <v>42705.708330000001</v>
      </c>
      <c r="C60" s="124">
        <v>17</v>
      </c>
      <c r="D60" s="11">
        <f>ROUND(АТС!F58*$D$41*$D$42/100,2)</f>
        <v>224.64</v>
      </c>
      <c r="E60" s="11">
        <f>ROUND(АТС!F58*$E$41*$E$42/100,2)</f>
        <v>206.43</v>
      </c>
      <c r="F60" s="11">
        <f>ROUND(АТС!$F58*$F$41*$F$42/100,2)</f>
        <v>140.55000000000001</v>
      </c>
      <c r="G60" s="11">
        <f>ROUND(АТС!$F58*$G$41*$G$42/100,2)</f>
        <v>82.26</v>
      </c>
    </row>
    <row r="61" spans="1:7" x14ac:dyDescent="0.25">
      <c r="A61" s="254"/>
      <c r="B61" s="123">
        <f t="shared" si="0"/>
        <v>42705.75</v>
      </c>
      <c r="C61" s="124">
        <v>18</v>
      </c>
      <c r="D61" s="11">
        <f>ROUND(АТС!F59*$D$41*$D$42/100,2)</f>
        <v>244.05</v>
      </c>
      <c r="E61" s="11">
        <f>ROUND(АТС!F59*$E$41*$E$42/100,2)</f>
        <v>224.27</v>
      </c>
      <c r="F61" s="11">
        <f>ROUND(АТС!$F59*$F$41*$F$42/100,2)</f>
        <v>152.69</v>
      </c>
      <c r="G61" s="11">
        <f>ROUND(АТС!$F59*$G$41*$G$42/100,2)</f>
        <v>89.37</v>
      </c>
    </row>
    <row r="62" spans="1:7" x14ac:dyDescent="0.25">
      <c r="A62" s="254"/>
      <c r="B62" s="123">
        <f t="shared" si="0"/>
        <v>42705.791669999999</v>
      </c>
      <c r="C62" s="124">
        <v>19</v>
      </c>
      <c r="D62" s="11">
        <f>ROUND(АТС!F60*$D$41*$D$42/100,2)</f>
        <v>242.58</v>
      </c>
      <c r="E62" s="11">
        <f>ROUND(АТС!F60*$E$41*$E$42/100,2)</f>
        <v>222.92</v>
      </c>
      <c r="F62" s="11">
        <f>ROUND(АТС!$F60*$F$41*$F$42/100,2)</f>
        <v>151.77000000000001</v>
      </c>
      <c r="G62" s="11">
        <f>ROUND(АТС!$F60*$G$41*$G$42/100,2)</f>
        <v>88.83</v>
      </c>
    </row>
    <row r="63" spans="1:7" x14ac:dyDescent="0.25">
      <c r="A63" s="254"/>
      <c r="B63" s="121">
        <f t="shared" si="0"/>
        <v>42705.833330000001</v>
      </c>
      <c r="C63" s="124">
        <v>20</v>
      </c>
      <c r="D63" s="11">
        <f>ROUND(АТС!F61*$D$41*$D$42/100,2)</f>
        <v>262.64999999999998</v>
      </c>
      <c r="E63" s="11">
        <f>ROUND(АТС!F61*$E$41*$E$42/100,2)</f>
        <v>241.36</v>
      </c>
      <c r="F63" s="11">
        <f>ROUND(АТС!$F61*$F$41*$F$42/100,2)</f>
        <v>164.33</v>
      </c>
      <c r="G63" s="11">
        <f>ROUND(АТС!$F61*$G$41*$G$42/100,2)</f>
        <v>96.18</v>
      </c>
    </row>
    <row r="64" spans="1:7" x14ac:dyDescent="0.25">
      <c r="A64" s="254"/>
      <c r="B64" s="123">
        <f t="shared" si="0"/>
        <v>42705.875</v>
      </c>
      <c r="C64" s="124">
        <v>21</v>
      </c>
      <c r="D64" s="11">
        <f>ROUND(АТС!F62*$D$41*$D$42/100,2)</f>
        <v>247.66</v>
      </c>
      <c r="E64" s="11">
        <f>ROUND(АТС!F62*$E$41*$E$42/100,2)</f>
        <v>227.58</v>
      </c>
      <c r="F64" s="11">
        <f>ROUND(АТС!$F62*$F$41*$F$42/100,2)</f>
        <v>154.94999999999999</v>
      </c>
      <c r="G64" s="11">
        <f>ROUND(АТС!$F62*$G$41*$G$42/100,2)</f>
        <v>90.69</v>
      </c>
    </row>
    <row r="65" spans="1:7" x14ac:dyDescent="0.25">
      <c r="A65" s="254"/>
      <c r="B65" s="123">
        <f t="shared" si="0"/>
        <v>42705.916669999999</v>
      </c>
      <c r="C65" s="124">
        <v>22</v>
      </c>
      <c r="D65" s="11">
        <f>ROUND(АТС!F63*$D$41*$D$42/100,2)</f>
        <v>285.35000000000002</v>
      </c>
      <c r="E65" s="11">
        <f>ROUND(АТС!F63*$E$41*$E$42/100,2)</f>
        <v>262.22000000000003</v>
      </c>
      <c r="F65" s="11">
        <f>ROUND(АТС!$F63*$F$41*$F$42/100,2)</f>
        <v>178.53</v>
      </c>
      <c r="G65" s="11">
        <f>ROUND(АТС!$F63*$G$41*$G$42/100,2)</f>
        <v>104.49</v>
      </c>
    </row>
    <row r="66" spans="1:7" x14ac:dyDescent="0.25">
      <c r="A66" s="254"/>
      <c r="B66" s="123">
        <f t="shared" si="0"/>
        <v>42705.958330000001</v>
      </c>
      <c r="C66" s="124">
        <v>23</v>
      </c>
      <c r="D66" s="11">
        <f>ROUND(АТС!F64*$D$41*$D$42/100,2)</f>
        <v>226.15</v>
      </c>
      <c r="E66" s="11">
        <f>ROUND(АТС!F64*$E$41*$E$42/100,2)</f>
        <v>207.82</v>
      </c>
      <c r="F66" s="11">
        <f>ROUND(АТС!$F64*$F$41*$F$42/100,2)</f>
        <v>141.49</v>
      </c>
      <c r="G66" s="11">
        <f>ROUND(АТС!$F64*$G$41*$G$42/100,2)</f>
        <v>82.81</v>
      </c>
    </row>
    <row r="67" spans="1:7" x14ac:dyDescent="0.25">
      <c r="A67" s="254"/>
      <c r="B67" s="121">
        <f>B43+1</f>
        <v>42706</v>
      </c>
      <c r="C67" s="124">
        <v>0</v>
      </c>
      <c r="D67" s="11">
        <f>ROUND(АТС!F65*$D$41*$D$42/100,2)</f>
        <v>215.59</v>
      </c>
      <c r="E67" s="11">
        <f>ROUND(АТС!F65*$E$41*$E$42/100,2)</f>
        <v>198.11</v>
      </c>
      <c r="F67" s="11">
        <f>ROUND(АТС!$F65*$F$41*$F$42/100,2)</f>
        <v>134.88</v>
      </c>
      <c r="G67" s="11">
        <f>ROUND(АТС!$F65*$G$41*$G$42/100,2)</f>
        <v>78.95</v>
      </c>
    </row>
    <row r="68" spans="1:7" x14ac:dyDescent="0.25">
      <c r="A68" s="254"/>
      <c r="B68" s="123">
        <f t="shared" ref="B68:B131" si="1">B44+1</f>
        <v>42706.041669999999</v>
      </c>
      <c r="C68" s="124">
        <v>1</v>
      </c>
      <c r="D68" s="11">
        <f>ROUND(АТС!F66*$D$41*$D$42/100,2)</f>
        <v>200.52</v>
      </c>
      <c r="E68" s="11">
        <f>ROUND(АТС!F66*$E$41*$E$42/100,2)</f>
        <v>184.27</v>
      </c>
      <c r="F68" s="11">
        <f>ROUND(АТС!$F66*$F$41*$F$42/100,2)</f>
        <v>125.46</v>
      </c>
      <c r="G68" s="11">
        <f>ROUND(АТС!$F66*$G$41*$G$42/100,2)</f>
        <v>73.430000000000007</v>
      </c>
    </row>
    <row r="69" spans="1:7" x14ac:dyDescent="0.25">
      <c r="A69" s="254"/>
      <c r="B69" s="123">
        <f t="shared" si="1"/>
        <v>42706.083330000001</v>
      </c>
      <c r="C69" s="124">
        <v>2</v>
      </c>
      <c r="D69" s="11">
        <f>ROUND(АТС!F67*$D$41*$D$42/100,2)</f>
        <v>190.55</v>
      </c>
      <c r="E69" s="11">
        <f>ROUND(АТС!F67*$E$41*$E$42/100,2)</f>
        <v>175.11</v>
      </c>
      <c r="F69" s="11">
        <f>ROUND(АТС!$F67*$F$41*$F$42/100,2)</f>
        <v>119.22</v>
      </c>
      <c r="G69" s="11">
        <f>ROUND(АТС!$F67*$G$41*$G$42/100,2)</f>
        <v>69.78</v>
      </c>
    </row>
    <row r="70" spans="1:7" x14ac:dyDescent="0.25">
      <c r="A70" s="254"/>
      <c r="B70" s="123">
        <f t="shared" si="1"/>
        <v>42706.125</v>
      </c>
      <c r="C70" s="124">
        <v>3</v>
      </c>
      <c r="D70" s="11">
        <f>ROUND(АТС!F68*$D$41*$D$42/100,2)</f>
        <v>192.56</v>
      </c>
      <c r="E70" s="11">
        <f>ROUND(АТС!F68*$E$41*$E$42/100,2)</f>
        <v>176.95</v>
      </c>
      <c r="F70" s="11">
        <f>ROUND(АТС!$F68*$F$41*$F$42/100,2)</f>
        <v>120.48</v>
      </c>
      <c r="G70" s="11">
        <f>ROUND(АТС!$F68*$G$41*$G$42/100,2)</f>
        <v>70.52</v>
      </c>
    </row>
    <row r="71" spans="1:7" x14ac:dyDescent="0.25">
      <c r="A71" s="254"/>
      <c r="B71" s="121">
        <f t="shared" si="1"/>
        <v>42706.166669999999</v>
      </c>
      <c r="C71" s="124">
        <v>4</v>
      </c>
      <c r="D71" s="11">
        <f>ROUND(АТС!F69*$D$41*$D$42/100,2)</f>
        <v>192.61</v>
      </c>
      <c r="E71" s="11">
        <f>ROUND(АТС!F69*$E$41*$E$42/100,2)</f>
        <v>177</v>
      </c>
      <c r="F71" s="11">
        <f>ROUND(АТС!$F69*$F$41*$F$42/100,2)</f>
        <v>120.51</v>
      </c>
      <c r="G71" s="11">
        <f>ROUND(АТС!$F69*$G$41*$G$42/100,2)</f>
        <v>70.53</v>
      </c>
    </row>
    <row r="72" spans="1:7" x14ac:dyDescent="0.25">
      <c r="A72" s="254"/>
      <c r="B72" s="123">
        <f t="shared" si="1"/>
        <v>42706.208330000001</v>
      </c>
      <c r="C72" s="124">
        <v>5</v>
      </c>
      <c r="D72" s="11">
        <f>ROUND(АТС!F70*$D$41*$D$42/100,2)</f>
        <v>190.15</v>
      </c>
      <c r="E72" s="11">
        <f>ROUND(АТС!F70*$E$41*$E$42/100,2)</f>
        <v>174.74</v>
      </c>
      <c r="F72" s="11">
        <f>ROUND(АТС!$F70*$F$41*$F$42/100,2)</f>
        <v>118.97</v>
      </c>
      <c r="G72" s="11">
        <f>ROUND(АТС!$F70*$G$41*$G$42/100,2)</f>
        <v>69.63</v>
      </c>
    </row>
    <row r="73" spans="1:7" x14ac:dyDescent="0.25">
      <c r="A73" s="254"/>
      <c r="B73" s="123">
        <f t="shared" si="1"/>
        <v>42706.25</v>
      </c>
      <c r="C73" s="124">
        <v>6</v>
      </c>
      <c r="D73" s="11">
        <f>ROUND(АТС!F71*$D$41*$D$42/100,2)</f>
        <v>200.14</v>
      </c>
      <c r="E73" s="11">
        <f>ROUND(АТС!F71*$E$41*$E$42/100,2)</f>
        <v>183.92</v>
      </c>
      <c r="F73" s="11">
        <f>ROUND(АТС!$F71*$F$41*$F$42/100,2)</f>
        <v>125.22</v>
      </c>
      <c r="G73" s="11">
        <f>ROUND(АТС!$F71*$G$41*$G$42/100,2)</f>
        <v>73.290000000000006</v>
      </c>
    </row>
    <row r="74" spans="1:7" x14ac:dyDescent="0.25">
      <c r="A74" s="254"/>
      <c r="B74" s="123">
        <f t="shared" si="1"/>
        <v>42706.291669999999</v>
      </c>
      <c r="C74" s="124">
        <v>7</v>
      </c>
      <c r="D74" s="11">
        <f>ROUND(АТС!F72*$D$41*$D$42/100,2)</f>
        <v>216.14</v>
      </c>
      <c r="E74" s="11">
        <f>ROUND(АТС!F72*$E$41*$E$42/100,2)</f>
        <v>198.62</v>
      </c>
      <c r="F74" s="11">
        <f>ROUND(АТС!$F72*$F$41*$F$42/100,2)</f>
        <v>135.22999999999999</v>
      </c>
      <c r="G74" s="11">
        <f>ROUND(АТС!$F72*$G$41*$G$42/100,2)</f>
        <v>79.150000000000006</v>
      </c>
    </row>
    <row r="75" spans="1:7" x14ac:dyDescent="0.25">
      <c r="A75" s="254"/>
      <c r="B75" s="121">
        <f t="shared" si="1"/>
        <v>42706.333330000001</v>
      </c>
      <c r="C75" s="124">
        <v>8</v>
      </c>
      <c r="D75" s="11">
        <f>ROUND(АТС!F73*$D$41*$D$42/100,2)</f>
        <v>199.63</v>
      </c>
      <c r="E75" s="11">
        <f>ROUND(АТС!F73*$E$41*$E$42/100,2)</f>
        <v>183.45</v>
      </c>
      <c r="F75" s="11">
        <f>ROUND(АТС!$F73*$F$41*$F$42/100,2)</f>
        <v>124.9</v>
      </c>
      <c r="G75" s="11">
        <f>ROUND(АТС!$F73*$G$41*$G$42/100,2)</f>
        <v>73.099999999999994</v>
      </c>
    </row>
    <row r="76" spans="1:7" x14ac:dyDescent="0.25">
      <c r="A76" s="254"/>
      <c r="B76" s="123">
        <f t="shared" si="1"/>
        <v>42706.375</v>
      </c>
      <c r="C76" s="124">
        <v>9</v>
      </c>
      <c r="D76" s="11">
        <f>ROUND(АТС!F74*$D$41*$D$42/100,2)</f>
        <v>195.97</v>
      </c>
      <c r="E76" s="11">
        <f>ROUND(АТС!F74*$E$41*$E$42/100,2)</f>
        <v>180.09</v>
      </c>
      <c r="F76" s="11">
        <f>ROUND(АТС!$F74*$F$41*$F$42/100,2)</f>
        <v>122.61</v>
      </c>
      <c r="G76" s="11">
        <f>ROUND(АТС!$F74*$G$41*$G$42/100,2)</f>
        <v>71.760000000000005</v>
      </c>
    </row>
    <row r="77" spans="1:7" x14ac:dyDescent="0.25">
      <c r="A77" s="254"/>
      <c r="B77" s="123">
        <f t="shared" si="1"/>
        <v>42706.416669999999</v>
      </c>
      <c r="C77" s="124">
        <v>10</v>
      </c>
      <c r="D77" s="11">
        <f>ROUND(АТС!F75*$D$41*$D$42/100,2)</f>
        <v>192.15</v>
      </c>
      <c r="E77" s="11">
        <f>ROUND(АТС!F75*$E$41*$E$42/100,2)</f>
        <v>176.57</v>
      </c>
      <c r="F77" s="11">
        <f>ROUND(АТС!$F75*$F$41*$F$42/100,2)</f>
        <v>120.22</v>
      </c>
      <c r="G77" s="11">
        <f>ROUND(АТС!$F75*$G$41*$G$42/100,2)</f>
        <v>70.36</v>
      </c>
    </row>
    <row r="78" spans="1:7" x14ac:dyDescent="0.25">
      <c r="A78" s="254"/>
      <c r="B78" s="123">
        <f t="shared" si="1"/>
        <v>42706.458330000001</v>
      </c>
      <c r="C78" s="124">
        <v>11</v>
      </c>
      <c r="D78" s="11">
        <f>ROUND(АТС!F76*$D$41*$D$42/100,2)</f>
        <v>216.26</v>
      </c>
      <c r="E78" s="11">
        <f>ROUND(АТС!F76*$E$41*$E$42/100,2)</f>
        <v>198.73</v>
      </c>
      <c r="F78" s="11">
        <f>ROUND(АТС!$F76*$F$41*$F$42/100,2)</f>
        <v>135.30000000000001</v>
      </c>
      <c r="G78" s="11">
        <f>ROUND(АТС!$F76*$G$41*$G$42/100,2)</f>
        <v>79.19</v>
      </c>
    </row>
    <row r="79" spans="1:7" x14ac:dyDescent="0.25">
      <c r="A79" s="254"/>
      <c r="B79" s="121">
        <f t="shared" si="1"/>
        <v>42706.5</v>
      </c>
      <c r="C79" s="124">
        <v>12</v>
      </c>
      <c r="D79" s="11">
        <f>ROUND(АТС!F77*$D$41*$D$42/100,2)</f>
        <v>216.74</v>
      </c>
      <c r="E79" s="11">
        <f>ROUND(АТС!F77*$E$41*$E$42/100,2)</f>
        <v>199.17</v>
      </c>
      <c r="F79" s="11">
        <f>ROUND(АТС!$F77*$F$41*$F$42/100,2)</f>
        <v>135.61000000000001</v>
      </c>
      <c r="G79" s="11">
        <f>ROUND(АТС!$F77*$G$41*$G$42/100,2)</f>
        <v>79.37</v>
      </c>
    </row>
    <row r="80" spans="1:7" x14ac:dyDescent="0.25">
      <c r="A80" s="254"/>
      <c r="B80" s="123">
        <f t="shared" si="1"/>
        <v>42706.541669999999</v>
      </c>
      <c r="C80" s="124">
        <v>13</v>
      </c>
      <c r="D80" s="11">
        <f>ROUND(АТС!F78*$D$41*$D$42/100,2)</f>
        <v>216.72</v>
      </c>
      <c r="E80" s="11">
        <f>ROUND(АТС!F78*$E$41*$E$42/100,2)</f>
        <v>199.15</v>
      </c>
      <c r="F80" s="11">
        <f>ROUND(АТС!$F78*$F$41*$F$42/100,2)</f>
        <v>135.59</v>
      </c>
      <c r="G80" s="11">
        <f>ROUND(АТС!$F78*$G$41*$G$42/100,2)</f>
        <v>79.36</v>
      </c>
    </row>
    <row r="81" spans="1:7" x14ac:dyDescent="0.25">
      <c r="A81" s="254"/>
      <c r="B81" s="123">
        <f t="shared" si="1"/>
        <v>42706.583330000001</v>
      </c>
      <c r="C81" s="124">
        <v>14</v>
      </c>
      <c r="D81" s="11">
        <f>ROUND(АТС!F79*$D$41*$D$42/100,2)</f>
        <v>198.32</v>
      </c>
      <c r="E81" s="11">
        <f>ROUND(АТС!F79*$E$41*$E$42/100,2)</f>
        <v>182.25</v>
      </c>
      <c r="F81" s="11">
        <f>ROUND(АТС!$F79*$F$41*$F$42/100,2)</f>
        <v>124.08</v>
      </c>
      <c r="G81" s="11">
        <f>ROUND(АТС!$F79*$G$41*$G$42/100,2)</f>
        <v>72.62</v>
      </c>
    </row>
    <row r="82" spans="1:7" x14ac:dyDescent="0.25">
      <c r="A82" s="254"/>
      <c r="B82" s="123">
        <f t="shared" si="1"/>
        <v>42706.625</v>
      </c>
      <c r="C82" s="124">
        <v>15</v>
      </c>
      <c r="D82" s="11">
        <f>ROUND(АТС!F80*$D$41*$D$42/100,2)</f>
        <v>206.52</v>
      </c>
      <c r="E82" s="11">
        <f>ROUND(АТС!F80*$E$41*$E$42/100,2)</f>
        <v>189.78</v>
      </c>
      <c r="F82" s="11">
        <f>ROUND(АТС!$F80*$F$41*$F$42/100,2)</f>
        <v>129.21</v>
      </c>
      <c r="G82" s="11">
        <f>ROUND(АТС!$F80*$G$41*$G$42/100,2)</f>
        <v>75.63</v>
      </c>
    </row>
    <row r="83" spans="1:7" x14ac:dyDescent="0.25">
      <c r="A83" s="254"/>
      <c r="B83" s="121">
        <f t="shared" si="1"/>
        <v>42706.666669999999</v>
      </c>
      <c r="C83" s="124">
        <v>16</v>
      </c>
      <c r="D83" s="11">
        <f>ROUND(АТС!F81*$D$41*$D$42/100,2)</f>
        <v>215.24</v>
      </c>
      <c r="E83" s="11">
        <f>ROUND(АТС!F81*$E$41*$E$42/100,2)</f>
        <v>197.8</v>
      </c>
      <c r="F83" s="11">
        <f>ROUND(АТС!$F81*$F$41*$F$42/100,2)</f>
        <v>134.66999999999999</v>
      </c>
      <c r="G83" s="11">
        <f>ROUND(АТС!$F81*$G$41*$G$42/100,2)</f>
        <v>78.819999999999993</v>
      </c>
    </row>
    <row r="84" spans="1:7" x14ac:dyDescent="0.25">
      <c r="A84" s="254"/>
      <c r="B84" s="123">
        <f t="shared" si="1"/>
        <v>42706.708330000001</v>
      </c>
      <c r="C84" s="124">
        <v>17</v>
      </c>
      <c r="D84" s="11">
        <f>ROUND(АТС!F82*$D$41*$D$42/100,2)</f>
        <v>254.64</v>
      </c>
      <c r="E84" s="11">
        <f>ROUND(АТС!F82*$E$41*$E$42/100,2)</f>
        <v>234</v>
      </c>
      <c r="F84" s="11">
        <f>ROUND(АТС!$F82*$F$41*$F$42/100,2)</f>
        <v>159.32</v>
      </c>
      <c r="G84" s="11">
        <f>ROUND(АТС!$F82*$G$41*$G$42/100,2)</f>
        <v>93.25</v>
      </c>
    </row>
    <row r="85" spans="1:7" x14ac:dyDescent="0.25">
      <c r="A85" s="254"/>
      <c r="B85" s="123">
        <f t="shared" si="1"/>
        <v>42706.75</v>
      </c>
      <c r="C85" s="124">
        <v>18</v>
      </c>
      <c r="D85" s="11">
        <f>ROUND(АТС!F83*$D$41*$D$42/100,2)</f>
        <v>253.82</v>
      </c>
      <c r="E85" s="11">
        <f>ROUND(АТС!F83*$E$41*$E$42/100,2)</f>
        <v>233.25</v>
      </c>
      <c r="F85" s="11">
        <f>ROUND(АТС!$F83*$F$41*$F$42/100,2)</f>
        <v>158.81</v>
      </c>
      <c r="G85" s="11">
        <f>ROUND(АТС!$F83*$G$41*$G$42/100,2)</f>
        <v>92.95</v>
      </c>
    </row>
    <row r="86" spans="1:7" x14ac:dyDescent="0.25">
      <c r="A86" s="254"/>
      <c r="B86" s="123">
        <f t="shared" si="1"/>
        <v>42706.791669999999</v>
      </c>
      <c r="C86" s="124">
        <v>19</v>
      </c>
      <c r="D86" s="11">
        <f>ROUND(АТС!F84*$D$41*$D$42/100,2)</f>
        <v>244.42</v>
      </c>
      <c r="E86" s="11">
        <f>ROUND(АТС!F84*$E$41*$E$42/100,2)</f>
        <v>224.6</v>
      </c>
      <c r="F86" s="11">
        <f>ROUND(АТС!$F84*$F$41*$F$42/100,2)</f>
        <v>152.91999999999999</v>
      </c>
      <c r="G86" s="11">
        <f>ROUND(АТС!$F84*$G$41*$G$42/100,2)</f>
        <v>89.5</v>
      </c>
    </row>
    <row r="87" spans="1:7" x14ac:dyDescent="0.25">
      <c r="A87" s="254"/>
      <c r="B87" s="121">
        <f t="shared" si="1"/>
        <v>42706.833330000001</v>
      </c>
      <c r="C87" s="124">
        <v>20</v>
      </c>
      <c r="D87" s="11">
        <f>ROUND(АТС!F85*$D$41*$D$42/100,2)</f>
        <v>231.4</v>
      </c>
      <c r="E87" s="11">
        <f>ROUND(АТС!F85*$E$41*$E$42/100,2)</f>
        <v>212.64</v>
      </c>
      <c r="F87" s="11">
        <f>ROUND(АТС!$F85*$F$41*$F$42/100,2)</f>
        <v>144.78</v>
      </c>
      <c r="G87" s="11">
        <f>ROUND(АТС!$F85*$G$41*$G$42/100,2)</f>
        <v>84.74</v>
      </c>
    </row>
    <row r="88" spans="1:7" x14ac:dyDescent="0.25">
      <c r="A88" s="254"/>
      <c r="B88" s="123">
        <f t="shared" si="1"/>
        <v>42706.875</v>
      </c>
      <c r="C88" s="124">
        <v>21</v>
      </c>
      <c r="D88" s="11">
        <f>ROUND(АТС!F86*$D$41*$D$42/100,2)</f>
        <v>222.31</v>
      </c>
      <c r="E88" s="11">
        <f>ROUND(АТС!F86*$E$41*$E$42/100,2)</f>
        <v>204.29</v>
      </c>
      <c r="F88" s="11">
        <f>ROUND(АТС!$F86*$F$41*$F$42/100,2)</f>
        <v>139.09</v>
      </c>
      <c r="G88" s="11">
        <f>ROUND(АТС!$F86*$G$41*$G$42/100,2)</f>
        <v>81.41</v>
      </c>
    </row>
    <row r="89" spans="1:7" x14ac:dyDescent="0.25">
      <c r="A89" s="254"/>
      <c r="B89" s="123">
        <f t="shared" si="1"/>
        <v>42706.916669999999</v>
      </c>
      <c r="C89" s="124">
        <v>22</v>
      </c>
      <c r="D89" s="11">
        <f>ROUND(АТС!F87*$D$41*$D$42/100,2)</f>
        <v>283.76</v>
      </c>
      <c r="E89" s="11">
        <f>ROUND(АТС!F87*$E$41*$E$42/100,2)</f>
        <v>260.76</v>
      </c>
      <c r="F89" s="11">
        <f>ROUND(АТС!$F87*$F$41*$F$42/100,2)</f>
        <v>177.54</v>
      </c>
      <c r="G89" s="11">
        <f>ROUND(АТС!$F87*$G$41*$G$42/100,2)</f>
        <v>103.91</v>
      </c>
    </row>
    <row r="90" spans="1:7" x14ac:dyDescent="0.25">
      <c r="A90" s="254"/>
      <c r="B90" s="123">
        <f t="shared" si="1"/>
        <v>42706.958330000001</v>
      </c>
      <c r="C90" s="124">
        <v>23</v>
      </c>
      <c r="D90" s="11">
        <f>ROUND(АТС!F88*$D$41*$D$42/100,2)</f>
        <v>239.7</v>
      </c>
      <c r="E90" s="11">
        <f>ROUND(АТС!F88*$E$41*$E$42/100,2)</f>
        <v>220.27</v>
      </c>
      <c r="F90" s="11">
        <f>ROUND(АТС!$F88*$F$41*$F$42/100,2)</f>
        <v>149.97</v>
      </c>
      <c r="G90" s="11">
        <f>ROUND(АТС!$F88*$G$41*$G$42/100,2)</f>
        <v>87.77</v>
      </c>
    </row>
    <row r="91" spans="1:7" x14ac:dyDescent="0.25">
      <c r="A91" s="254"/>
      <c r="B91" s="121">
        <f t="shared" si="1"/>
        <v>42707</v>
      </c>
      <c r="C91" s="124">
        <v>0</v>
      </c>
      <c r="D91" s="11">
        <f>ROUND(АТС!F89*$D$41*$D$42/100,2)</f>
        <v>216.92</v>
      </c>
      <c r="E91" s="11">
        <f>ROUND(АТС!F89*$E$41*$E$42/100,2)</f>
        <v>199.33</v>
      </c>
      <c r="F91" s="11">
        <f>ROUND(АТС!$F89*$F$41*$F$42/100,2)</f>
        <v>135.72</v>
      </c>
      <c r="G91" s="11">
        <f>ROUND(АТС!$F89*$G$41*$G$42/100,2)</f>
        <v>79.430000000000007</v>
      </c>
    </row>
    <row r="92" spans="1:7" x14ac:dyDescent="0.25">
      <c r="A92" s="254"/>
      <c r="B92" s="123">
        <f t="shared" si="1"/>
        <v>42707.041669999999</v>
      </c>
      <c r="C92" s="124">
        <v>1</v>
      </c>
      <c r="D92" s="11">
        <f>ROUND(АТС!F90*$D$41*$D$42/100,2)</f>
        <v>196.73</v>
      </c>
      <c r="E92" s="11">
        <f>ROUND(АТС!F90*$E$41*$E$42/100,2)</f>
        <v>180.79</v>
      </c>
      <c r="F92" s="11">
        <f>ROUND(АТС!$F90*$F$41*$F$42/100,2)</f>
        <v>123.09</v>
      </c>
      <c r="G92" s="11">
        <f>ROUND(АТС!$F90*$G$41*$G$42/100,2)</f>
        <v>72.040000000000006</v>
      </c>
    </row>
    <row r="93" spans="1:7" x14ac:dyDescent="0.25">
      <c r="A93" s="254"/>
      <c r="B93" s="123">
        <f t="shared" si="1"/>
        <v>42707.083330000001</v>
      </c>
      <c r="C93" s="124">
        <v>2</v>
      </c>
      <c r="D93" s="11">
        <f>ROUND(АТС!F91*$D$41*$D$42/100,2)</f>
        <v>191.56</v>
      </c>
      <c r="E93" s="11">
        <f>ROUND(АТС!F91*$E$41*$E$42/100,2)</f>
        <v>176.03</v>
      </c>
      <c r="F93" s="11">
        <f>ROUND(АТС!$F91*$F$41*$F$42/100,2)</f>
        <v>119.85</v>
      </c>
      <c r="G93" s="11">
        <f>ROUND(АТС!$F91*$G$41*$G$42/100,2)</f>
        <v>70.150000000000006</v>
      </c>
    </row>
    <row r="94" spans="1:7" x14ac:dyDescent="0.25">
      <c r="A94" s="254"/>
      <c r="B94" s="123">
        <f t="shared" si="1"/>
        <v>42707.125</v>
      </c>
      <c r="C94" s="124">
        <v>3</v>
      </c>
      <c r="D94" s="11">
        <f>ROUND(АТС!F92*$D$41*$D$42/100,2)</f>
        <v>191.47</v>
      </c>
      <c r="E94" s="11">
        <f>ROUND(АТС!F92*$E$41*$E$42/100,2)</f>
        <v>175.95</v>
      </c>
      <c r="F94" s="11">
        <f>ROUND(АТС!$F92*$F$41*$F$42/100,2)</f>
        <v>119.8</v>
      </c>
      <c r="G94" s="11">
        <f>ROUND(АТС!$F92*$G$41*$G$42/100,2)</f>
        <v>70.12</v>
      </c>
    </row>
    <row r="95" spans="1:7" x14ac:dyDescent="0.25">
      <c r="A95" s="254"/>
      <c r="B95" s="121">
        <f t="shared" si="1"/>
        <v>42707.166669999999</v>
      </c>
      <c r="C95" s="124">
        <v>4</v>
      </c>
      <c r="D95" s="11">
        <f>ROUND(АТС!F93*$D$41*$D$42/100,2)</f>
        <v>195.59</v>
      </c>
      <c r="E95" s="11">
        <f>ROUND(АТС!F93*$E$41*$E$42/100,2)</f>
        <v>179.73</v>
      </c>
      <c r="F95" s="11">
        <f>ROUND(АТС!$F93*$F$41*$F$42/100,2)</f>
        <v>122.37</v>
      </c>
      <c r="G95" s="11">
        <f>ROUND(АТС!$F93*$G$41*$G$42/100,2)</f>
        <v>71.62</v>
      </c>
    </row>
    <row r="96" spans="1:7" x14ac:dyDescent="0.25">
      <c r="A96" s="254"/>
      <c r="B96" s="123">
        <f t="shared" si="1"/>
        <v>42707.208330000001</v>
      </c>
      <c r="C96" s="124">
        <v>5</v>
      </c>
      <c r="D96" s="11">
        <f>ROUND(АТС!F94*$D$41*$D$42/100,2)</f>
        <v>195.6</v>
      </c>
      <c r="E96" s="11">
        <f>ROUND(АТС!F94*$E$41*$E$42/100,2)</f>
        <v>179.74</v>
      </c>
      <c r="F96" s="11">
        <f>ROUND(АТС!$F94*$F$41*$F$42/100,2)</f>
        <v>122.38</v>
      </c>
      <c r="G96" s="11">
        <f>ROUND(АТС!$F94*$G$41*$G$42/100,2)</f>
        <v>71.63</v>
      </c>
    </row>
    <row r="97" spans="1:7" x14ac:dyDescent="0.25">
      <c r="A97" s="254"/>
      <c r="B97" s="123">
        <f t="shared" si="1"/>
        <v>42707.25</v>
      </c>
      <c r="C97" s="124">
        <v>6</v>
      </c>
      <c r="D97" s="11">
        <f>ROUND(АТС!F95*$D$41*$D$42/100,2)</f>
        <v>196.21</v>
      </c>
      <c r="E97" s="11">
        <f>ROUND(АТС!F95*$E$41*$E$42/100,2)</f>
        <v>180.3</v>
      </c>
      <c r="F97" s="11">
        <f>ROUND(АТС!$F95*$F$41*$F$42/100,2)</f>
        <v>122.76</v>
      </c>
      <c r="G97" s="11">
        <f>ROUND(АТС!$F95*$G$41*$G$42/100,2)</f>
        <v>71.849999999999994</v>
      </c>
    </row>
    <row r="98" spans="1:7" x14ac:dyDescent="0.25">
      <c r="A98" s="254"/>
      <c r="B98" s="123">
        <f t="shared" si="1"/>
        <v>42707.291669999999</v>
      </c>
      <c r="C98" s="124">
        <v>7</v>
      </c>
      <c r="D98" s="11">
        <f>ROUND(АТС!F96*$D$41*$D$42/100,2)</f>
        <v>225.98</v>
      </c>
      <c r="E98" s="11">
        <f>ROUND(АТС!F96*$E$41*$E$42/100,2)</f>
        <v>207.67</v>
      </c>
      <c r="F98" s="11">
        <f>ROUND(АТС!$F96*$F$41*$F$42/100,2)</f>
        <v>141.38999999999999</v>
      </c>
      <c r="G98" s="11">
        <f>ROUND(АТС!$F96*$G$41*$G$42/100,2)</f>
        <v>82.75</v>
      </c>
    </row>
    <row r="99" spans="1:7" x14ac:dyDescent="0.25">
      <c r="A99" s="254"/>
      <c r="B99" s="121">
        <f t="shared" si="1"/>
        <v>42707.333330000001</v>
      </c>
      <c r="C99" s="124">
        <v>8</v>
      </c>
      <c r="D99" s="11">
        <f>ROUND(АТС!F97*$D$41*$D$42/100,2)</f>
        <v>250.53</v>
      </c>
      <c r="E99" s="11">
        <f>ROUND(АТС!F97*$E$41*$E$42/100,2)</f>
        <v>230.22</v>
      </c>
      <c r="F99" s="11">
        <f>ROUND(АТС!$F97*$F$41*$F$42/100,2)</f>
        <v>156.75</v>
      </c>
      <c r="G99" s="11">
        <f>ROUND(АТС!$F97*$G$41*$G$42/100,2)</f>
        <v>91.74</v>
      </c>
    </row>
    <row r="100" spans="1:7" x14ac:dyDescent="0.25">
      <c r="A100" s="254"/>
      <c r="B100" s="123">
        <f t="shared" si="1"/>
        <v>42707.375</v>
      </c>
      <c r="C100" s="124">
        <v>9</v>
      </c>
      <c r="D100" s="11">
        <f>ROUND(АТС!F98*$D$41*$D$42/100,2)</f>
        <v>201.65</v>
      </c>
      <c r="E100" s="11">
        <f>ROUND(АТС!F98*$E$41*$E$42/100,2)</f>
        <v>185.3</v>
      </c>
      <c r="F100" s="11">
        <f>ROUND(АТС!$F98*$F$41*$F$42/100,2)</f>
        <v>126.16</v>
      </c>
      <c r="G100" s="11">
        <f>ROUND(АТС!$F98*$G$41*$G$42/100,2)</f>
        <v>73.84</v>
      </c>
    </row>
    <row r="101" spans="1:7" x14ac:dyDescent="0.25">
      <c r="A101" s="254"/>
      <c r="B101" s="123">
        <f t="shared" si="1"/>
        <v>42707.416669999999</v>
      </c>
      <c r="C101" s="124">
        <v>10</v>
      </c>
      <c r="D101" s="11">
        <f>ROUND(АТС!F99*$D$41*$D$42/100,2)</f>
        <v>201.7</v>
      </c>
      <c r="E101" s="11">
        <f>ROUND(АТС!F99*$E$41*$E$42/100,2)</f>
        <v>185.35</v>
      </c>
      <c r="F101" s="11">
        <f>ROUND(АТС!$F99*$F$41*$F$42/100,2)</f>
        <v>126.2</v>
      </c>
      <c r="G101" s="11">
        <f>ROUND(АТС!$F99*$G$41*$G$42/100,2)</f>
        <v>73.86</v>
      </c>
    </row>
    <row r="102" spans="1:7" x14ac:dyDescent="0.25">
      <c r="A102" s="254"/>
      <c r="B102" s="123">
        <f t="shared" si="1"/>
        <v>42707.458330000001</v>
      </c>
      <c r="C102" s="124">
        <v>11</v>
      </c>
      <c r="D102" s="11">
        <f>ROUND(АТС!F100*$D$41*$D$42/100,2)</f>
        <v>201.62</v>
      </c>
      <c r="E102" s="11">
        <f>ROUND(АТС!F100*$E$41*$E$42/100,2)</f>
        <v>185.28</v>
      </c>
      <c r="F102" s="11">
        <f>ROUND(АТС!$F100*$F$41*$F$42/100,2)</f>
        <v>126.15</v>
      </c>
      <c r="G102" s="11">
        <f>ROUND(АТС!$F100*$G$41*$G$42/100,2)</f>
        <v>73.83</v>
      </c>
    </row>
    <row r="103" spans="1:7" x14ac:dyDescent="0.25">
      <c r="A103" s="254"/>
      <c r="B103" s="121">
        <f t="shared" si="1"/>
        <v>42707.5</v>
      </c>
      <c r="C103" s="124">
        <v>12</v>
      </c>
      <c r="D103" s="11">
        <f>ROUND(АТС!F101*$D$41*$D$42/100,2)</f>
        <v>197.52</v>
      </c>
      <c r="E103" s="11">
        <f>ROUND(АТС!F101*$E$41*$E$42/100,2)</f>
        <v>181.51</v>
      </c>
      <c r="F103" s="11">
        <f>ROUND(АТС!$F101*$F$41*$F$42/100,2)</f>
        <v>123.58</v>
      </c>
      <c r="G103" s="11">
        <f>ROUND(АТС!$F101*$G$41*$G$42/100,2)</f>
        <v>72.33</v>
      </c>
    </row>
    <row r="104" spans="1:7" x14ac:dyDescent="0.25">
      <c r="A104" s="254"/>
      <c r="B104" s="123">
        <f t="shared" si="1"/>
        <v>42707.541669999999</v>
      </c>
      <c r="C104" s="124">
        <v>13</v>
      </c>
      <c r="D104" s="11">
        <f>ROUND(АТС!F102*$D$41*$D$42/100,2)</f>
        <v>198.81</v>
      </c>
      <c r="E104" s="11">
        <f>ROUND(АТС!F102*$E$41*$E$42/100,2)</f>
        <v>182.7</v>
      </c>
      <c r="F104" s="11">
        <f>ROUND(АТС!$F102*$F$41*$F$42/100,2)</f>
        <v>124.39</v>
      </c>
      <c r="G104" s="11">
        <f>ROUND(АТС!$F102*$G$41*$G$42/100,2)</f>
        <v>72.8</v>
      </c>
    </row>
    <row r="105" spans="1:7" x14ac:dyDescent="0.25">
      <c r="A105" s="254"/>
      <c r="B105" s="123">
        <f t="shared" si="1"/>
        <v>42707.583330000001</v>
      </c>
      <c r="C105" s="124">
        <v>14</v>
      </c>
      <c r="D105" s="11">
        <f>ROUND(АТС!F103*$D$41*$D$42/100,2)</f>
        <v>198.85</v>
      </c>
      <c r="E105" s="11">
        <f>ROUND(АТС!F103*$E$41*$E$42/100,2)</f>
        <v>182.73</v>
      </c>
      <c r="F105" s="11">
        <f>ROUND(АТС!$F103*$F$41*$F$42/100,2)</f>
        <v>124.41</v>
      </c>
      <c r="G105" s="11">
        <f>ROUND(АТС!$F103*$G$41*$G$42/100,2)</f>
        <v>72.819999999999993</v>
      </c>
    </row>
    <row r="106" spans="1:7" x14ac:dyDescent="0.25">
      <c r="A106" s="254"/>
      <c r="B106" s="123">
        <f t="shared" si="1"/>
        <v>42707.625</v>
      </c>
      <c r="C106" s="124">
        <v>15</v>
      </c>
      <c r="D106" s="11">
        <f>ROUND(АТС!F104*$D$41*$D$42/100,2)</f>
        <v>195.05</v>
      </c>
      <c r="E106" s="11">
        <f>ROUND(АТС!F104*$E$41*$E$42/100,2)</f>
        <v>179.24</v>
      </c>
      <c r="F106" s="11">
        <f>ROUND(АТС!$F104*$F$41*$F$42/100,2)</f>
        <v>122.04</v>
      </c>
      <c r="G106" s="11">
        <f>ROUND(АТС!$F104*$G$41*$G$42/100,2)</f>
        <v>71.430000000000007</v>
      </c>
    </row>
    <row r="107" spans="1:7" x14ac:dyDescent="0.25">
      <c r="A107" s="254"/>
      <c r="B107" s="121">
        <f t="shared" si="1"/>
        <v>42707.666669999999</v>
      </c>
      <c r="C107" s="124">
        <v>16</v>
      </c>
      <c r="D107" s="11">
        <f>ROUND(АТС!F105*$D$41*$D$42/100,2)</f>
        <v>209.04</v>
      </c>
      <c r="E107" s="11">
        <f>ROUND(АТС!F105*$E$41*$E$42/100,2)</f>
        <v>192.09</v>
      </c>
      <c r="F107" s="11">
        <f>ROUND(АТС!$F105*$F$41*$F$42/100,2)</f>
        <v>130.79</v>
      </c>
      <c r="G107" s="11">
        <f>ROUND(АТС!$F105*$G$41*$G$42/100,2)</f>
        <v>76.55</v>
      </c>
    </row>
    <row r="108" spans="1:7" x14ac:dyDescent="0.25">
      <c r="A108" s="254"/>
      <c r="B108" s="123">
        <f t="shared" si="1"/>
        <v>42707.708330000001</v>
      </c>
      <c r="C108" s="124">
        <v>17</v>
      </c>
      <c r="D108" s="11">
        <f>ROUND(АТС!F106*$D$41*$D$42/100,2)</f>
        <v>233.17</v>
      </c>
      <c r="E108" s="11">
        <f>ROUND(АТС!F106*$E$41*$E$42/100,2)</f>
        <v>214.27</v>
      </c>
      <c r="F108" s="11">
        <f>ROUND(АТС!$F106*$F$41*$F$42/100,2)</f>
        <v>145.88999999999999</v>
      </c>
      <c r="G108" s="11">
        <f>ROUND(АТС!$F106*$G$41*$G$42/100,2)</f>
        <v>85.39</v>
      </c>
    </row>
    <row r="109" spans="1:7" x14ac:dyDescent="0.25">
      <c r="A109" s="254"/>
      <c r="B109" s="123">
        <f t="shared" si="1"/>
        <v>42707.75</v>
      </c>
      <c r="C109" s="124">
        <v>18</v>
      </c>
      <c r="D109" s="11">
        <f>ROUND(АТС!F107*$D$41*$D$42/100,2)</f>
        <v>231.76</v>
      </c>
      <c r="E109" s="11">
        <f>ROUND(АТС!F107*$E$41*$E$42/100,2)</f>
        <v>212.98</v>
      </c>
      <c r="F109" s="11">
        <f>ROUND(АТС!$F107*$F$41*$F$42/100,2)</f>
        <v>145</v>
      </c>
      <c r="G109" s="11">
        <f>ROUND(АТС!$F107*$G$41*$G$42/100,2)</f>
        <v>84.87</v>
      </c>
    </row>
    <row r="110" spans="1:7" x14ac:dyDescent="0.25">
      <c r="A110" s="254"/>
      <c r="B110" s="123">
        <f t="shared" si="1"/>
        <v>42707.791669999999</v>
      </c>
      <c r="C110" s="124">
        <v>19</v>
      </c>
      <c r="D110" s="11">
        <f>ROUND(АТС!F108*$D$41*$D$42/100,2)</f>
        <v>224.36</v>
      </c>
      <c r="E110" s="11">
        <f>ROUND(АТС!F108*$E$41*$E$42/100,2)</f>
        <v>206.17</v>
      </c>
      <c r="F110" s="11">
        <f>ROUND(АТС!$F108*$F$41*$F$42/100,2)</f>
        <v>140.37</v>
      </c>
      <c r="G110" s="11">
        <f>ROUND(АТС!$F108*$G$41*$G$42/100,2)</f>
        <v>82.16</v>
      </c>
    </row>
    <row r="111" spans="1:7" x14ac:dyDescent="0.25">
      <c r="A111" s="254"/>
      <c r="B111" s="121">
        <f t="shared" si="1"/>
        <v>42707.833330000001</v>
      </c>
      <c r="C111" s="124">
        <v>20</v>
      </c>
      <c r="D111" s="11">
        <f>ROUND(АТС!F109*$D$41*$D$42/100,2)</f>
        <v>216.39</v>
      </c>
      <c r="E111" s="11">
        <f>ROUND(АТС!F109*$E$41*$E$42/100,2)</f>
        <v>198.85</v>
      </c>
      <c r="F111" s="11">
        <f>ROUND(АТС!$F109*$F$41*$F$42/100,2)</f>
        <v>135.38999999999999</v>
      </c>
      <c r="G111" s="11">
        <f>ROUND(АТС!$F109*$G$41*$G$42/100,2)</f>
        <v>79.239999999999995</v>
      </c>
    </row>
    <row r="112" spans="1:7" x14ac:dyDescent="0.25">
      <c r="A112" s="254"/>
      <c r="B112" s="123">
        <f t="shared" si="1"/>
        <v>42707.875</v>
      </c>
      <c r="C112" s="124">
        <v>21</v>
      </c>
      <c r="D112" s="11">
        <f>ROUND(АТС!F110*$D$41*$D$42/100,2)</f>
        <v>210.94</v>
      </c>
      <c r="E112" s="11">
        <f>ROUND(АТС!F110*$E$41*$E$42/100,2)</f>
        <v>193.84</v>
      </c>
      <c r="F112" s="11">
        <f>ROUND(АТС!$F110*$F$41*$F$42/100,2)</f>
        <v>131.97999999999999</v>
      </c>
      <c r="G112" s="11">
        <f>ROUND(АТС!$F110*$G$41*$G$42/100,2)</f>
        <v>77.239999999999995</v>
      </c>
    </row>
    <row r="113" spans="1:7" x14ac:dyDescent="0.25">
      <c r="A113" s="254"/>
      <c r="B113" s="123">
        <f t="shared" si="1"/>
        <v>42707.916669999999</v>
      </c>
      <c r="C113" s="124">
        <v>22</v>
      </c>
      <c r="D113" s="11">
        <f>ROUND(АТС!F111*$D$41*$D$42/100,2)</f>
        <v>283.39999999999998</v>
      </c>
      <c r="E113" s="11">
        <f>ROUND(АТС!F111*$E$41*$E$42/100,2)</f>
        <v>260.43</v>
      </c>
      <c r="F113" s="11">
        <f>ROUND(АТС!$F111*$F$41*$F$42/100,2)</f>
        <v>177.31</v>
      </c>
      <c r="G113" s="11">
        <f>ROUND(АТС!$F111*$G$41*$G$42/100,2)</f>
        <v>103.78</v>
      </c>
    </row>
    <row r="114" spans="1:7" x14ac:dyDescent="0.25">
      <c r="A114" s="254"/>
      <c r="B114" s="123">
        <f t="shared" si="1"/>
        <v>42707.958330000001</v>
      </c>
      <c r="C114" s="124">
        <v>23</v>
      </c>
      <c r="D114" s="11">
        <f>ROUND(АТС!F112*$D$41*$D$42/100,2)</f>
        <v>237.77</v>
      </c>
      <c r="E114" s="11">
        <f>ROUND(АТС!F112*$E$41*$E$42/100,2)</f>
        <v>218.49</v>
      </c>
      <c r="F114" s="11">
        <f>ROUND(АТС!$F112*$F$41*$F$42/100,2)</f>
        <v>148.76</v>
      </c>
      <c r="G114" s="11">
        <f>ROUND(АТС!$F112*$G$41*$G$42/100,2)</f>
        <v>87.07</v>
      </c>
    </row>
    <row r="115" spans="1:7" x14ac:dyDescent="0.25">
      <c r="A115" s="254"/>
      <c r="B115" s="121">
        <f t="shared" si="1"/>
        <v>42708</v>
      </c>
      <c r="C115" s="124">
        <v>0</v>
      </c>
      <c r="D115" s="11">
        <f>ROUND(АТС!F113*$D$41*$D$42/100,2)</f>
        <v>225.65</v>
      </c>
      <c r="E115" s="11">
        <f>ROUND(АТС!F113*$E$41*$E$42/100,2)</f>
        <v>207.36</v>
      </c>
      <c r="F115" s="11">
        <f>ROUND(АТС!$F113*$F$41*$F$42/100,2)</f>
        <v>141.18</v>
      </c>
      <c r="G115" s="11">
        <f>ROUND(АТС!$F113*$G$41*$G$42/100,2)</f>
        <v>82.63</v>
      </c>
    </row>
    <row r="116" spans="1:7" x14ac:dyDescent="0.25">
      <c r="A116" s="254"/>
      <c r="B116" s="123">
        <f t="shared" si="1"/>
        <v>42708.041669999999</v>
      </c>
      <c r="C116" s="124">
        <v>1</v>
      </c>
      <c r="D116" s="11">
        <f>ROUND(АТС!F114*$D$41*$D$42/100,2)</f>
        <v>197.02</v>
      </c>
      <c r="E116" s="11">
        <f>ROUND(АТС!F114*$E$41*$E$42/100,2)</f>
        <v>181.05</v>
      </c>
      <c r="F116" s="11">
        <f>ROUND(АТС!$F114*$F$41*$F$42/100,2)</f>
        <v>123.27</v>
      </c>
      <c r="G116" s="11">
        <f>ROUND(АТС!$F114*$G$41*$G$42/100,2)</f>
        <v>72.150000000000006</v>
      </c>
    </row>
    <row r="117" spans="1:7" x14ac:dyDescent="0.25">
      <c r="A117" s="254"/>
      <c r="B117" s="123">
        <f t="shared" si="1"/>
        <v>42708.083330000001</v>
      </c>
      <c r="C117" s="124">
        <v>2</v>
      </c>
      <c r="D117" s="11">
        <f>ROUND(АТС!F115*$D$41*$D$42/100,2)</f>
        <v>191.47</v>
      </c>
      <c r="E117" s="11">
        <f>ROUND(АТС!F115*$E$41*$E$42/100,2)</f>
        <v>175.95</v>
      </c>
      <c r="F117" s="11">
        <f>ROUND(АТС!$F115*$F$41*$F$42/100,2)</f>
        <v>119.8</v>
      </c>
      <c r="G117" s="11">
        <f>ROUND(АТС!$F115*$G$41*$G$42/100,2)</f>
        <v>70.12</v>
      </c>
    </row>
    <row r="118" spans="1:7" x14ac:dyDescent="0.25">
      <c r="A118" s="254"/>
      <c r="B118" s="123">
        <f t="shared" si="1"/>
        <v>42708.125</v>
      </c>
      <c r="C118" s="124">
        <v>3</v>
      </c>
      <c r="D118" s="11">
        <f>ROUND(АТС!F116*$D$41*$D$42/100,2)</f>
        <v>191.42</v>
      </c>
      <c r="E118" s="11">
        <f>ROUND(АТС!F116*$E$41*$E$42/100,2)</f>
        <v>175.9</v>
      </c>
      <c r="F118" s="11">
        <f>ROUND(АТС!$F116*$F$41*$F$42/100,2)</f>
        <v>119.76</v>
      </c>
      <c r="G118" s="11">
        <f>ROUND(АТС!$F116*$G$41*$G$42/100,2)</f>
        <v>70.099999999999994</v>
      </c>
    </row>
    <row r="119" spans="1:7" x14ac:dyDescent="0.25">
      <c r="A119" s="254"/>
      <c r="B119" s="121">
        <f t="shared" si="1"/>
        <v>42708.166669999999</v>
      </c>
      <c r="C119" s="124">
        <v>4</v>
      </c>
      <c r="D119" s="11">
        <f>ROUND(АТС!F117*$D$41*$D$42/100,2)</f>
        <v>195.57</v>
      </c>
      <c r="E119" s="11">
        <f>ROUND(АТС!F117*$E$41*$E$42/100,2)</f>
        <v>179.72</v>
      </c>
      <c r="F119" s="11">
        <f>ROUND(АТС!$F117*$F$41*$F$42/100,2)</f>
        <v>122.36</v>
      </c>
      <c r="G119" s="11">
        <f>ROUND(АТС!$F117*$G$41*$G$42/100,2)</f>
        <v>71.62</v>
      </c>
    </row>
    <row r="120" spans="1:7" x14ac:dyDescent="0.25">
      <c r="A120" s="254"/>
      <c r="B120" s="123">
        <f t="shared" si="1"/>
        <v>42708.208330000001</v>
      </c>
      <c r="C120" s="124">
        <v>5</v>
      </c>
      <c r="D120" s="11">
        <f>ROUND(АТС!F118*$D$41*$D$42/100,2)</f>
        <v>195.6</v>
      </c>
      <c r="E120" s="11">
        <f>ROUND(АТС!F118*$E$41*$E$42/100,2)</f>
        <v>179.74</v>
      </c>
      <c r="F120" s="11">
        <f>ROUND(АТС!$F118*$F$41*$F$42/100,2)</f>
        <v>122.38</v>
      </c>
      <c r="G120" s="11">
        <f>ROUND(АТС!$F118*$G$41*$G$42/100,2)</f>
        <v>71.63</v>
      </c>
    </row>
    <row r="121" spans="1:7" x14ac:dyDescent="0.25">
      <c r="A121" s="254"/>
      <c r="B121" s="123">
        <f t="shared" si="1"/>
        <v>42708.25</v>
      </c>
      <c r="C121" s="124">
        <v>6</v>
      </c>
      <c r="D121" s="11">
        <f>ROUND(АТС!F119*$D$41*$D$42/100,2)</f>
        <v>197.02</v>
      </c>
      <c r="E121" s="11">
        <f>ROUND(АТС!F119*$E$41*$E$42/100,2)</f>
        <v>181.05</v>
      </c>
      <c r="F121" s="11">
        <f>ROUND(АТС!$F119*$F$41*$F$42/100,2)</f>
        <v>123.27</v>
      </c>
      <c r="G121" s="11">
        <f>ROUND(АТС!$F119*$G$41*$G$42/100,2)</f>
        <v>72.150000000000006</v>
      </c>
    </row>
    <row r="122" spans="1:7" x14ac:dyDescent="0.25">
      <c r="A122" s="254"/>
      <c r="B122" s="123">
        <f t="shared" si="1"/>
        <v>42708.291669999999</v>
      </c>
      <c r="C122" s="124">
        <v>7</v>
      </c>
      <c r="D122" s="11">
        <f>ROUND(АТС!F120*$D$41*$D$42/100,2)</f>
        <v>227.92</v>
      </c>
      <c r="E122" s="11">
        <f>ROUND(АТС!F120*$E$41*$E$42/100,2)</f>
        <v>209.44</v>
      </c>
      <c r="F122" s="11">
        <f>ROUND(АТС!$F120*$F$41*$F$42/100,2)</f>
        <v>142.6</v>
      </c>
      <c r="G122" s="11">
        <f>ROUND(АТС!$F120*$G$41*$G$42/100,2)</f>
        <v>83.46</v>
      </c>
    </row>
    <row r="123" spans="1:7" x14ac:dyDescent="0.25">
      <c r="A123" s="254"/>
      <c r="B123" s="121">
        <f t="shared" si="1"/>
        <v>42708.333330000001</v>
      </c>
      <c r="C123" s="124">
        <v>8</v>
      </c>
      <c r="D123" s="11">
        <f>ROUND(АТС!F121*$D$41*$D$42/100,2)</f>
        <v>234.49</v>
      </c>
      <c r="E123" s="11">
        <f>ROUND(АТС!F121*$E$41*$E$42/100,2)</f>
        <v>215.48</v>
      </c>
      <c r="F123" s="11">
        <f>ROUND(АТС!$F121*$F$41*$F$42/100,2)</f>
        <v>146.71</v>
      </c>
      <c r="G123" s="11">
        <f>ROUND(АТС!$F121*$G$41*$G$42/100,2)</f>
        <v>85.87</v>
      </c>
    </row>
    <row r="124" spans="1:7" x14ac:dyDescent="0.25">
      <c r="A124" s="254"/>
      <c r="B124" s="123">
        <f t="shared" si="1"/>
        <v>42708.375</v>
      </c>
      <c r="C124" s="124">
        <v>9</v>
      </c>
      <c r="D124" s="11">
        <f>ROUND(АТС!F122*$D$41*$D$42/100,2)</f>
        <v>208.32</v>
      </c>
      <c r="E124" s="11">
        <f>ROUND(АТС!F122*$E$41*$E$42/100,2)</f>
        <v>191.43</v>
      </c>
      <c r="F124" s="11">
        <f>ROUND(АТС!$F122*$F$41*$F$42/100,2)</f>
        <v>130.34</v>
      </c>
      <c r="G124" s="11">
        <f>ROUND(АТС!$F122*$G$41*$G$42/100,2)</f>
        <v>76.290000000000006</v>
      </c>
    </row>
    <row r="125" spans="1:7" x14ac:dyDescent="0.25">
      <c r="A125" s="254"/>
      <c r="B125" s="123">
        <f t="shared" si="1"/>
        <v>42708.416669999999</v>
      </c>
      <c r="C125" s="124">
        <v>10</v>
      </c>
      <c r="D125" s="11">
        <f>ROUND(АТС!F123*$D$41*$D$42/100,2)</f>
        <v>208.43</v>
      </c>
      <c r="E125" s="11">
        <f>ROUND(АТС!F123*$E$41*$E$42/100,2)</f>
        <v>191.53</v>
      </c>
      <c r="F125" s="11">
        <f>ROUND(АТС!$F123*$F$41*$F$42/100,2)</f>
        <v>130.41</v>
      </c>
      <c r="G125" s="11">
        <f>ROUND(АТС!$F123*$G$41*$G$42/100,2)</f>
        <v>76.33</v>
      </c>
    </row>
    <row r="126" spans="1:7" x14ac:dyDescent="0.25">
      <c r="A126" s="254"/>
      <c r="B126" s="123">
        <f t="shared" si="1"/>
        <v>42708.458330000001</v>
      </c>
      <c r="C126" s="124">
        <v>11</v>
      </c>
      <c r="D126" s="11">
        <f>ROUND(АТС!F124*$D$41*$D$42/100,2)</f>
        <v>208.38</v>
      </c>
      <c r="E126" s="11">
        <f>ROUND(АТС!F124*$E$41*$E$42/100,2)</f>
        <v>191.49</v>
      </c>
      <c r="F126" s="11">
        <f>ROUND(АТС!$F124*$F$41*$F$42/100,2)</f>
        <v>130.37</v>
      </c>
      <c r="G126" s="11">
        <f>ROUND(АТС!$F124*$G$41*$G$42/100,2)</f>
        <v>76.31</v>
      </c>
    </row>
    <row r="127" spans="1:7" x14ac:dyDescent="0.25">
      <c r="A127" s="254"/>
      <c r="B127" s="121">
        <f t="shared" si="1"/>
        <v>42708.5</v>
      </c>
      <c r="C127" s="124">
        <v>12</v>
      </c>
      <c r="D127" s="11">
        <f>ROUND(АТС!F125*$D$41*$D$42/100,2)</f>
        <v>205.42</v>
      </c>
      <c r="E127" s="11">
        <f>ROUND(АТС!F125*$E$41*$E$42/100,2)</f>
        <v>188.77</v>
      </c>
      <c r="F127" s="11">
        <f>ROUND(АТС!$F125*$F$41*$F$42/100,2)</f>
        <v>128.53</v>
      </c>
      <c r="G127" s="11">
        <f>ROUND(АТС!$F125*$G$41*$G$42/100,2)</f>
        <v>75.22</v>
      </c>
    </row>
    <row r="128" spans="1:7" x14ac:dyDescent="0.25">
      <c r="A128" s="254"/>
      <c r="B128" s="123">
        <f t="shared" si="1"/>
        <v>42708.541669999999</v>
      </c>
      <c r="C128" s="124">
        <v>13</v>
      </c>
      <c r="D128" s="11">
        <f>ROUND(АТС!F126*$D$41*$D$42/100,2)</f>
        <v>208.32</v>
      </c>
      <c r="E128" s="11">
        <f>ROUND(АТС!F126*$E$41*$E$42/100,2)</f>
        <v>191.43</v>
      </c>
      <c r="F128" s="11">
        <f>ROUND(АТС!$F126*$F$41*$F$42/100,2)</f>
        <v>130.34</v>
      </c>
      <c r="G128" s="11">
        <f>ROUND(АТС!$F126*$G$41*$G$42/100,2)</f>
        <v>76.28</v>
      </c>
    </row>
    <row r="129" spans="1:7" x14ac:dyDescent="0.25">
      <c r="A129" s="254"/>
      <c r="B129" s="123">
        <f t="shared" si="1"/>
        <v>42708.583330000001</v>
      </c>
      <c r="C129" s="124">
        <v>14</v>
      </c>
      <c r="D129" s="11">
        <f>ROUND(АТС!F127*$D$41*$D$42/100,2)</f>
        <v>208.27</v>
      </c>
      <c r="E129" s="11">
        <f>ROUND(АТС!F127*$E$41*$E$42/100,2)</f>
        <v>191.39</v>
      </c>
      <c r="F129" s="11">
        <f>ROUND(АТС!$F127*$F$41*$F$42/100,2)</f>
        <v>130.31</v>
      </c>
      <c r="G129" s="11">
        <f>ROUND(АТС!$F127*$G$41*$G$42/100,2)</f>
        <v>76.27</v>
      </c>
    </row>
    <row r="130" spans="1:7" x14ac:dyDescent="0.25">
      <c r="A130" s="254"/>
      <c r="B130" s="123">
        <f t="shared" si="1"/>
        <v>42708.625</v>
      </c>
      <c r="C130" s="124">
        <v>15</v>
      </c>
      <c r="D130" s="11">
        <f>ROUND(АТС!F128*$D$41*$D$42/100,2)</f>
        <v>201.4</v>
      </c>
      <c r="E130" s="11">
        <f>ROUND(АТС!F128*$E$41*$E$42/100,2)</f>
        <v>185.08</v>
      </c>
      <c r="F130" s="11">
        <f>ROUND(АТС!$F128*$F$41*$F$42/100,2)</f>
        <v>126.01</v>
      </c>
      <c r="G130" s="11">
        <f>ROUND(АТС!$F128*$G$41*$G$42/100,2)</f>
        <v>73.75</v>
      </c>
    </row>
    <row r="131" spans="1:7" x14ac:dyDescent="0.25">
      <c r="A131" s="254"/>
      <c r="B131" s="121">
        <f t="shared" si="1"/>
        <v>42708.666669999999</v>
      </c>
      <c r="C131" s="124">
        <v>16</v>
      </c>
      <c r="D131" s="11">
        <f>ROUND(АТС!F129*$D$41*$D$42/100,2)</f>
        <v>199.19</v>
      </c>
      <c r="E131" s="11">
        <f>ROUND(АТС!F129*$E$41*$E$42/100,2)</f>
        <v>183.05</v>
      </c>
      <c r="F131" s="11">
        <f>ROUND(АТС!$F129*$F$41*$F$42/100,2)</f>
        <v>124.63</v>
      </c>
      <c r="G131" s="11">
        <f>ROUND(АТС!$F129*$G$41*$G$42/100,2)</f>
        <v>72.94</v>
      </c>
    </row>
    <row r="132" spans="1:7" x14ac:dyDescent="0.25">
      <c r="A132" s="254"/>
      <c r="B132" s="123">
        <f t="shared" ref="B132:B195" si="2">B108+1</f>
        <v>42708.708330000001</v>
      </c>
      <c r="C132" s="124">
        <v>17</v>
      </c>
      <c r="D132" s="11">
        <f>ROUND(АТС!F130*$D$41*$D$42/100,2)</f>
        <v>234.1</v>
      </c>
      <c r="E132" s="11">
        <f>ROUND(АТС!F130*$E$41*$E$42/100,2)</f>
        <v>215.13</v>
      </c>
      <c r="F132" s="11">
        <f>ROUND(АТС!$F130*$F$41*$F$42/100,2)</f>
        <v>146.47</v>
      </c>
      <c r="G132" s="11">
        <f>ROUND(АТС!$F130*$G$41*$G$42/100,2)</f>
        <v>85.73</v>
      </c>
    </row>
    <row r="133" spans="1:7" x14ac:dyDescent="0.25">
      <c r="A133" s="254"/>
      <c r="B133" s="123">
        <f t="shared" si="2"/>
        <v>42708.75</v>
      </c>
      <c r="C133" s="124">
        <v>18</v>
      </c>
      <c r="D133" s="11">
        <f>ROUND(АТС!F131*$D$41*$D$42/100,2)</f>
        <v>232.13</v>
      </c>
      <c r="E133" s="11">
        <f>ROUND(АТС!F131*$E$41*$E$42/100,2)</f>
        <v>213.31</v>
      </c>
      <c r="F133" s="11">
        <f>ROUND(АТС!$F131*$F$41*$F$42/100,2)</f>
        <v>145.22999999999999</v>
      </c>
      <c r="G133" s="11">
        <f>ROUND(АТС!$F131*$G$41*$G$42/100,2)</f>
        <v>85</v>
      </c>
    </row>
    <row r="134" spans="1:7" x14ac:dyDescent="0.25">
      <c r="A134" s="254"/>
      <c r="B134" s="123">
        <f t="shared" si="2"/>
        <v>42708.791669999999</v>
      </c>
      <c r="C134" s="124">
        <v>19</v>
      </c>
      <c r="D134" s="11">
        <f>ROUND(АТС!F132*$D$41*$D$42/100,2)</f>
        <v>224.16</v>
      </c>
      <c r="E134" s="11">
        <f>ROUND(АТС!F132*$E$41*$E$42/100,2)</f>
        <v>205.99</v>
      </c>
      <c r="F134" s="11">
        <f>ROUND(АТС!$F132*$F$41*$F$42/100,2)</f>
        <v>140.25</v>
      </c>
      <c r="G134" s="11">
        <f>ROUND(АТС!$F132*$G$41*$G$42/100,2)</f>
        <v>82.08</v>
      </c>
    </row>
    <row r="135" spans="1:7" x14ac:dyDescent="0.25">
      <c r="A135" s="254"/>
      <c r="B135" s="121">
        <f t="shared" si="2"/>
        <v>42708.833330000001</v>
      </c>
      <c r="C135" s="124">
        <v>20</v>
      </c>
      <c r="D135" s="11">
        <f>ROUND(АТС!F133*$D$41*$D$42/100,2)</f>
        <v>216.41</v>
      </c>
      <c r="E135" s="11">
        <f>ROUND(АТС!F133*$E$41*$E$42/100,2)</f>
        <v>198.87</v>
      </c>
      <c r="F135" s="11">
        <f>ROUND(АТС!$F133*$F$41*$F$42/100,2)</f>
        <v>135.4</v>
      </c>
      <c r="G135" s="11">
        <f>ROUND(АТС!$F133*$G$41*$G$42/100,2)</f>
        <v>79.25</v>
      </c>
    </row>
    <row r="136" spans="1:7" x14ac:dyDescent="0.25">
      <c r="A136" s="254"/>
      <c r="B136" s="123">
        <f t="shared" si="2"/>
        <v>42708.875</v>
      </c>
      <c r="C136" s="124">
        <v>21</v>
      </c>
      <c r="D136" s="11">
        <f>ROUND(АТС!F134*$D$41*$D$42/100,2)</f>
        <v>211.11</v>
      </c>
      <c r="E136" s="11">
        <f>ROUND(АТС!F134*$E$41*$E$42/100,2)</f>
        <v>194</v>
      </c>
      <c r="F136" s="11">
        <f>ROUND(АТС!$F134*$F$41*$F$42/100,2)</f>
        <v>132.08000000000001</v>
      </c>
      <c r="G136" s="11">
        <f>ROUND(АТС!$F134*$G$41*$G$42/100,2)</f>
        <v>77.31</v>
      </c>
    </row>
    <row r="137" spans="1:7" x14ac:dyDescent="0.25">
      <c r="A137" s="254"/>
      <c r="B137" s="123">
        <f t="shared" si="2"/>
        <v>42708.916669999999</v>
      </c>
      <c r="C137" s="124">
        <v>22</v>
      </c>
      <c r="D137" s="11">
        <f>ROUND(АТС!F135*$D$41*$D$42/100,2)</f>
        <v>284.67</v>
      </c>
      <c r="E137" s="11">
        <f>ROUND(АТС!F135*$E$41*$E$42/100,2)</f>
        <v>261.60000000000002</v>
      </c>
      <c r="F137" s="11">
        <f>ROUND(АТС!$F135*$F$41*$F$42/100,2)</f>
        <v>178.11</v>
      </c>
      <c r="G137" s="11">
        <f>ROUND(АТС!$F135*$G$41*$G$42/100,2)</f>
        <v>104.24</v>
      </c>
    </row>
    <row r="138" spans="1:7" x14ac:dyDescent="0.25">
      <c r="A138" s="254"/>
      <c r="B138" s="123">
        <f t="shared" si="2"/>
        <v>42708.958330000001</v>
      </c>
      <c r="C138" s="124">
        <v>23</v>
      </c>
      <c r="D138" s="11">
        <f>ROUND(АТС!F136*$D$41*$D$42/100,2)</f>
        <v>233.97</v>
      </c>
      <c r="E138" s="11">
        <f>ROUND(АТС!F136*$E$41*$E$42/100,2)</f>
        <v>215</v>
      </c>
      <c r="F138" s="11">
        <f>ROUND(АТС!$F136*$F$41*$F$42/100,2)</f>
        <v>146.38</v>
      </c>
      <c r="G138" s="11">
        <f>ROUND(АТС!$F136*$G$41*$G$42/100,2)</f>
        <v>85.68</v>
      </c>
    </row>
    <row r="139" spans="1:7" x14ac:dyDescent="0.25">
      <c r="A139" s="254"/>
      <c r="B139" s="121">
        <f t="shared" si="2"/>
        <v>42709</v>
      </c>
      <c r="C139" s="124">
        <v>0</v>
      </c>
      <c r="D139" s="11">
        <f>ROUND(АТС!F137*$D$41*$D$42/100,2)</f>
        <v>221.9</v>
      </c>
      <c r="E139" s="11">
        <f>ROUND(АТС!F137*$E$41*$E$42/100,2)</f>
        <v>203.91</v>
      </c>
      <c r="F139" s="11">
        <f>ROUND(АТС!$F137*$F$41*$F$42/100,2)</f>
        <v>138.83000000000001</v>
      </c>
      <c r="G139" s="11">
        <f>ROUND(АТС!$F137*$G$41*$G$42/100,2)</f>
        <v>81.260000000000005</v>
      </c>
    </row>
    <row r="140" spans="1:7" x14ac:dyDescent="0.25">
      <c r="A140" s="254"/>
      <c r="B140" s="123">
        <f t="shared" si="2"/>
        <v>42709.041669999999</v>
      </c>
      <c r="C140" s="124">
        <v>1</v>
      </c>
      <c r="D140" s="11">
        <f>ROUND(АТС!F138*$D$41*$D$42/100,2)</f>
        <v>200.61</v>
      </c>
      <c r="E140" s="11">
        <f>ROUND(АТС!F138*$E$41*$E$42/100,2)</f>
        <v>184.35</v>
      </c>
      <c r="F140" s="11">
        <f>ROUND(АТС!$F138*$F$41*$F$42/100,2)</f>
        <v>125.51</v>
      </c>
      <c r="G140" s="11">
        <f>ROUND(АТС!$F138*$G$41*$G$42/100,2)</f>
        <v>73.459999999999994</v>
      </c>
    </row>
    <row r="141" spans="1:7" x14ac:dyDescent="0.25">
      <c r="A141" s="254"/>
      <c r="B141" s="123">
        <f t="shared" si="2"/>
        <v>42709.083330000001</v>
      </c>
      <c r="C141" s="124">
        <v>2</v>
      </c>
      <c r="D141" s="11">
        <f>ROUND(АТС!F139*$D$41*$D$42/100,2)</f>
        <v>190.37</v>
      </c>
      <c r="E141" s="11">
        <f>ROUND(АТС!F139*$E$41*$E$42/100,2)</f>
        <v>174.94</v>
      </c>
      <c r="F141" s="11">
        <f>ROUND(АТС!$F139*$F$41*$F$42/100,2)</f>
        <v>119.11</v>
      </c>
      <c r="G141" s="11">
        <f>ROUND(АТС!$F139*$G$41*$G$42/100,2)</f>
        <v>69.709999999999994</v>
      </c>
    </row>
    <row r="142" spans="1:7" x14ac:dyDescent="0.25">
      <c r="A142" s="254"/>
      <c r="B142" s="123">
        <f t="shared" si="2"/>
        <v>42709.125</v>
      </c>
      <c r="C142" s="124">
        <v>3</v>
      </c>
      <c r="D142" s="11">
        <f>ROUND(АТС!F140*$D$41*$D$42/100,2)</f>
        <v>192.65</v>
      </c>
      <c r="E142" s="11">
        <f>ROUND(АТС!F140*$E$41*$E$42/100,2)</f>
        <v>177.03</v>
      </c>
      <c r="F142" s="11">
        <f>ROUND(АТС!$F140*$F$41*$F$42/100,2)</f>
        <v>120.53</v>
      </c>
      <c r="G142" s="11">
        <f>ROUND(АТС!$F140*$G$41*$G$42/100,2)</f>
        <v>70.55</v>
      </c>
    </row>
    <row r="143" spans="1:7" x14ac:dyDescent="0.25">
      <c r="A143" s="254"/>
      <c r="B143" s="121">
        <f t="shared" si="2"/>
        <v>42709.166669999999</v>
      </c>
      <c r="C143" s="124">
        <v>4</v>
      </c>
      <c r="D143" s="11">
        <f>ROUND(АТС!F141*$D$41*$D$42/100,2)</f>
        <v>192.63</v>
      </c>
      <c r="E143" s="11">
        <f>ROUND(АТС!F141*$E$41*$E$42/100,2)</f>
        <v>177.02</v>
      </c>
      <c r="F143" s="11">
        <f>ROUND(АТС!$F141*$F$41*$F$42/100,2)</f>
        <v>120.52</v>
      </c>
      <c r="G143" s="11">
        <f>ROUND(АТС!$F141*$G$41*$G$42/100,2)</f>
        <v>70.540000000000006</v>
      </c>
    </row>
    <row r="144" spans="1:7" x14ac:dyDescent="0.25">
      <c r="A144" s="254"/>
      <c r="B144" s="123">
        <f t="shared" si="2"/>
        <v>42709.208330000001</v>
      </c>
      <c r="C144" s="124">
        <v>5</v>
      </c>
      <c r="D144" s="11">
        <f>ROUND(АТС!F142*$D$41*$D$42/100,2)</f>
        <v>190.12</v>
      </c>
      <c r="E144" s="11">
        <f>ROUND(АТС!F142*$E$41*$E$42/100,2)</f>
        <v>174.71</v>
      </c>
      <c r="F144" s="11">
        <f>ROUND(АТС!$F142*$F$41*$F$42/100,2)</f>
        <v>118.95</v>
      </c>
      <c r="G144" s="11">
        <f>ROUND(АТС!$F142*$G$41*$G$42/100,2)</f>
        <v>69.62</v>
      </c>
    </row>
    <row r="145" spans="1:7" x14ac:dyDescent="0.25">
      <c r="A145" s="254"/>
      <c r="B145" s="123">
        <f t="shared" si="2"/>
        <v>42709.25</v>
      </c>
      <c r="C145" s="124">
        <v>6</v>
      </c>
      <c r="D145" s="11">
        <f>ROUND(АТС!F143*$D$41*$D$42/100,2)</f>
        <v>203.99</v>
      </c>
      <c r="E145" s="11">
        <f>ROUND(АТС!F143*$E$41*$E$42/100,2)</f>
        <v>187.46</v>
      </c>
      <c r="F145" s="11">
        <f>ROUND(АТС!$F143*$F$41*$F$42/100,2)</f>
        <v>127.63</v>
      </c>
      <c r="G145" s="11">
        <f>ROUND(АТС!$F143*$G$41*$G$42/100,2)</f>
        <v>74.7</v>
      </c>
    </row>
    <row r="146" spans="1:7" x14ac:dyDescent="0.25">
      <c r="A146" s="254"/>
      <c r="B146" s="123">
        <f t="shared" si="2"/>
        <v>42709.291669999999</v>
      </c>
      <c r="C146" s="124">
        <v>7</v>
      </c>
      <c r="D146" s="11">
        <f>ROUND(АТС!F144*$D$41*$D$42/100,2)</f>
        <v>216.17</v>
      </c>
      <c r="E146" s="11">
        <f>ROUND(АТС!F144*$E$41*$E$42/100,2)</f>
        <v>198.65</v>
      </c>
      <c r="F146" s="11">
        <f>ROUND(АТС!$F144*$F$41*$F$42/100,2)</f>
        <v>135.25</v>
      </c>
      <c r="G146" s="11">
        <f>ROUND(АТС!$F144*$G$41*$G$42/100,2)</f>
        <v>79.16</v>
      </c>
    </row>
    <row r="147" spans="1:7" x14ac:dyDescent="0.25">
      <c r="A147" s="254"/>
      <c r="B147" s="121">
        <f t="shared" si="2"/>
        <v>42709.333330000001</v>
      </c>
      <c r="C147" s="124">
        <v>8</v>
      </c>
      <c r="D147" s="11">
        <f>ROUND(АТС!F145*$D$41*$D$42/100,2)</f>
        <v>193.95</v>
      </c>
      <c r="E147" s="11">
        <f>ROUND(АТС!F145*$E$41*$E$42/100,2)</f>
        <v>178.22</v>
      </c>
      <c r="F147" s="11">
        <f>ROUND(АТС!$F145*$F$41*$F$42/100,2)</f>
        <v>121.34</v>
      </c>
      <c r="G147" s="11">
        <f>ROUND(АТС!$F145*$G$41*$G$42/100,2)</f>
        <v>71.02</v>
      </c>
    </row>
    <row r="148" spans="1:7" x14ac:dyDescent="0.25">
      <c r="A148" s="254"/>
      <c r="B148" s="123">
        <f t="shared" si="2"/>
        <v>42709.375</v>
      </c>
      <c r="C148" s="124">
        <v>9</v>
      </c>
      <c r="D148" s="11">
        <f>ROUND(АТС!F146*$D$41*$D$42/100,2)</f>
        <v>197.92</v>
      </c>
      <c r="E148" s="11">
        <f>ROUND(АТС!F146*$E$41*$E$42/100,2)</f>
        <v>181.88</v>
      </c>
      <c r="F148" s="11">
        <f>ROUND(АТС!$F146*$F$41*$F$42/100,2)</f>
        <v>123.83</v>
      </c>
      <c r="G148" s="11">
        <f>ROUND(АТС!$F146*$G$41*$G$42/100,2)</f>
        <v>72.48</v>
      </c>
    </row>
    <row r="149" spans="1:7" x14ac:dyDescent="0.25">
      <c r="A149" s="254"/>
      <c r="B149" s="123">
        <f t="shared" si="2"/>
        <v>42709.416669999999</v>
      </c>
      <c r="C149" s="124">
        <v>10</v>
      </c>
      <c r="D149" s="11">
        <f>ROUND(АТС!F147*$D$41*$D$42/100,2)</f>
        <v>206.89</v>
      </c>
      <c r="E149" s="11">
        <f>ROUND(АТС!F147*$E$41*$E$42/100,2)</f>
        <v>190.12</v>
      </c>
      <c r="F149" s="11">
        <f>ROUND(АТС!$F147*$F$41*$F$42/100,2)</f>
        <v>129.44</v>
      </c>
      <c r="G149" s="11">
        <f>ROUND(АТС!$F147*$G$41*$G$42/100,2)</f>
        <v>75.760000000000005</v>
      </c>
    </row>
    <row r="150" spans="1:7" x14ac:dyDescent="0.25">
      <c r="A150" s="254"/>
      <c r="B150" s="123">
        <f t="shared" si="2"/>
        <v>42709.458330000001</v>
      </c>
      <c r="C150" s="124">
        <v>11</v>
      </c>
      <c r="D150" s="11">
        <f>ROUND(АТС!F148*$D$41*$D$42/100,2)</f>
        <v>236.6</v>
      </c>
      <c r="E150" s="11">
        <f>ROUND(АТС!F148*$E$41*$E$42/100,2)</f>
        <v>217.42</v>
      </c>
      <c r="F150" s="11">
        <f>ROUND(АТС!$F148*$F$41*$F$42/100,2)</f>
        <v>148.03</v>
      </c>
      <c r="G150" s="11">
        <f>ROUND(АТС!$F148*$G$41*$G$42/100,2)</f>
        <v>86.64</v>
      </c>
    </row>
    <row r="151" spans="1:7" x14ac:dyDescent="0.25">
      <c r="A151" s="254"/>
      <c r="B151" s="121">
        <f t="shared" si="2"/>
        <v>42709.5</v>
      </c>
      <c r="C151" s="124">
        <v>12</v>
      </c>
      <c r="D151" s="11">
        <f>ROUND(АТС!F149*$D$41*$D$42/100,2)</f>
        <v>236.47</v>
      </c>
      <c r="E151" s="11">
        <f>ROUND(АТС!F149*$E$41*$E$42/100,2)</f>
        <v>217.3</v>
      </c>
      <c r="F151" s="11">
        <f>ROUND(АТС!$F149*$F$41*$F$42/100,2)</f>
        <v>147.94999999999999</v>
      </c>
      <c r="G151" s="11">
        <f>ROUND(АТС!$F149*$G$41*$G$42/100,2)</f>
        <v>86.59</v>
      </c>
    </row>
    <row r="152" spans="1:7" x14ac:dyDescent="0.25">
      <c r="A152" s="254"/>
      <c r="B152" s="123">
        <f t="shared" si="2"/>
        <v>42709.541669999999</v>
      </c>
      <c r="C152" s="124">
        <v>13</v>
      </c>
      <c r="D152" s="11">
        <f>ROUND(АТС!F150*$D$41*$D$42/100,2)</f>
        <v>236.68</v>
      </c>
      <c r="E152" s="11">
        <f>ROUND(АТС!F150*$E$41*$E$42/100,2)</f>
        <v>217.49</v>
      </c>
      <c r="F152" s="11">
        <f>ROUND(АТС!$F150*$F$41*$F$42/100,2)</f>
        <v>148.08000000000001</v>
      </c>
      <c r="G152" s="11">
        <f>ROUND(АТС!$F150*$G$41*$G$42/100,2)</f>
        <v>86.67</v>
      </c>
    </row>
    <row r="153" spans="1:7" x14ac:dyDescent="0.25">
      <c r="A153" s="254"/>
      <c r="B153" s="123">
        <f t="shared" si="2"/>
        <v>42709.583330000001</v>
      </c>
      <c r="C153" s="124">
        <v>14</v>
      </c>
      <c r="D153" s="11">
        <f>ROUND(АТС!F151*$D$41*$D$42/100,2)</f>
        <v>213.1</v>
      </c>
      <c r="E153" s="11">
        <f>ROUND(АТС!F151*$E$41*$E$42/100,2)</f>
        <v>195.82</v>
      </c>
      <c r="F153" s="11">
        <f>ROUND(АТС!$F151*$F$41*$F$42/100,2)</f>
        <v>133.33000000000001</v>
      </c>
      <c r="G153" s="11">
        <f>ROUND(АТС!$F151*$G$41*$G$42/100,2)</f>
        <v>78.03</v>
      </c>
    </row>
    <row r="154" spans="1:7" x14ac:dyDescent="0.25">
      <c r="A154" s="254"/>
      <c r="B154" s="123">
        <f t="shared" si="2"/>
        <v>42709.625</v>
      </c>
      <c r="C154" s="124">
        <v>15</v>
      </c>
      <c r="D154" s="11">
        <f>ROUND(АТС!F152*$D$41*$D$42/100,2)</f>
        <v>212.9</v>
      </c>
      <c r="E154" s="11">
        <f>ROUND(АТС!F152*$E$41*$E$42/100,2)</f>
        <v>195.64</v>
      </c>
      <c r="F154" s="11">
        <f>ROUND(АТС!$F152*$F$41*$F$42/100,2)</f>
        <v>133.19999999999999</v>
      </c>
      <c r="G154" s="11">
        <f>ROUND(АТС!$F152*$G$41*$G$42/100,2)</f>
        <v>77.959999999999994</v>
      </c>
    </row>
    <row r="155" spans="1:7" x14ac:dyDescent="0.25">
      <c r="A155" s="254"/>
      <c r="B155" s="121">
        <f t="shared" si="2"/>
        <v>42709.666669999999</v>
      </c>
      <c r="C155" s="124">
        <v>16</v>
      </c>
      <c r="D155" s="11">
        <f>ROUND(АТС!F153*$D$41*$D$42/100,2)</f>
        <v>221.84</v>
      </c>
      <c r="E155" s="11">
        <f>ROUND(АТС!F153*$E$41*$E$42/100,2)</f>
        <v>203.85</v>
      </c>
      <c r="F155" s="11">
        <f>ROUND(АТС!$F153*$F$41*$F$42/100,2)</f>
        <v>138.79</v>
      </c>
      <c r="G155" s="11">
        <f>ROUND(АТС!$F153*$G$41*$G$42/100,2)</f>
        <v>81.23</v>
      </c>
    </row>
    <row r="156" spans="1:7" x14ac:dyDescent="0.25">
      <c r="A156" s="254"/>
      <c r="B156" s="123">
        <f t="shared" si="2"/>
        <v>42709.708330000001</v>
      </c>
      <c r="C156" s="124">
        <v>17</v>
      </c>
      <c r="D156" s="11">
        <f>ROUND(АТС!F154*$D$41*$D$42/100,2)</f>
        <v>240.48</v>
      </c>
      <c r="E156" s="11">
        <f>ROUND(АТС!F154*$E$41*$E$42/100,2)</f>
        <v>220.98</v>
      </c>
      <c r="F156" s="11">
        <f>ROUND(АТС!$F154*$F$41*$F$42/100,2)</f>
        <v>150.46</v>
      </c>
      <c r="G156" s="11">
        <f>ROUND(АТС!$F154*$G$41*$G$42/100,2)</f>
        <v>88.06</v>
      </c>
    </row>
    <row r="157" spans="1:7" x14ac:dyDescent="0.25">
      <c r="A157" s="254"/>
      <c r="B157" s="123">
        <f t="shared" si="2"/>
        <v>42709.75</v>
      </c>
      <c r="C157" s="124">
        <v>18</v>
      </c>
      <c r="D157" s="11">
        <f>ROUND(АТС!F155*$D$41*$D$42/100,2)</f>
        <v>254.74</v>
      </c>
      <c r="E157" s="11">
        <f>ROUND(АТС!F155*$E$41*$E$42/100,2)</f>
        <v>234.09</v>
      </c>
      <c r="F157" s="11">
        <f>ROUND(АТС!$F155*$F$41*$F$42/100,2)</f>
        <v>159.38</v>
      </c>
      <c r="G157" s="11">
        <f>ROUND(АТС!$F155*$G$41*$G$42/100,2)</f>
        <v>93.28</v>
      </c>
    </row>
    <row r="158" spans="1:7" x14ac:dyDescent="0.25">
      <c r="A158" s="254"/>
      <c r="B158" s="123">
        <f t="shared" si="2"/>
        <v>42709.791669999999</v>
      </c>
      <c r="C158" s="124">
        <v>19</v>
      </c>
      <c r="D158" s="11">
        <f>ROUND(АТС!F156*$D$41*$D$42/100,2)</f>
        <v>245.66</v>
      </c>
      <c r="E158" s="11">
        <f>ROUND(АТС!F156*$E$41*$E$42/100,2)</f>
        <v>225.74</v>
      </c>
      <c r="F158" s="11">
        <f>ROUND(АТС!$F156*$F$41*$F$42/100,2)</f>
        <v>153.69999999999999</v>
      </c>
      <c r="G158" s="11">
        <f>ROUND(АТС!$F156*$G$41*$G$42/100,2)</f>
        <v>89.96</v>
      </c>
    </row>
    <row r="159" spans="1:7" x14ac:dyDescent="0.25">
      <c r="A159" s="254"/>
      <c r="B159" s="121">
        <f t="shared" si="2"/>
        <v>42709.833330000001</v>
      </c>
      <c r="C159" s="124">
        <v>20</v>
      </c>
      <c r="D159" s="11">
        <f>ROUND(АТС!F157*$D$41*$D$42/100,2)</f>
        <v>236.26</v>
      </c>
      <c r="E159" s="11">
        <f>ROUND(АТС!F157*$E$41*$E$42/100,2)</f>
        <v>217.11</v>
      </c>
      <c r="F159" s="11">
        <f>ROUND(АТС!$F157*$F$41*$F$42/100,2)</f>
        <v>147.82</v>
      </c>
      <c r="G159" s="11">
        <f>ROUND(АТС!$F157*$G$41*$G$42/100,2)</f>
        <v>86.52</v>
      </c>
    </row>
    <row r="160" spans="1:7" x14ac:dyDescent="0.25">
      <c r="A160" s="254"/>
      <c r="B160" s="123">
        <f t="shared" si="2"/>
        <v>42709.875</v>
      </c>
      <c r="C160" s="124">
        <v>21</v>
      </c>
      <c r="D160" s="11">
        <f>ROUND(АТС!F158*$D$41*$D$42/100,2)</f>
        <v>226.14</v>
      </c>
      <c r="E160" s="11">
        <f>ROUND(АТС!F158*$E$41*$E$42/100,2)</f>
        <v>207.81</v>
      </c>
      <c r="F160" s="11">
        <f>ROUND(АТС!$F158*$F$41*$F$42/100,2)</f>
        <v>141.49</v>
      </c>
      <c r="G160" s="11">
        <f>ROUND(АТС!$F158*$G$41*$G$42/100,2)</f>
        <v>82.81</v>
      </c>
    </row>
    <row r="161" spans="1:7" x14ac:dyDescent="0.25">
      <c r="A161" s="254"/>
      <c r="B161" s="123">
        <f t="shared" si="2"/>
        <v>42709.916669999999</v>
      </c>
      <c r="C161" s="124">
        <v>22</v>
      </c>
      <c r="D161" s="11">
        <f>ROUND(АТС!F159*$D$41*$D$42/100,2)</f>
        <v>283.33999999999997</v>
      </c>
      <c r="E161" s="11">
        <f>ROUND(АТС!F159*$E$41*$E$42/100,2)</f>
        <v>260.37</v>
      </c>
      <c r="F161" s="11">
        <f>ROUND(АТС!$F159*$F$41*$F$42/100,2)</f>
        <v>177.27</v>
      </c>
      <c r="G161" s="11">
        <f>ROUND(АТС!$F159*$G$41*$G$42/100,2)</f>
        <v>103.76</v>
      </c>
    </row>
    <row r="162" spans="1:7" x14ac:dyDescent="0.25">
      <c r="A162" s="254"/>
      <c r="B162" s="123">
        <f t="shared" si="2"/>
        <v>42709.958330000001</v>
      </c>
      <c r="C162" s="124">
        <v>23</v>
      </c>
      <c r="D162" s="11">
        <f>ROUND(АТС!F160*$D$41*$D$42/100,2)</f>
        <v>237.82</v>
      </c>
      <c r="E162" s="11">
        <f>ROUND(АТС!F160*$E$41*$E$42/100,2)</f>
        <v>218.54</v>
      </c>
      <c r="F162" s="11">
        <f>ROUND(АТС!$F160*$F$41*$F$42/100,2)</f>
        <v>148.79</v>
      </c>
      <c r="G162" s="11">
        <f>ROUND(АТС!$F160*$G$41*$G$42/100,2)</f>
        <v>87.09</v>
      </c>
    </row>
    <row r="163" spans="1:7" x14ac:dyDescent="0.25">
      <c r="A163" s="254"/>
      <c r="B163" s="121">
        <f t="shared" si="2"/>
        <v>42710</v>
      </c>
      <c r="C163" s="124">
        <v>0</v>
      </c>
      <c r="D163" s="11">
        <f>ROUND(АТС!F161*$D$41*$D$42/100,2)</f>
        <v>219.62</v>
      </c>
      <c r="E163" s="11">
        <f>ROUND(АТС!F161*$E$41*$E$42/100,2)</f>
        <v>201.82</v>
      </c>
      <c r="F163" s="11">
        <f>ROUND(АТС!$F161*$F$41*$F$42/100,2)</f>
        <v>137.41</v>
      </c>
      <c r="G163" s="11">
        <f>ROUND(АТС!$F161*$G$41*$G$42/100,2)</f>
        <v>80.42</v>
      </c>
    </row>
    <row r="164" spans="1:7" x14ac:dyDescent="0.25">
      <c r="A164" s="254"/>
      <c r="B164" s="123">
        <f t="shared" si="2"/>
        <v>42710.041669999999</v>
      </c>
      <c r="C164" s="124">
        <v>1</v>
      </c>
      <c r="D164" s="11">
        <f>ROUND(АТС!F162*$D$41*$D$42/100,2)</f>
        <v>199.88</v>
      </c>
      <c r="E164" s="11">
        <f>ROUND(АТС!F162*$E$41*$E$42/100,2)</f>
        <v>183.67</v>
      </c>
      <c r="F164" s="11">
        <f>ROUND(АТС!$F162*$F$41*$F$42/100,2)</f>
        <v>125.05</v>
      </c>
      <c r="G164" s="11">
        <f>ROUND(АТС!$F162*$G$41*$G$42/100,2)</f>
        <v>73.19</v>
      </c>
    </row>
    <row r="165" spans="1:7" x14ac:dyDescent="0.25">
      <c r="A165" s="254"/>
      <c r="B165" s="123">
        <f t="shared" si="2"/>
        <v>42710.083330000001</v>
      </c>
      <c r="C165" s="124">
        <v>2</v>
      </c>
      <c r="D165" s="11">
        <f>ROUND(АТС!F163*$D$41*$D$42/100,2)</f>
        <v>195.52</v>
      </c>
      <c r="E165" s="11">
        <f>ROUND(АТС!F163*$E$41*$E$42/100,2)</f>
        <v>179.67</v>
      </c>
      <c r="F165" s="11">
        <f>ROUND(АТС!$F163*$F$41*$F$42/100,2)</f>
        <v>122.33</v>
      </c>
      <c r="G165" s="11">
        <f>ROUND(АТС!$F163*$G$41*$G$42/100,2)</f>
        <v>71.599999999999994</v>
      </c>
    </row>
    <row r="166" spans="1:7" x14ac:dyDescent="0.25">
      <c r="A166" s="254"/>
      <c r="B166" s="123">
        <f t="shared" si="2"/>
        <v>42710.125</v>
      </c>
      <c r="C166" s="124">
        <v>3</v>
      </c>
      <c r="D166" s="11">
        <f>ROUND(АТС!F164*$D$41*$D$42/100,2)</f>
        <v>202.43</v>
      </c>
      <c r="E166" s="11">
        <f>ROUND(АТС!F164*$E$41*$E$42/100,2)</f>
        <v>186.02</v>
      </c>
      <c r="F166" s="11">
        <f>ROUND(АТС!$F164*$F$41*$F$42/100,2)</f>
        <v>126.65</v>
      </c>
      <c r="G166" s="11">
        <f>ROUND(АТС!$F164*$G$41*$G$42/100,2)</f>
        <v>74.13</v>
      </c>
    </row>
    <row r="167" spans="1:7" x14ac:dyDescent="0.25">
      <c r="A167" s="254"/>
      <c r="B167" s="121">
        <f t="shared" si="2"/>
        <v>42710.166669999999</v>
      </c>
      <c r="C167" s="124">
        <v>4</v>
      </c>
      <c r="D167" s="11">
        <f>ROUND(АТС!F165*$D$41*$D$42/100,2)</f>
        <v>198.18</v>
      </c>
      <c r="E167" s="11">
        <f>ROUND(АТС!F165*$E$41*$E$42/100,2)</f>
        <v>182.12</v>
      </c>
      <c r="F167" s="11">
        <f>ROUND(АТС!$F165*$F$41*$F$42/100,2)</f>
        <v>124</v>
      </c>
      <c r="G167" s="11">
        <f>ROUND(АТС!$F165*$G$41*$G$42/100,2)</f>
        <v>72.569999999999993</v>
      </c>
    </row>
    <row r="168" spans="1:7" x14ac:dyDescent="0.25">
      <c r="A168" s="254"/>
      <c r="B168" s="123">
        <f t="shared" si="2"/>
        <v>42710.208330000001</v>
      </c>
      <c r="C168" s="124">
        <v>5</v>
      </c>
      <c r="D168" s="11">
        <f>ROUND(АТС!F166*$D$41*$D$42/100,2)</f>
        <v>190.34</v>
      </c>
      <c r="E168" s="11">
        <f>ROUND(АТС!F166*$E$41*$E$42/100,2)</f>
        <v>174.91</v>
      </c>
      <c r="F168" s="11">
        <f>ROUND(АТС!$F166*$F$41*$F$42/100,2)</f>
        <v>119.09</v>
      </c>
      <c r="G168" s="11">
        <f>ROUND(АТС!$F166*$G$41*$G$42/100,2)</f>
        <v>69.7</v>
      </c>
    </row>
    <row r="169" spans="1:7" x14ac:dyDescent="0.25">
      <c r="A169" s="254"/>
      <c r="B169" s="123">
        <f t="shared" si="2"/>
        <v>42710.25</v>
      </c>
      <c r="C169" s="124">
        <v>6</v>
      </c>
      <c r="D169" s="11">
        <f>ROUND(АТС!F167*$D$41*$D$42/100,2)</f>
        <v>203.28</v>
      </c>
      <c r="E169" s="11">
        <f>ROUND(АТС!F167*$E$41*$E$42/100,2)</f>
        <v>186.8</v>
      </c>
      <c r="F169" s="11">
        <f>ROUND(АТС!$F167*$F$41*$F$42/100,2)</f>
        <v>127.18</v>
      </c>
      <c r="G169" s="11">
        <f>ROUND(АТС!$F167*$G$41*$G$42/100,2)</f>
        <v>74.44</v>
      </c>
    </row>
    <row r="170" spans="1:7" x14ac:dyDescent="0.25">
      <c r="A170" s="254"/>
      <c r="B170" s="123">
        <f t="shared" si="2"/>
        <v>42710.291669999999</v>
      </c>
      <c r="C170" s="124">
        <v>7</v>
      </c>
      <c r="D170" s="11">
        <f>ROUND(АТС!F168*$D$41*$D$42/100,2)</f>
        <v>216.52</v>
      </c>
      <c r="E170" s="11">
        <f>ROUND(АТС!F168*$E$41*$E$42/100,2)</f>
        <v>198.97</v>
      </c>
      <c r="F170" s="11">
        <f>ROUND(АТС!$F168*$F$41*$F$42/100,2)</f>
        <v>135.47</v>
      </c>
      <c r="G170" s="11">
        <f>ROUND(АТС!$F168*$G$41*$G$42/100,2)</f>
        <v>79.290000000000006</v>
      </c>
    </row>
    <row r="171" spans="1:7" x14ac:dyDescent="0.25">
      <c r="A171" s="254"/>
      <c r="B171" s="121">
        <f t="shared" si="2"/>
        <v>42710.333330000001</v>
      </c>
      <c r="C171" s="124">
        <v>8</v>
      </c>
      <c r="D171" s="11">
        <f>ROUND(АТС!F169*$D$41*$D$42/100,2)</f>
        <v>194.13</v>
      </c>
      <c r="E171" s="11">
        <f>ROUND(АТС!F169*$E$41*$E$42/100,2)</f>
        <v>178.4</v>
      </c>
      <c r="F171" s="11">
        <f>ROUND(АТС!$F169*$F$41*$F$42/100,2)</f>
        <v>121.46</v>
      </c>
      <c r="G171" s="11">
        <f>ROUND(АТС!$F169*$G$41*$G$42/100,2)</f>
        <v>71.09</v>
      </c>
    </row>
    <row r="172" spans="1:7" x14ac:dyDescent="0.25">
      <c r="A172" s="254"/>
      <c r="B172" s="123">
        <f t="shared" si="2"/>
        <v>42710.375</v>
      </c>
      <c r="C172" s="124">
        <v>9</v>
      </c>
      <c r="D172" s="11">
        <f>ROUND(АТС!F170*$D$41*$D$42/100,2)</f>
        <v>198.78</v>
      </c>
      <c r="E172" s="11">
        <f>ROUND(АТС!F170*$E$41*$E$42/100,2)</f>
        <v>182.67</v>
      </c>
      <c r="F172" s="11">
        <f>ROUND(АТС!$F170*$F$41*$F$42/100,2)</f>
        <v>124.37</v>
      </c>
      <c r="G172" s="11">
        <f>ROUND(АТС!$F170*$G$41*$G$42/100,2)</f>
        <v>72.790000000000006</v>
      </c>
    </row>
    <row r="173" spans="1:7" x14ac:dyDescent="0.25">
      <c r="A173" s="254"/>
      <c r="B173" s="123">
        <f t="shared" si="2"/>
        <v>42710.416669999999</v>
      </c>
      <c r="C173" s="124">
        <v>10</v>
      </c>
      <c r="D173" s="11">
        <f>ROUND(АТС!F171*$D$41*$D$42/100,2)</f>
        <v>192.24</v>
      </c>
      <c r="E173" s="11">
        <f>ROUND(АТС!F171*$E$41*$E$42/100,2)</f>
        <v>176.66</v>
      </c>
      <c r="F173" s="11">
        <f>ROUND(АТС!$F171*$F$41*$F$42/100,2)</f>
        <v>120.28</v>
      </c>
      <c r="G173" s="11">
        <f>ROUND(АТС!$F171*$G$41*$G$42/100,2)</f>
        <v>70.400000000000006</v>
      </c>
    </row>
    <row r="174" spans="1:7" x14ac:dyDescent="0.25">
      <c r="A174" s="254"/>
      <c r="B174" s="123">
        <f t="shared" si="2"/>
        <v>42710.458330000001</v>
      </c>
      <c r="C174" s="124">
        <v>11</v>
      </c>
      <c r="D174" s="11">
        <f>ROUND(АТС!F172*$D$41*$D$42/100,2)</f>
        <v>217.56</v>
      </c>
      <c r="E174" s="11">
        <f>ROUND(АТС!F172*$E$41*$E$42/100,2)</f>
        <v>199.92</v>
      </c>
      <c r="F174" s="11">
        <f>ROUND(АТС!$F172*$F$41*$F$42/100,2)</f>
        <v>136.12</v>
      </c>
      <c r="G174" s="11">
        <f>ROUND(АТС!$F172*$G$41*$G$42/100,2)</f>
        <v>79.67</v>
      </c>
    </row>
    <row r="175" spans="1:7" x14ac:dyDescent="0.25">
      <c r="A175" s="254"/>
      <c r="B175" s="121">
        <f t="shared" si="2"/>
        <v>42710.5</v>
      </c>
      <c r="C175" s="124">
        <v>12</v>
      </c>
      <c r="D175" s="11">
        <f>ROUND(АТС!F173*$D$41*$D$42/100,2)</f>
        <v>211</v>
      </c>
      <c r="E175" s="11">
        <f>ROUND(АТС!F173*$E$41*$E$42/100,2)</f>
        <v>193.89</v>
      </c>
      <c r="F175" s="11">
        <f>ROUND(АТС!$F173*$F$41*$F$42/100,2)</f>
        <v>132.01</v>
      </c>
      <c r="G175" s="11">
        <f>ROUND(АТС!$F173*$G$41*$G$42/100,2)</f>
        <v>77.27</v>
      </c>
    </row>
    <row r="176" spans="1:7" x14ac:dyDescent="0.25">
      <c r="A176" s="254"/>
      <c r="B176" s="123">
        <f t="shared" si="2"/>
        <v>42710.541669999999</v>
      </c>
      <c r="C176" s="124">
        <v>13</v>
      </c>
      <c r="D176" s="11">
        <f>ROUND(АТС!F174*$D$41*$D$42/100,2)</f>
        <v>211.14</v>
      </c>
      <c r="E176" s="11">
        <f>ROUND(АТС!F174*$E$41*$E$42/100,2)</f>
        <v>194.02</v>
      </c>
      <c r="F176" s="11">
        <f>ROUND(АТС!$F174*$F$41*$F$42/100,2)</f>
        <v>132.1</v>
      </c>
      <c r="G176" s="11">
        <f>ROUND(АТС!$F174*$G$41*$G$42/100,2)</f>
        <v>77.319999999999993</v>
      </c>
    </row>
    <row r="177" spans="1:7" x14ac:dyDescent="0.25">
      <c r="A177" s="254"/>
      <c r="B177" s="123">
        <f t="shared" si="2"/>
        <v>42710.583330000001</v>
      </c>
      <c r="C177" s="124">
        <v>14</v>
      </c>
      <c r="D177" s="11">
        <f>ROUND(АТС!F175*$D$41*$D$42/100,2)</f>
        <v>195.6</v>
      </c>
      <c r="E177" s="11">
        <f>ROUND(АТС!F175*$E$41*$E$42/100,2)</f>
        <v>179.75</v>
      </c>
      <c r="F177" s="11">
        <f>ROUND(АТС!$F175*$F$41*$F$42/100,2)</f>
        <v>122.38</v>
      </c>
      <c r="G177" s="11">
        <f>ROUND(АТС!$F175*$G$41*$G$42/100,2)</f>
        <v>71.63</v>
      </c>
    </row>
    <row r="178" spans="1:7" x14ac:dyDescent="0.25">
      <c r="A178" s="254"/>
      <c r="B178" s="123">
        <f t="shared" si="2"/>
        <v>42710.625</v>
      </c>
      <c r="C178" s="124">
        <v>15</v>
      </c>
      <c r="D178" s="11">
        <f>ROUND(АТС!F176*$D$41*$D$42/100,2)</f>
        <v>201.98</v>
      </c>
      <c r="E178" s="11">
        <f>ROUND(АТС!F176*$E$41*$E$42/100,2)</f>
        <v>185.6</v>
      </c>
      <c r="F178" s="11">
        <f>ROUND(АТС!$F176*$F$41*$F$42/100,2)</f>
        <v>126.37</v>
      </c>
      <c r="G178" s="11">
        <f>ROUND(АТС!$F176*$G$41*$G$42/100,2)</f>
        <v>73.959999999999994</v>
      </c>
    </row>
    <row r="179" spans="1:7" x14ac:dyDescent="0.25">
      <c r="A179" s="254"/>
      <c r="B179" s="121">
        <f t="shared" si="2"/>
        <v>42710.666669999999</v>
      </c>
      <c r="C179" s="124">
        <v>16</v>
      </c>
      <c r="D179" s="11">
        <f>ROUND(АТС!F177*$D$41*$D$42/100,2)</f>
        <v>221.12</v>
      </c>
      <c r="E179" s="11">
        <f>ROUND(АТС!F177*$E$41*$E$42/100,2)</f>
        <v>203.2</v>
      </c>
      <c r="F179" s="11">
        <f>ROUND(АТС!$F177*$F$41*$F$42/100,2)</f>
        <v>138.35</v>
      </c>
      <c r="G179" s="11">
        <f>ROUND(АТС!$F177*$G$41*$G$42/100,2)</f>
        <v>80.97</v>
      </c>
    </row>
    <row r="180" spans="1:7" x14ac:dyDescent="0.25">
      <c r="A180" s="254"/>
      <c r="B180" s="123">
        <f t="shared" si="2"/>
        <v>42710.708330000001</v>
      </c>
      <c r="C180" s="124">
        <v>17</v>
      </c>
      <c r="D180" s="11">
        <f>ROUND(АТС!F178*$D$41*$D$42/100,2)</f>
        <v>241.75</v>
      </c>
      <c r="E180" s="11">
        <f>ROUND(АТС!F178*$E$41*$E$42/100,2)</f>
        <v>222.15</v>
      </c>
      <c r="F180" s="11">
        <f>ROUND(АТС!$F178*$F$41*$F$42/100,2)</f>
        <v>151.25</v>
      </c>
      <c r="G180" s="11">
        <f>ROUND(АТС!$F178*$G$41*$G$42/100,2)</f>
        <v>88.53</v>
      </c>
    </row>
    <row r="181" spans="1:7" x14ac:dyDescent="0.25">
      <c r="A181" s="254"/>
      <c r="B181" s="123">
        <f t="shared" si="2"/>
        <v>42710.75</v>
      </c>
      <c r="C181" s="124">
        <v>18</v>
      </c>
      <c r="D181" s="11">
        <f>ROUND(АТС!F179*$D$41*$D$42/100,2)</f>
        <v>235.57</v>
      </c>
      <c r="E181" s="11">
        <f>ROUND(АТС!F179*$E$41*$E$42/100,2)</f>
        <v>216.47</v>
      </c>
      <c r="F181" s="11">
        <f>ROUND(АТС!$F179*$F$41*$F$42/100,2)</f>
        <v>147.38999999999999</v>
      </c>
      <c r="G181" s="11">
        <f>ROUND(АТС!$F179*$G$41*$G$42/100,2)</f>
        <v>86.26</v>
      </c>
    </row>
    <row r="182" spans="1:7" x14ac:dyDescent="0.25">
      <c r="A182" s="254"/>
      <c r="B182" s="123">
        <f t="shared" si="2"/>
        <v>42710.791669999999</v>
      </c>
      <c r="C182" s="124">
        <v>19</v>
      </c>
      <c r="D182" s="11">
        <f>ROUND(АТС!F180*$D$41*$D$42/100,2)</f>
        <v>229.19</v>
      </c>
      <c r="E182" s="11">
        <f>ROUND(АТС!F180*$E$41*$E$42/100,2)</f>
        <v>210.61</v>
      </c>
      <c r="F182" s="11">
        <f>ROUND(АТС!$F180*$F$41*$F$42/100,2)</f>
        <v>143.4</v>
      </c>
      <c r="G182" s="11">
        <f>ROUND(АТС!$F180*$G$41*$G$42/100,2)</f>
        <v>83.93</v>
      </c>
    </row>
    <row r="183" spans="1:7" x14ac:dyDescent="0.25">
      <c r="A183" s="254"/>
      <c r="B183" s="121">
        <f t="shared" si="2"/>
        <v>42710.833330000001</v>
      </c>
      <c r="C183" s="124">
        <v>20</v>
      </c>
      <c r="D183" s="11">
        <f>ROUND(АТС!F181*$D$41*$D$42/100,2)</f>
        <v>235.54</v>
      </c>
      <c r="E183" s="11">
        <f>ROUND(АТС!F181*$E$41*$E$42/100,2)</f>
        <v>216.45</v>
      </c>
      <c r="F183" s="11">
        <f>ROUND(АТС!$F181*$F$41*$F$42/100,2)</f>
        <v>147.37</v>
      </c>
      <c r="G183" s="11">
        <f>ROUND(АТС!$F181*$G$41*$G$42/100,2)</f>
        <v>86.25</v>
      </c>
    </row>
    <row r="184" spans="1:7" x14ac:dyDescent="0.25">
      <c r="A184" s="254"/>
      <c r="B184" s="123">
        <f t="shared" si="2"/>
        <v>42710.875</v>
      </c>
      <c r="C184" s="124">
        <v>21</v>
      </c>
      <c r="D184" s="11">
        <f>ROUND(АТС!F182*$D$41*$D$42/100,2)</f>
        <v>224.68</v>
      </c>
      <c r="E184" s="11">
        <f>ROUND(АТС!F182*$E$41*$E$42/100,2)</f>
        <v>206.47</v>
      </c>
      <c r="F184" s="11">
        <f>ROUND(АТС!$F182*$F$41*$F$42/100,2)</f>
        <v>140.57</v>
      </c>
      <c r="G184" s="11">
        <f>ROUND(АТС!$F182*$G$41*$G$42/100,2)</f>
        <v>82.28</v>
      </c>
    </row>
    <row r="185" spans="1:7" x14ac:dyDescent="0.25">
      <c r="A185" s="254"/>
      <c r="B185" s="123">
        <f t="shared" si="2"/>
        <v>42710.916669999999</v>
      </c>
      <c r="C185" s="124">
        <v>22</v>
      </c>
      <c r="D185" s="11">
        <f>ROUND(АТС!F183*$D$41*$D$42/100,2)</f>
        <v>278.82</v>
      </c>
      <c r="E185" s="11">
        <f>ROUND(АТС!F183*$E$41*$E$42/100,2)</f>
        <v>256.22000000000003</v>
      </c>
      <c r="F185" s="11">
        <f>ROUND(АТС!$F183*$F$41*$F$42/100,2)</f>
        <v>174.45</v>
      </c>
      <c r="G185" s="11">
        <f>ROUND(АТС!$F183*$G$41*$G$42/100,2)</f>
        <v>102.1</v>
      </c>
    </row>
    <row r="186" spans="1:7" x14ac:dyDescent="0.25">
      <c r="A186" s="254"/>
      <c r="B186" s="123">
        <f t="shared" si="2"/>
        <v>42710.958330000001</v>
      </c>
      <c r="C186" s="124">
        <v>23</v>
      </c>
      <c r="D186" s="11">
        <f>ROUND(АТС!F184*$D$41*$D$42/100,2)</f>
        <v>239.99</v>
      </c>
      <c r="E186" s="11">
        <f>ROUND(АТС!F184*$E$41*$E$42/100,2)</f>
        <v>220.54</v>
      </c>
      <c r="F186" s="11">
        <f>ROUND(АТС!$F184*$F$41*$F$42/100,2)</f>
        <v>150.15</v>
      </c>
      <c r="G186" s="11">
        <f>ROUND(АТС!$F184*$G$41*$G$42/100,2)</f>
        <v>87.88</v>
      </c>
    </row>
    <row r="187" spans="1:7" x14ac:dyDescent="0.25">
      <c r="A187" s="254"/>
      <c r="B187" s="121">
        <f t="shared" si="2"/>
        <v>42711</v>
      </c>
      <c r="C187" s="124">
        <v>0</v>
      </c>
      <c r="D187" s="11">
        <f>ROUND(АТС!F185*$D$41*$D$42/100,2)</f>
        <v>219.05</v>
      </c>
      <c r="E187" s="11">
        <f>ROUND(АТС!F185*$E$41*$E$42/100,2)</f>
        <v>201.3</v>
      </c>
      <c r="F187" s="11">
        <f>ROUND(АТС!$F185*$F$41*$F$42/100,2)</f>
        <v>137.05000000000001</v>
      </c>
      <c r="G187" s="11">
        <f>ROUND(АТС!$F185*$G$41*$G$42/100,2)</f>
        <v>80.22</v>
      </c>
    </row>
    <row r="188" spans="1:7" x14ac:dyDescent="0.25">
      <c r="A188" s="254"/>
      <c r="B188" s="123">
        <f t="shared" si="2"/>
        <v>42711.041669999999</v>
      </c>
      <c r="C188" s="124">
        <v>1</v>
      </c>
      <c r="D188" s="11">
        <f>ROUND(АТС!F186*$D$41*$D$42/100,2)</f>
        <v>200.17</v>
      </c>
      <c r="E188" s="11">
        <f>ROUND(АТС!F186*$E$41*$E$42/100,2)</f>
        <v>183.94</v>
      </c>
      <c r="F188" s="11">
        <f>ROUND(АТС!$F186*$F$41*$F$42/100,2)</f>
        <v>125.24</v>
      </c>
      <c r="G188" s="11">
        <f>ROUND(АТС!$F186*$G$41*$G$42/100,2)</f>
        <v>73.3</v>
      </c>
    </row>
    <row r="189" spans="1:7" x14ac:dyDescent="0.25">
      <c r="A189" s="254"/>
      <c r="B189" s="123">
        <f t="shared" si="2"/>
        <v>42711.083330000001</v>
      </c>
      <c r="C189" s="124">
        <v>2</v>
      </c>
      <c r="D189" s="11">
        <f>ROUND(АТС!F187*$D$41*$D$42/100,2)</f>
        <v>190.25</v>
      </c>
      <c r="E189" s="11">
        <f>ROUND(АТС!F187*$E$41*$E$42/100,2)</f>
        <v>174.83</v>
      </c>
      <c r="F189" s="11">
        <f>ROUND(АТС!$F187*$F$41*$F$42/100,2)</f>
        <v>119.03</v>
      </c>
      <c r="G189" s="11">
        <f>ROUND(АТС!$F187*$G$41*$G$42/100,2)</f>
        <v>69.67</v>
      </c>
    </row>
    <row r="190" spans="1:7" x14ac:dyDescent="0.25">
      <c r="A190" s="254"/>
      <c r="B190" s="123">
        <f t="shared" si="2"/>
        <v>42711.125</v>
      </c>
      <c r="C190" s="124">
        <v>3</v>
      </c>
      <c r="D190" s="11">
        <f>ROUND(АТС!F188*$D$41*$D$42/100,2)</f>
        <v>195.46</v>
      </c>
      <c r="E190" s="11">
        <f>ROUND(АТС!F188*$E$41*$E$42/100,2)</f>
        <v>179.62</v>
      </c>
      <c r="F190" s="11">
        <f>ROUND(АТС!$F188*$F$41*$F$42/100,2)</f>
        <v>122.29</v>
      </c>
      <c r="G190" s="11">
        <f>ROUND(АТС!$F188*$G$41*$G$42/100,2)</f>
        <v>71.58</v>
      </c>
    </row>
    <row r="191" spans="1:7" x14ac:dyDescent="0.25">
      <c r="A191" s="254"/>
      <c r="B191" s="121">
        <f t="shared" si="2"/>
        <v>42711.166669999999</v>
      </c>
      <c r="C191" s="124">
        <v>4</v>
      </c>
      <c r="D191" s="11">
        <f>ROUND(АТС!F189*$D$41*$D$42/100,2)</f>
        <v>195.43</v>
      </c>
      <c r="E191" s="11">
        <f>ROUND(АТС!F189*$E$41*$E$42/100,2)</f>
        <v>179.59</v>
      </c>
      <c r="F191" s="11">
        <f>ROUND(АТС!$F189*$F$41*$F$42/100,2)</f>
        <v>122.27</v>
      </c>
      <c r="G191" s="11">
        <f>ROUND(АТС!$F189*$G$41*$G$42/100,2)</f>
        <v>71.569999999999993</v>
      </c>
    </row>
    <row r="192" spans="1:7" x14ac:dyDescent="0.25">
      <c r="A192" s="254"/>
      <c r="B192" s="123">
        <f t="shared" si="2"/>
        <v>42711.208330000001</v>
      </c>
      <c r="C192" s="124">
        <v>5</v>
      </c>
      <c r="D192" s="11">
        <f>ROUND(АТС!F190*$D$41*$D$42/100,2)</f>
        <v>190.37</v>
      </c>
      <c r="E192" s="11">
        <f>ROUND(АТС!F190*$E$41*$E$42/100,2)</f>
        <v>174.94</v>
      </c>
      <c r="F192" s="11">
        <f>ROUND(АТС!$F190*$F$41*$F$42/100,2)</f>
        <v>119.11</v>
      </c>
      <c r="G192" s="11">
        <f>ROUND(АТС!$F190*$G$41*$G$42/100,2)</f>
        <v>69.709999999999994</v>
      </c>
    </row>
    <row r="193" spans="1:7" x14ac:dyDescent="0.25">
      <c r="A193" s="254"/>
      <c r="B193" s="123">
        <f t="shared" si="2"/>
        <v>42711.25</v>
      </c>
      <c r="C193" s="124">
        <v>6</v>
      </c>
      <c r="D193" s="11">
        <f>ROUND(АТС!F191*$D$41*$D$42/100,2)</f>
        <v>211.11</v>
      </c>
      <c r="E193" s="11">
        <f>ROUND(АТС!F191*$E$41*$E$42/100,2)</f>
        <v>194</v>
      </c>
      <c r="F193" s="11">
        <f>ROUND(АТС!$F191*$F$41*$F$42/100,2)</f>
        <v>132.08000000000001</v>
      </c>
      <c r="G193" s="11">
        <f>ROUND(АТС!$F191*$G$41*$G$42/100,2)</f>
        <v>77.31</v>
      </c>
    </row>
    <row r="194" spans="1:7" x14ac:dyDescent="0.25">
      <c r="A194" s="254"/>
      <c r="B194" s="123">
        <f t="shared" si="2"/>
        <v>42711.291669999999</v>
      </c>
      <c r="C194" s="124">
        <v>7</v>
      </c>
      <c r="D194" s="11">
        <f>ROUND(АТС!F192*$D$41*$D$42/100,2)</f>
        <v>216.42</v>
      </c>
      <c r="E194" s="11">
        <f>ROUND(АТС!F192*$E$41*$E$42/100,2)</f>
        <v>198.88</v>
      </c>
      <c r="F194" s="11">
        <f>ROUND(АТС!$F192*$F$41*$F$42/100,2)</f>
        <v>135.41</v>
      </c>
      <c r="G194" s="11">
        <f>ROUND(АТС!$F192*$G$41*$G$42/100,2)</f>
        <v>79.25</v>
      </c>
    </row>
    <row r="195" spans="1:7" x14ac:dyDescent="0.25">
      <c r="A195" s="254"/>
      <c r="B195" s="121">
        <f t="shared" si="2"/>
        <v>42711.333330000001</v>
      </c>
      <c r="C195" s="124">
        <v>8</v>
      </c>
      <c r="D195" s="11">
        <f>ROUND(АТС!F193*$D$41*$D$42/100,2)</f>
        <v>199.9</v>
      </c>
      <c r="E195" s="11">
        <f>ROUND(АТС!F193*$E$41*$E$42/100,2)</f>
        <v>183.7</v>
      </c>
      <c r="F195" s="11">
        <f>ROUND(АТС!$F193*$F$41*$F$42/100,2)</f>
        <v>125.07</v>
      </c>
      <c r="G195" s="11">
        <f>ROUND(АТС!$F193*$G$41*$G$42/100,2)</f>
        <v>73.2</v>
      </c>
    </row>
    <row r="196" spans="1:7" x14ac:dyDescent="0.25">
      <c r="A196" s="254"/>
      <c r="B196" s="123">
        <f t="shared" ref="B196:B259" si="3">B172+1</f>
        <v>42711.375</v>
      </c>
      <c r="C196" s="124">
        <v>9</v>
      </c>
      <c r="D196" s="11">
        <f>ROUND(АТС!F194*$D$41*$D$42/100,2)</f>
        <v>196.24</v>
      </c>
      <c r="E196" s="11">
        <f>ROUND(АТС!F194*$E$41*$E$42/100,2)</f>
        <v>180.33</v>
      </c>
      <c r="F196" s="11">
        <f>ROUND(АТС!$F194*$F$41*$F$42/100,2)</f>
        <v>122.78</v>
      </c>
      <c r="G196" s="11">
        <f>ROUND(АТС!$F194*$G$41*$G$42/100,2)</f>
        <v>71.86</v>
      </c>
    </row>
    <row r="197" spans="1:7" x14ac:dyDescent="0.25">
      <c r="A197" s="254"/>
      <c r="B197" s="123">
        <f t="shared" si="3"/>
        <v>42711.416669999999</v>
      </c>
      <c r="C197" s="124">
        <v>10</v>
      </c>
      <c r="D197" s="11">
        <f>ROUND(АТС!F195*$D$41*$D$42/100,2)</f>
        <v>190.69</v>
      </c>
      <c r="E197" s="11">
        <f>ROUND(АТС!F195*$E$41*$E$42/100,2)</f>
        <v>175.23</v>
      </c>
      <c r="F197" s="11">
        <f>ROUND(АТС!$F195*$F$41*$F$42/100,2)</f>
        <v>119.3</v>
      </c>
      <c r="G197" s="11">
        <f>ROUND(АТС!$F195*$G$41*$G$42/100,2)</f>
        <v>69.83</v>
      </c>
    </row>
    <row r="198" spans="1:7" x14ac:dyDescent="0.25">
      <c r="A198" s="254"/>
      <c r="B198" s="123">
        <f t="shared" si="3"/>
        <v>42711.458330000001</v>
      </c>
      <c r="C198" s="124">
        <v>11</v>
      </c>
      <c r="D198" s="11">
        <f>ROUND(АТС!F196*$D$41*$D$42/100,2)</f>
        <v>213.78</v>
      </c>
      <c r="E198" s="11">
        <f>ROUND(АТС!F196*$E$41*$E$42/100,2)</f>
        <v>196.45</v>
      </c>
      <c r="F198" s="11">
        <f>ROUND(АТС!$F196*$F$41*$F$42/100,2)</f>
        <v>133.75</v>
      </c>
      <c r="G198" s="11">
        <f>ROUND(АТС!$F196*$G$41*$G$42/100,2)</f>
        <v>78.28</v>
      </c>
    </row>
    <row r="199" spans="1:7" x14ac:dyDescent="0.25">
      <c r="A199" s="254"/>
      <c r="B199" s="121">
        <f t="shared" si="3"/>
        <v>42711.5</v>
      </c>
      <c r="C199" s="124">
        <v>12</v>
      </c>
      <c r="D199" s="11">
        <f>ROUND(АТС!F197*$D$41*$D$42/100,2)</f>
        <v>210.46</v>
      </c>
      <c r="E199" s="11">
        <f>ROUND(АТС!F197*$E$41*$E$42/100,2)</f>
        <v>193.4</v>
      </c>
      <c r="F199" s="11">
        <f>ROUND(АТС!$F197*$F$41*$F$42/100,2)</f>
        <v>131.66999999999999</v>
      </c>
      <c r="G199" s="11">
        <f>ROUND(АТС!$F197*$G$41*$G$42/100,2)</f>
        <v>77.069999999999993</v>
      </c>
    </row>
    <row r="200" spans="1:7" x14ac:dyDescent="0.25">
      <c r="A200" s="254"/>
      <c r="B200" s="123">
        <f t="shared" si="3"/>
        <v>42711.541669999999</v>
      </c>
      <c r="C200" s="124">
        <v>13</v>
      </c>
      <c r="D200" s="11">
        <f>ROUND(АТС!F198*$D$41*$D$42/100,2)</f>
        <v>210.57</v>
      </c>
      <c r="E200" s="11">
        <f>ROUND(АТС!F198*$E$41*$E$42/100,2)</f>
        <v>193.5</v>
      </c>
      <c r="F200" s="11">
        <f>ROUND(АТС!$F198*$F$41*$F$42/100,2)</f>
        <v>131.75</v>
      </c>
      <c r="G200" s="11">
        <f>ROUND(АТС!$F198*$G$41*$G$42/100,2)</f>
        <v>77.11</v>
      </c>
    </row>
    <row r="201" spans="1:7" x14ac:dyDescent="0.25">
      <c r="A201" s="254"/>
      <c r="B201" s="123">
        <f t="shared" si="3"/>
        <v>42711.583330000001</v>
      </c>
      <c r="C201" s="124">
        <v>14</v>
      </c>
      <c r="D201" s="11">
        <f>ROUND(АТС!F199*$D$41*$D$42/100,2)</f>
        <v>205.74</v>
      </c>
      <c r="E201" s="11">
        <f>ROUND(АТС!F199*$E$41*$E$42/100,2)</f>
        <v>189.06</v>
      </c>
      <c r="F201" s="11">
        <f>ROUND(АТС!$F199*$F$41*$F$42/100,2)</f>
        <v>128.72</v>
      </c>
      <c r="G201" s="11">
        <f>ROUND(АТС!$F199*$G$41*$G$42/100,2)</f>
        <v>75.34</v>
      </c>
    </row>
    <row r="202" spans="1:7" x14ac:dyDescent="0.25">
      <c r="A202" s="254"/>
      <c r="B202" s="123">
        <f t="shared" si="3"/>
        <v>42711.625</v>
      </c>
      <c r="C202" s="124">
        <v>15</v>
      </c>
      <c r="D202" s="11">
        <f>ROUND(АТС!F200*$D$41*$D$42/100,2)</f>
        <v>205.53</v>
      </c>
      <c r="E202" s="11">
        <f>ROUND(АТС!F200*$E$41*$E$42/100,2)</f>
        <v>188.87</v>
      </c>
      <c r="F202" s="11">
        <f>ROUND(АТС!$F200*$F$41*$F$42/100,2)</f>
        <v>128.59</v>
      </c>
      <c r="G202" s="11">
        <f>ROUND(АТС!$F200*$G$41*$G$42/100,2)</f>
        <v>75.260000000000005</v>
      </c>
    </row>
    <row r="203" spans="1:7" x14ac:dyDescent="0.25">
      <c r="A203" s="254"/>
      <c r="B203" s="121">
        <f t="shared" si="3"/>
        <v>42711.666669999999</v>
      </c>
      <c r="C203" s="124">
        <v>16</v>
      </c>
      <c r="D203" s="11">
        <f>ROUND(АТС!F201*$D$41*$D$42/100,2)</f>
        <v>234.82</v>
      </c>
      <c r="E203" s="11">
        <f>ROUND(АТС!F201*$E$41*$E$42/100,2)</f>
        <v>215.79</v>
      </c>
      <c r="F203" s="11">
        <f>ROUND(АТС!$F201*$F$41*$F$42/100,2)</f>
        <v>146.91999999999999</v>
      </c>
      <c r="G203" s="11">
        <f>ROUND(АТС!$F201*$G$41*$G$42/100,2)</f>
        <v>85.99</v>
      </c>
    </row>
    <row r="204" spans="1:7" x14ac:dyDescent="0.25">
      <c r="A204" s="254"/>
      <c r="B204" s="123">
        <f t="shared" si="3"/>
        <v>42711.708330000001</v>
      </c>
      <c r="C204" s="124">
        <v>17</v>
      </c>
      <c r="D204" s="11">
        <f>ROUND(АТС!F202*$D$41*$D$42/100,2)</f>
        <v>254.69</v>
      </c>
      <c r="E204" s="11">
        <f>ROUND(АТС!F202*$E$41*$E$42/100,2)</f>
        <v>234.05</v>
      </c>
      <c r="F204" s="11">
        <f>ROUND(АТС!$F202*$F$41*$F$42/100,2)</f>
        <v>159.35</v>
      </c>
      <c r="G204" s="11">
        <f>ROUND(АТС!$F202*$G$41*$G$42/100,2)</f>
        <v>93.27</v>
      </c>
    </row>
    <row r="205" spans="1:7" x14ac:dyDescent="0.25">
      <c r="A205" s="254"/>
      <c r="B205" s="123">
        <f t="shared" si="3"/>
        <v>42711.75</v>
      </c>
      <c r="C205" s="124">
        <v>18</v>
      </c>
      <c r="D205" s="11">
        <f>ROUND(АТС!F203*$D$41*$D$42/100,2)</f>
        <v>250.62</v>
      </c>
      <c r="E205" s="11">
        <f>ROUND(АТС!F203*$E$41*$E$42/100,2)</f>
        <v>230.3</v>
      </c>
      <c r="F205" s="11">
        <f>ROUND(АТС!$F203*$F$41*$F$42/100,2)</f>
        <v>156.80000000000001</v>
      </c>
      <c r="G205" s="11">
        <f>ROUND(АТС!$F203*$G$41*$G$42/100,2)</f>
        <v>91.77</v>
      </c>
    </row>
    <row r="206" spans="1:7" x14ac:dyDescent="0.25">
      <c r="A206" s="254"/>
      <c r="B206" s="123">
        <f t="shared" si="3"/>
        <v>42711.791669999999</v>
      </c>
      <c r="C206" s="124">
        <v>19</v>
      </c>
      <c r="D206" s="11">
        <f>ROUND(АТС!F204*$D$41*$D$42/100,2)</f>
        <v>241.89</v>
      </c>
      <c r="E206" s="11">
        <f>ROUND(АТС!F204*$E$41*$E$42/100,2)</f>
        <v>222.28</v>
      </c>
      <c r="F206" s="11">
        <f>ROUND(АТС!$F204*$F$41*$F$42/100,2)</f>
        <v>151.34</v>
      </c>
      <c r="G206" s="11">
        <f>ROUND(АТС!$F204*$G$41*$G$42/100,2)</f>
        <v>88.58</v>
      </c>
    </row>
    <row r="207" spans="1:7" x14ac:dyDescent="0.25">
      <c r="A207" s="254"/>
      <c r="B207" s="121">
        <f t="shared" si="3"/>
        <v>42711.833330000001</v>
      </c>
      <c r="C207" s="124">
        <v>20</v>
      </c>
      <c r="D207" s="11">
        <f>ROUND(АТС!F205*$D$41*$D$42/100,2)</f>
        <v>245.64</v>
      </c>
      <c r="E207" s="11">
        <f>ROUND(АТС!F205*$E$41*$E$42/100,2)</f>
        <v>225.73</v>
      </c>
      <c r="F207" s="11">
        <f>ROUND(АТС!$F205*$F$41*$F$42/100,2)</f>
        <v>153.69</v>
      </c>
      <c r="G207" s="11">
        <f>ROUND(АТС!$F205*$G$41*$G$42/100,2)</f>
        <v>89.95</v>
      </c>
    </row>
    <row r="208" spans="1:7" x14ac:dyDescent="0.25">
      <c r="A208" s="254"/>
      <c r="B208" s="123">
        <f t="shared" si="3"/>
        <v>42711.875</v>
      </c>
      <c r="C208" s="124">
        <v>21</v>
      </c>
      <c r="D208" s="11">
        <f>ROUND(АТС!F206*$D$41*$D$42/100,2)</f>
        <v>240.05</v>
      </c>
      <c r="E208" s="11">
        <f>ROUND(АТС!F206*$E$41*$E$42/100,2)</f>
        <v>220.59</v>
      </c>
      <c r="F208" s="11">
        <f>ROUND(АТС!$F206*$F$41*$F$42/100,2)</f>
        <v>150.19</v>
      </c>
      <c r="G208" s="11">
        <f>ROUND(АТС!$F206*$G$41*$G$42/100,2)</f>
        <v>87.9</v>
      </c>
    </row>
    <row r="209" spans="1:7" x14ac:dyDescent="0.25">
      <c r="A209" s="254"/>
      <c r="B209" s="123">
        <f t="shared" si="3"/>
        <v>42711.916669999999</v>
      </c>
      <c r="C209" s="124">
        <v>22</v>
      </c>
      <c r="D209" s="11">
        <f>ROUND(АТС!F207*$D$41*$D$42/100,2)</f>
        <v>288.72000000000003</v>
      </c>
      <c r="E209" s="11">
        <f>ROUND(АТС!F207*$E$41*$E$42/100,2)</f>
        <v>265.31</v>
      </c>
      <c r="F209" s="11">
        <f>ROUND(АТС!$F207*$F$41*$F$42/100,2)</f>
        <v>180.64</v>
      </c>
      <c r="G209" s="11">
        <f>ROUND(АТС!$F207*$G$41*$G$42/100,2)</f>
        <v>105.73</v>
      </c>
    </row>
    <row r="210" spans="1:7" x14ac:dyDescent="0.25">
      <c r="A210" s="254"/>
      <c r="B210" s="123">
        <f t="shared" si="3"/>
        <v>42711.958330000001</v>
      </c>
      <c r="C210" s="124">
        <v>23</v>
      </c>
      <c r="D210" s="11">
        <f>ROUND(АТС!F208*$D$41*$D$42/100,2)</f>
        <v>258.08999999999997</v>
      </c>
      <c r="E210" s="11">
        <f>ROUND(АТС!F208*$E$41*$E$42/100,2)</f>
        <v>237.17</v>
      </c>
      <c r="F210" s="11">
        <f>ROUND(АТС!$F208*$F$41*$F$42/100,2)</f>
        <v>161.47999999999999</v>
      </c>
      <c r="G210" s="11">
        <f>ROUND(АТС!$F208*$G$41*$G$42/100,2)</f>
        <v>94.51</v>
      </c>
    </row>
    <row r="211" spans="1:7" x14ac:dyDescent="0.25">
      <c r="A211" s="254"/>
      <c r="B211" s="121">
        <f t="shared" si="3"/>
        <v>42712</v>
      </c>
      <c r="C211" s="124">
        <v>0</v>
      </c>
      <c r="D211" s="11">
        <f>ROUND(АТС!F209*$D$41*$D$42/100,2)</f>
        <v>228.45</v>
      </c>
      <c r="E211" s="11">
        <f>ROUND(АТС!F209*$E$41*$E$42/100,2)</f>
        <v>209.93</v>
      </c>
      <c r="F211" s="11">
        <f>ROUND(АТС!$F209*$F$41*$F$42/100,2)</f>
        <v>142.93</v>
      </c>
      <c r="G211" s="11">
        <f>ROUND(АТС!$F209*$G$41*$G$42/100,2)</f>
        <v>83.66</v>
      </c>
    </row>
    <row r="212" spans="1:7" x14ac:dyDescent="0.25">
      <c r="A212" s="254"/>
      <c r="B212" s="123">
        <f t="shared" si="3"/>
        <v>42712.041669999999</v>
      </c>
      <c r="C212" s="124">
        <v>1</v>
      </c>
      <c r="D212" s="11">
        <f>ROUND(АТС!F210*$D$41*$D$42/100,2)</f>
        <v>214.62</v>
      </c>
      <c r="E212" s="11">
        <f>ROUND(АТС!F210*$E$41*$E$42/100,2)</f>
        <v>197.23</v>
      </c>
      <c r="F212" s="11">
        <f>ROUND(АТС!$F210*$F$41*$F$42/100,2)</f>
        <v>134.28</v>
      </c>
      <c r="G212" s="11">
        <f>ROUND(АТС!$F210*$G$41*$G$42/100,2)</f>
        <v>78.59</v>
      </c>
    </row>
    <row r="213" spans="1:7" x14ac:dyDescent="0.25">
      <c r="A213" s="254"/>
      <c r="B213" s="123">
        <f t="shared" si="3"/>
        <v>42712.083330000001</v>
      </c>
      <c r="C213" s="124">
        <v>2</v>
      </c>
      <c r="D213" s="11">
        <f>ROUND(АТС!F211*$D$41*$D$42/100,2)</f>
        <v>203.72</v>
      </c>
      <c r="E213" s="11">
        <f>ROUND(АТС!F211*$E$41*$E$42/100,2)</f>
        <v>187.21</v>
      </c>
      <c r="F213" s="11">
        <f>ROUND(АТС!$F211*$F$41*$F$42/100,2)</f>
        <v>127.46</v>
      </c>
      <c r="G213" s="11">
        <f>ROUND(АТС!$F211*$G$41*$G$42/100,2)</f>
        <v>74.599999999999994</v>
      </c>
    </row>
    <row r="214" spans="1:7" x14ac:dyDescent="0.25">
      <c r="A214" s="254"/>
      <c r="B214" s="123">
        <f t="shared" si="3"/>
        <v>42712.125</v>
      </c>
      <c r="C214" s="124">
        <v>3</v>
      </c>
      <c r="D214" s="11">
        <f>ROUND(АТС!F212*$D$41*$D$42/100,2)</f>
        <v>199.83</v>
      </c>
      <c r="E214" s="11">
        <f>ROUND(АТС!F212*$E$41*$E$42/100,2)</f>
        <v>183.63</v>
      </c>
      <c r="F214" s="11">
        <f>ROUND(АТС!$F212*$F$41*$F$42/100,2)</f>
        <v>125.02</v>
      </c>
      <c r="G214" s="11">
        <f>ROUND(АТС!$F212*$G$41*$G$42/100,2)</f>
        <v>73.17</v>
      </c>
    </row>
    <row r="215" spans="1:7" x14ac:dyDescent="0.25">
      <c r="A215" s="254"/>
      <c r="B215" s="121">
        <f t="shared" si="3"/>
        <v>42712.166669999999</v>
      </c>
      <c r="C215" s="124">
        <v>4</v>
      </c>
      <c r="D215" s="11">
        <f>ROUND(АТС!F213*$D$41*$D$42/100,2)</f>
        <v>199.88</v>
      </c>
      <c r="E215" s="11">
        <f>ROUND(АТС!F213*$E$41*$E$42/100,2)</f>
        <v>183.68</v>
      </c>
      <c r="F215" s="11">
        <f>ROUND(АТС!$F213*$F$41*$F$42/100,2)</f>
        <v>125.06</v>
      </c>
      <c r="G215" s="11">
        <f>ROUND(АТС!$F213*$G$41*$G$42/100,2)</f>
        <v>73.19</v>
      </c>
    </row>
    <row r="216" spans="1:7" x14ac:dyDescent="0.25">
      <c r="A216" s="254"/>
      <c r="B216" s="123">
        <f t="shared" si="3"/>
        <v>42712.208330000001</v>
      </c>
      <c r="C216" s="124">
        <v>5</v>
      </c>
      <c r="D216" s="11">
        <f>ROUND(АТС!F214*$D$41*$D$42/100,2)</f>
        <v>206.88</v>
      </c>
      <c r="E216" s="11">
        <f>ROUND(АТС!F214*$E$41*$E$42/100,2)</f>
        <v>190.11</v>
      </c>
      <c r="F216" s="11">
        <f>ROUND(АТС!$F214*$F$41*$F$42/100,2)</f>
        <v>129.44</v>
      </c>
      <c r="G216" s="11">
        <f>ROUND(АТС!$F214*$G$41*$G$42/100,2)</f>
        <v>75.760000000000005</v>
      </c>
    </row>
    <row r="217" spans="1:7" x14ac:dyDescent="0.25">
      <c r="A217" s="254"/>
      <c r="B217" s="123">
        <f t="shared" si="3"/>
        <v>42712.25</v>
      </c>
      <c r="C217" s="124">
        <v>6</v>
      </c>
      <c r="D217" s="11">
        <f>ROUND(АТС!F215*$D$41*$D$42/100,2)</f>
        <v>233.2</v>
      </c>
      <c r="E217" s="11">
        <f>ROUND(АТС!F215*$E$41*$E$42/100,2)</f>
        <v>214.29</v>
      </c>
      <c r="F217" s="11">
        <f>ROUND(АТС!$F215*$F$41*$F$42/100,2)</f>
        <v>145.9</v>
      </c>
      <c r="G217" s="11">
        <f>ROUND(АТС!$F215*$G$41*$G$42/100,2)</f>
        <v>85.39</v>
      </c>
    </row>
    <row r="218" spans="1:7" x14ac:dyDescent="0.25">
      <c r="A218" s="254"/>
      <c r="B218" s="123">
        <f t="shared" si="3"/>
        <v>42712.291669999999</v>
      </c>
      <c r="C218" s="124">
        <v>7</v>
      </c>
      <c r="D218" s="11">
        <f>ROUND(АТС!F216*$D$41*$D$42/100,2)</f>
        <v>199.91</v>
      </c>
      <c r="E218" s="11">
        <f>ROUND(АТС!F216*$E$41*$E$42/100,2)</f>
        <v>183.7</v>
      </c>
      <c r="F218" s="11">
        <f>ROUND(АТС!$F216*$F$41*$F$42/100,2)</f>
        <v>125.08</v>
      </c>
      <c r="G218" s="11">
        <f>ROUND(АТС!$F216*$G$41*$G$42/100,2)</f>
        <v>73.2</v>
      </c>
    </row>
    <row r="219" spans="1:7" x14ac:dyDescent="0.25">
      <c r="A219" s="254"/>
      <c r="B219" s="121">
        <f t="shared" si="3"/>
        <v>42712.333330000001</v>
      </c>
      <c r="C219" s="124">
        <v>8</v>
      </c>
      <c r="D219" s="11">
        <f>ROUND(АТС!F217*$D$41*$D$42/100,2)</f>
        <v>197.91</v>
      </c>
      <c r="E219" s="11">
        <f>ROUND(АТС!F217*$E$41*$E$42/100,2)</f>
        <v>181.87</v>
      </c>
      <c r="F219" s="11">
        <f>ROUND(АТС!$F217*$F$41*$F$42/100,2)</f>
        <v>123.82</v>
      </c>
      <c r="G219" s="11">
        <f>ROUND(АТС!$F217*$G$41*$G$42/100,2)</f>
        <v>72.47</v>
      </c>
    </row>
    <row r="220" spans="1:7" x14ac:dyDescent="0.25">
      <c r="A220" s="254"/>
      <c r="B220" s="123">
        <f t="shared" si="3"/>
        <v>42712.375</v>
      </c>
      <c r="C220" s="124">
        <v>9</v>
      </c>
      <c r="D220" s="11">
        <f>ROUND(АТС!F218*$D$41*$D$42/100,2)</f>
        <v>200.76</v>
      </c>
      <c r="E220" s="11">
        <f>ROUND(АТС!F218*$E$41*$E$42/100,2)</f>
        <v>184.49</v>
      </c>
      <c r="F220" s="11">
        <f>ROUND(АТС!$F218*$F$41*$F$42/100,2)</f>
        <v>125.61</v>
      </c>
      <c r="G220" s="11">
        <f>ROUND(АТС!$F218*$G$41*$G$42/100,2)</f>
        <v>73.52</v>
      </c>
    </row>
    <row r="221" spans="1:7" x14ac:dyDescent="0.25">
      <c r="A221" s="254"/>
      <c r="B221" s="123">
        <f t="shared" si="3"/>
        <v>42712.416669999999</v>
      </c>
      <c r="C221" s="124">
        <v>10</v>
      </c>
      <c r="D221" s="11">
        <f>ROUND(АТС!F219*$D$41*$D$42/100,2)</f>
        <v>207.29</v>
      </c>
      <c r="E221" s="11">
        <f>ROUND(АТС!F219*$E$41*$E$42/100,2)</f>
        <v>190.49</v>
      </c>
      <c r="F221" s="11">
        <f>ROUND(АТС!$F219*$F$41*$F$42/100,2)</f>
        <v>129.69999999999999</v>
      </c>
      <c r="G221" s="11">
        <f>ROUND(АТС!$F219*$G$41*$G$42/100,2)</f>
        <v>75.91</v>
      </c>
    </row>
    <row r="222" spans="1:7" x14ac:dyDescent="0.25">
      <c r="A222" s="254"/>
      <c r="B222" s="123">
        <f t="shared" si="3"/>
        <v>42712.458330000001</v>
      </c>
      <c r="C222" s="124">
        <v>11</v>
      </c>
      <c r="D222" s="11">
        <f>ROUND(АТС!F220*$D$41*$D$42/100,2)</f>
        <v>223.7</v>
      </c>
      <c r="E222" s="11">
        <f>ROUND(АТС!F220*$E$41*$E$42/100,2)</f>
        <v>205.56</v>
      </c>
      <c r="F222" s="11">
        <f>ROUND(АТС!$F220*$F$41*$F$42/100,2)</f>
        <v>139.96</v>
      </c>
      <c r="G222" s="11">
        <f>ROUND(АТС!$F220*$G$41*$G$42/100,2)</f>
        <v>81.92</v>
      </c>
    </row>
    <row r="223" spans="1:7" x14ac:dyDescent="0.25">
      <c r="A223" s="254"/>
      <c r="B223" s="121">
        <f t="shared" si="3"/>
        <v>42712.5</v>
      </c>
      <c r="C223" s="124">
        <v>12</v>
      </c>
      <c r="D223" s="11">
        <f>ROUND(АТС!F221*$D$41*$D$42/100,2)</f>
        <v>215.57</v>
      </c>
      <c r="E223" s="11">
        <f>ROUND(АТС!F221*$E$41*$E$42/100,2)</f>
        <v>198.09</v>
      </c>
      <c r="F223" s="11">
        <f>ROUND(АТС!$F221*$F$41*$F$42/100,2)</f>
        <v>134.87</v>
      </c>
      <c r="G223" s="11">
        <f>ROUND(АТС!$F221*$G$41*$G$42/100,2)</f>
        <v>78.94</v>
      </c>
    </row>
    <row r="224" spans="1:7" x14ac:dyDescent="0.25">
      <c r="A224" s="254"/>
      <c r="B224" s="123">
        <f t="shared" si="3"/>
        <v>42712.541669999999</v>
      </c>
      <c r="C224" s="124">
        <v>13</v>
      </c>
      <c r="D224" s="11">
        <f>ROUND(АТС!F222*$D$41*$D$42/100,2)</f>
        <v>215.61</v>
      </c>
      <c r="E224" s="11">
        <f>ROUND(АТС!F222*$E$41*$E$42/100,2)</f>
        <v>198.13</v>
      </c>
      <c r="F224" s="11">
        <f>ROUND(АТС!$F222*$F$41*$F$42/100,2)</f>
        <v>134.9</v>
      </c>
      <c r="G224" s="11">
        <f>ROUND(АТС!$F222*$G$41*$G$42/100,2)</f>
        <v>78.95</v>
      </c>
    </row>
    <row r="225" spans="1:7" x14ac:dyDescent="0.25">
      <c r="A225" s="254"/>
      <c r="B225" s="123">
        <f t="shared" si="3"/>
        <v>42712.583330000001</v>
      </c>
      <c r="C225" s="124">
        <v>14</v>
      </c>
      <c r="D225" s="11">
        <f>ROUND(АТС!F223*$D$41*$D$42/100,2)</f>
        <v>201.49</v>
      </c>
      <c r="E225" s="11">
        <f>ROUND(АТС!F223*$E$41*$E$42/100,2)</f>
        <v>185.16</v>
      </c>
      <c r="F225" s="11">
        <f>ROUND(АТС!$F223*$F$41*$F$42/100,2)</f>
        <v>126.06</v>
      </c>
      <c r="G225" s="11">
        <f>ROUND(АТС!$F223*$G$41*$G$42/100,2)</f>
        <v>73.78</v>
      </c>
    </row>
    <row r="226" spans="1:7" x14ac:dyDescent="0.25">
      <c r="A226" s="254"/>
      <c r="B226" s="123">
        <f t="shared" si="3"/>
        <v>42712.625</v>
      </c>
      <c r="C226" s="124">
        <v>15</v>
      </c>
      <c r="D226" s="11">
        <f>ROUND(АТС!F224*$D$41*$D$42/100,2)</f>
        <v>205.04</v>
      </c>
      <c r="E226" s="11">
        <f>ROUND(АТС!F224*$E$41*$E$42/100,2)</f>
        <v>188.42</v>
      </c>
      <c r="F226" s="11">
        <f>ROUND(АТС!$F224*$F$41*$F$42/100,2)</f>
        <v>128.29</v>
      </c>
      <c r="G226" s="11">
        <f>ROUND(АТС!$F224*$G$41*$G$42/100,2)</f>
        <v>75.08</v>
      </c>
    </row>
    <row r="227" spans="1:7" x14ac:dyDescent="0.25">
      <c r="A227" s="254"/>
      <c r="B227" s="121">
        <f t="shared" si="3"/>
        <v>42712.666669999999</v>
      </c>
      <c r="C227" s="124">
        <v>16</v>
      </c>
      <c r="D227" s="11">
        <f>ROUND(АТС!F225*$D$41*$D$42/100,2)</f>
        <v>230.25</v>
      </c>
      <c r="E227" s="11">
        <f>ROUND(АТС!F225*$E$41*$E$42/100,2)</f>
        <v>211.59</v>
      </c>
      <c r="F227" s="11">
        <f>ROUND(АТС!$F225*$F$41*$F$42/100,2)</f>
        <v>144.06</v>
      </c>
      <c r="G227" s="11">
        <f>ROUND(АТС!$F225*$G$41*$G$42/100,2)</f>
        <v>84.32</v>
      </c>
    </row>
    <row r="228" spans="1:7" x14ac:dyDescent="0.25">
      <c r="A228" s="254"/>
      <c r="B228" s="123">
        <f t="shared" si="3"/>
        <v>42712.708330000001</v>
      </c>
      <c r="C228" s="124">
        <v>17</v>
      </c>
      <c r="D228" s="11">
        <f>ROUND(АТС!F226*$D$41*$D$42/100,2)</f>
        <v>253.64</v>
      </c>
      <c r="E228" s="11">
        <f>ROUND(АТС!F226*$E$41*$E$42/100,2)</f>
        <v>233.08</v>
      </c>
      <c r="F228" s="11">
        <f>ROUND(АТС!$F226*$F$41*$F$42/100,2)</f>
        <v>158.69</v>
      </c>
      <c r="G228" s="11">
        <f>ROUND(АТС!$F226*$G$41*$G$42/100,2)</f>
        <v>92.88</v>
      </c>
    </row>
    <row r="229" spans="1:7" x14ac:dyDescent="0.25">
      <c r="A229" s="254"/>
      <c r="B229" s="123">
        <f t="shared" si="3"/>
        <v>42712.75</v>
      </c>
      <c r="C229" s="124">
        <v>18</v>
      </c>
      <c r="D229" s="11">
        <f>ROUND(АТС!F227*$D$41*$D$42/100,2)</f>
        <v>255.16</v>
      </c>
      <c r="E229" s="11">
        <f>ROUND(АТС!F227*$E$41*$E$42/100,2)</f>
        <v>234.48</v>
      </c>
      <c r="F229" s="11">
        <f>ROUND(АТС!$F227*$F$41*$F$42/100,2)</f>
        <v>159.65</v>
      </c>
      <c r="G229" s="11">
        <f>ROUND(АТС!$F227*$G$41*$G$42/100,2)</f>
        <v>93.44</v>
      </c>
    </row>
    <row r="230" spans="1:7" x14ac:dyDescent="0.25">
      <c r="A230" s="254"/>
      <c r="B230" s="123">
        <f t="shared" si="3"/>
        <v>42712.791669999999</v>
      </c>
      <c r="C230" s="124">
        <v>19</v>
      </c>
      <c r="D230" s="11">
        <f>ROUND(АТС!F228*$D$41*$D$42/100,2)</f>
        <v>250.72</v>
      </c>
      <c r="E230" s="11">
        <f>ROUND(АТС!F228*$E$41*$E$42/100,2)</f>
        <v>230.39</v>
      </c>
      <c r="F230" s="11">
        <f>ROUND(АТС!$F228*$F$41*$F$42/100,2)</f>
        <v>156.86000000000001</v>
      </c>
      <c r="G230" s="11">
        <f>ROUND(АТС!$F228*$G$41*$G$42/100,2)</f>
        <v>91.81</v>
      </c>
    </row>
    <row r="231" spans="1:7" x14ac:dyDescent="0.25">
      <c r="A231" s="254"/>
      <c r="B231" s="121">
        <f t="shared" si="3"/>
        <v>42712.833330000001</v>
      </c>
      <c r="C231" s="124">
        <v>20</v>
      </c>
      <c r="D231" s="11">
        <f>ROUND(АТС!F229*$D$41*$D$42/100,2)</f>
        <v>256.67</v>
      </c>
      <c r="E231" s="11">
        <f>ROUND(АТС!F229*$E$41*$E$42/100,2)</f>
        <v>235.87</v>
      </c>
      <c r="F231" s="11">
        <f>ROUND(АТС!$F229*$F$41*$F$42/100,2)</f>
        <v>160.59</v>
      </c>
      <c r="G231" s="11">
        <f>ROUND(АТС!$F229*$G$41*$G$42/100,2)</f>
        <v>93.99</v>
      </c>
    </row>
    <row r="232" spans="1:7" x14ac:dyDescent="0.25">
      <c r="A232" s="254"/>
      <c r="B232" s="123">
        <f t="shared" si="3"/>
        <v>42712.875</v>
      </c>
      <c r="C232" s="124">
        <v>21</v>
      </c>
      <c r="D232" s="11">
        <f>ROUND(АТС!F230*$D$41*$D$42/100,2)</f>
        <v>240.71</v>
      </c>
      <c r="E232" s="11">
        <f>ROUND(АТС!F230*$E$41*$E$42/100,2)</f>
        <v>221.2</v>
      </c>
      <c r="F232" s="11">
        <f>ROUND(АТС!$F230*$F$41*$F$42/100,2)</f>
        <v>150.6</v>
      </c>
      <c r="G232" s="11">
        <f>ROUND(АТС!$F230*$G$41*$G$42/100,2)</f>
        <v>88.15</v>
      </c>
    </row>
    <row r="233" spans="1:7" x14ac:dyDescent="0.25">
      <c r="A233" s="254"/>
      <c r="B233" s="123">
        <f t="shared" si="3"/>
        <v>42712.916669999999</v>
      </c>
      <c r="C233" s="124">
        <v>22</v>
      </c>
      <c r="D233" s="11">
        <f>ROUND(АТС!F231*$D$41*$D$42/100,2)</f>
        <v>290.93</v>
      </c>
      <c r="E233" s="11">
        <f>ROUND(АТС!F231*$E$41*$E$42/100,2)</f>
        <v>267.35000000000002</v>
      </c>
      <c r="F233" s="11">
        <f>ROUND(АТС!$F231*$F$41*$F$42/100,2)</f>
        <v>182.03</v>
      </c>
      <c r="G233" s="11">
        <f>ROUND(АТС!$F231*$G$41*$G$42/100,2)</f>
        <v>106.54</v>
      </c>
    </row>
    <row r="234" spans="1:7" x14ac:dyDescent="0.25">
      <c r="A234" s="254"/>
      <c r="B234" s="123">
        <f t="shared" si="3"/>
        <v>42712.958330000001</v>
      </c>
      <c r="C234" s="124">
        <v>23</v>
      </c>
      <c r="D234" s="11">
        <f>ROUND(АТС!F232*$D$41*$D$42/100,2)</f>
        <v>259.64999999999998</v>
      </c>
      <c r="E234" s="11">
        <f>ROUND(АТС!F232*$E$41*$E$42/100,2)</f>
        <v>238.61</v>
      </c>
      <c r="F234" s="11">
        <f>ROUND(АТС!$F232*$F$41*$F$42/100,2)</f>
        <v>162.46</v>
      </c>
      <c r="G234" s="11">
        <f>ROUND(АТС!$F232*$G$41*$G$42/100,2)</f>
        <v>95.08</v>
      </c>
    </row>
    <row r="235" spans="1:7" x14ac:dyDescent="0.25">
      <c r="A235" s="254"/>
      <c r="B235" s="121">
        <f t="shared" si="3"/>
        <v>42713</v>
      </c>
      <c r="C235" s="124">
        <v>0</v>
      </c>
      <c r="D235" s="11">
        <f>ROUND(АТС!F233*$D$41*$D$42/100,2)</f>
        <v>237.56</v>
      </c>
      <c r="E235" s="11">
        <f>ROUND(АТС!F233*$E$41*$E$42/100,2)</f>
        <v>218.3</v>
      </c>
      <c r="F235" s="11">
        <f>ROUND(АТС!$F233*$F$41*$F$42/100,2)</f>
        <v>148.63</v>
      </c>
      <c r="G235" s="11">
        <f>ROUND(АТС!$F233*$G$41*$G$42/100,2)</f>
        <v>86.99</v>
      </c>
    </row>
    <row r="236" spans="1:7" x14ac:dyDescent="0.25">
      <c r="A236" s="254"/>
      <c r="B236" s="123">
        <f t="shared" si="3"/>
        <v>42713.041669999999</v>
      </c>
      <c r="C236" s="124">
        <v>1</v>
      </c>
      <c r="D236" s="11">
        <f>ROUND(АТС!F234*$D$41*$D$42/100,2)</f>
        <v>215.59</v>
      </c>
      <c r="E236" s="11">
        <f>ROUND(АТС!F234*$E$41*$E$42/100,2)</f>
        <v>198.12</v>
      </c>
      <c r="F236" s="11">
        <f>ROUND(АТС!$F234*$F$41*$F$42/100,2)</f>
        <v>134.88999999999999</v>
      </c>
      <c r="G236" s="11">
        <f>ROUND(АТС!$F234*$G$41*$G$42/100,2)</f>
        <v>78.95</v>
      </c>
    </row>
    <row r="237" spans="1:7" x14ac:dyDescent="0.25">
      <c r="A237" s="254"/>
      <c r="B237" s="123">
        <f t="shared" si="3"/>
        <v>42713.083330000001</v>
      </c>
      <c r="C237" s="124">
        <v>2</v>
      </c>
      <c r="D237" s="11">
        <f>ROUND(АТС!F235*$D$41*$D$42/100,2)</f>
        <v>203.7</v>
      </c>
      <c r="E237" s="11">
        <f>ROUND(АТС!F235*$E$41*$E$42/100,2)</f>
        <v>187.19</v>
      </c>
      <c r="F237" s="11">
        <f>ROUND(АТС!$F235*$F$41*$F$42/100,2)</f>
        <v>127.45</v>
      </c>
      <c r="G237" s="11">
        <f>ROUND(АТС!$F235*$G$41*$G$42/100,2)</f>
        <v>74.59</v>
      </c>
    </row>
    <row r="238" spans="1:7" x14ac:dyDescent="0.25">
      <c r="A238" s="254"/>
      <c r="B238" s="123">
        <f t="shared" si="3"/>
        <v>42713.125</v>
      </c>
      <c r="C238" s="124">
        <v>3</v>
      </c>
      <c r="D238" s="11">
        <f>ROUND(АТС!F236*$D$41*$D$42/100,2)</f>
        <v>203.66</v>
      </c>
      <c r="E238" s="11">
        <f>ROUND(АТС!F236*$E$41*$E$42/100,2)</f>
        <v>187.15</v>
      </c>
      <c r="F238" s="11">
        <f>ROUND(АТС!$F236*$F$41*$F$42/100,2)</f>
        <v>127.42</v>
      </c>
      <c r="G238" s="11">
        <f>ROUND(АТС!$F236*$G$41*$G$42/100,2)</f>
        <v>74.58</v>
      </c>
    </row>
    <row r="239" spans="1:7" x14ac:dyDescent="0.25">
      <c r="A239" s="254"/>
      <c r="B239" s="121">
        <f t="shared" si="3"/>
        <v>42713.166669999999</v>
      </c>
      <c r="C239" s="124">
        <v>4</v>
      </c>
      <c r="D239" s="11">
        <f>ROUND(АТС!F237*$D$41*$D$42/100,2)</f>
        <v>203.54</v>
      </c>
      <c r="E239" s="11">
        <f>ROUND(АТС!F237*$E$41*$E$42/100,2)</f>
        <v>187.04</v>
      </c>
      <c r="F239" s="11">
        <f>ROUND(АТС!$F237*$F$41*$F$42/100,2)</f>
        <v>127.35</v>
      </c>
      <c r="G239" s="11">
        <f>ROUND(АТС!$F237*$G$41*$G$42/100,2)</f>
        <v>74.540000000000006</v>
      </c>
    </row>
    <row r="240" spans="1:7" x14ac:dyDescent="0.25">
      <c r="A240" s="254"/>
      <c r="B240" s="123">
        <f t="shared" si="3"/>
        <v>42713.208330000001</v>
      </c>
      <c r="C240" s="124">
        <v>5</v>
      </c>
      <c r="D240" s="11">
        <f>ROUND(АТС!F238*$D$41*$D$42/100,2)</f>
        <v>210.59</v>
      </c>
      <c r="E240" s="11">
        <f>ROUND(АТС!F238*$E$41*$E$42/100,2)</f>
        <v>193.52</v>
      </c>
      <c r="F240" s="11">
        <f>ROUND(АТС!$F238*$F$41*$F$42/100,2)</f>
        <v>131.76</v>
      </c>
      <c r="G240" s="11">
        <f>ROUND(АТС!$F238*$G$41*$G$42/100,2)</f>
        <v>77.12</v>
      </c>
    </row>
    <row r="241" spans="1:7" x14ac:dyDescent="0.25">
      <c r="A241" s="254"/>
      <c r="B241" s="123">
        <f t="shared" si="3"/>
        <v>42713.25</v>
      </c>
      <c r="C241" s="124">
        <v>6</v>
      </c>
      <c r="D241" s="11">
        <f>ROUND(АТС!F239*$D$41*$D$42/100,2)</f>
        <v>234.14</v>
      </c>
      <c r="E241" s="11">
        <f>ROUND(АТС!F239*$E$41*$E$42/100,2)</f>
        <v>215.16</v>
      </c>
      <c r="F241" s="11">
        <f>ROUND(АТС!$F239*$F$41*$F$42/100,2)</f>
        <v>146.49</v>
      </c>
      <c r="G241" s="11">
        <f>ROUND(АТС!$F239*$G$41*$G$42/100,2)</f>
        <v>85.74</v>
      </c>
    </row>
    <row r="242" spans="1:7" x14ac:dyDescent="0.25">
      <c r="A242" s="254"/>
      <c r="B242" s="123">
        <f t="shared" si="3"/>
        <v>42713.291669999999</v>
      </c>
      <c r="C242" s="124">
        <v>7</v>
      </c>
      <c r="D242" s="11">
        <f>ROUND(АТС!F240*$D$41*$D$42/100,2)</f>
        <v>196.25</v>
      </c>
      <c r="E242" s="11">
        <f>ROUND(АТС!F240*$E$41*$E$42/100,2)</f>
        <v>180.34</v>
      </c>
      <c r="F242" s="11">
        <f>ROUND(АТС!$F240*$F$41*$F$42/100,2)</f>
        <v>122.79</v>
      </c>
      <c r="G242" s="11">
        <f>ROUND(АТС!$F240*$G$41*$G$42/100,2)</f>
        <v>71.86</v>
      </c>
    </row>
    <row r="243" spans="1:7" x14ac:dyDescent="0.25">
      <c r="A243" s="254"/>
      <c r="B243" s="121">
        <f t="shared" si="3"/>
        <v>42713.333330000001</v>
      </c>
      <c r="C243" s="124">
        <v>8</v>
      </c>
      <c r="D243" s="11">
        <f>ROUND(АТС!F241*$D$41*$D$42/100,2)</f>
        <v>207.68</v>
      </c>
      <c r="E243" s="11">
        <f>ROUND(АТС!F241*$E$41*$E$42/100,2)</f>
        <v>190.84</v>
      </c>
      <c r="F243" s="11">
        <f>ROUND(АТС!$F241*$F$41*$F$42/100,2)</f>
        <v>129.94</v>
      </c>
      <c r="G243" s="11">
        <f>ROUND(АТС!$F241*$G$41*$G$42/100,2)</f>
        <v>76.05</v>
      </c>
    </row>
    <row r="244" spans="1:7" x14ac:dyDescent="0.25">
      <c r="A244" s="254"/>
      <c r="B244" s="123">
        <f t="shared" si="3"/>
        <v>42713.375</v>
      </c>
      <c r="C244" s="124">
        <v>9</v>
      </c>
      <c r="D244" s="11">
        <f>ROUND(АТС!F242*$D$41*$D$42/100,2)</f>
        <v>205.41</v>
      </c>
      <c r="E244" s="11">
        <f>ROUND(АТС!F242*$E$41*$E$42/100,2)</f>
        <v>188.76</v>
      </c>
      <c r="F244" s="11">
        <f>ROUND(АТС!$F242*$F$41*$F$42/100,2)</f>
        <v>128.52000000000001</v>
      </c>
      <c r="G244" s="11">
        <f>ROUND(АТС!$F242*$G$41*$G$42/100,2)</f>
        <v>75.22</v>
      </c>
    </row>
    <row r="245" spans="1:7" x14ac:dyDescent="0.25">
      <c r="A245" s="254"/>
      <c r="B245" s="123">
        <f t="shared" si="3"/>
        <v>42713.416669999999</v>
      </c>
      <c r="C245" s="124">
        <v>10</v>
      </c>
      <c r="D245" s="11">
        <f>ROUND(АТС!F243*$D$41*$D$42/100,2)</f>
        <v>225.24</v>
      </c>
      <c r="E245" s="11">
        <f>ROUND(АТС!F243*$E$41*$E$42/100,2)</f>
        <v>206.98</v>
      </c>
      <c r="F245" s="11">
        <f>ROUND(АТС!$F243*$F$41*$F$42/100,2)</f>
        <v>140.91999999999999</v>
      </c>
      <c r="G245" s="11">
        <f>ROUND(АТС!$F243*$G$41*$G$42/100,2)</f>
        <v>82.48</v>
      </c>
    </row>
    <row r="246" spans="1:7" x14ac:dyDescent="0.25">
      <c r="A246" s="254"/>
      <c r="B246" s="123">
        <f t="shared" si="3"/>
        <v>42713.458330000001</v>
      </c>
      <c r="C246" s="124">
        <v>11</v>
      </c>
      <c r="D246" s="11">
        <f>ROUND(АТС!F244*$D$41*$D$42/100,2)</f>
        <v>253.14</v>
      </c>
      <c r="E246" s="11">
        <f>ROUND(АТС!F244*$E$41*$E$42/100,2)</f>
        <v>232.62</v>
      </c>
      <c r="F246" s="11">
        <f>ROUND(АТС!$F244*$F$41*$F$42/100,2)</f>
        <v>158.38</v>
      </c>
      <c r="G246" s="11">
        <f>ROUND(АТС!$F244*$G$41*$G$42/100,2)</f>
        <v>92.7</v>
      </c>
    </row>
    <row r="247" spans="1:7" x14ac:dyDescent="0.25">
      <c r="A247" s="254"/>
      <c r="B247" s="121">
        <f t="shared" si="3"/>
        <v>42713.5</v>
      </c>
      <c r="C247" s="124">
        <v>12</v>
      </c>
      <c r="D247" s="11">
        <f>ROUND(АТС!F245*$D$41*$D$42/100,2)</f>
        <v>240.9</v>
      </c>
      <c r="E247" s="11">
        <f>ROUND(АТС!F245*$E$41*$E$42/100,2)</f>
        <v>221.37</v>
      </c>
      <c r="F247" s="11">
        <f>ROUND(АТС!$F245*$F$41*$F$42/100,2)</f>
        <v>150.72</v>
      </c>
      <c r="G247" s="11">
        <f>ROUND(АТС!$F245*$G$41*$G$42/100,2)</f>
        <v>88.22</v>
      </c>
    </row>
    <row r="248" spans="1:7" x14ac:dyDescent="0.25">
      <c r="A248" s="254"/>
      <c r="B248" s="123">
        <f t="shared" si="3"/>
        <v>42713.541669999999</v>
      </c>
      <c r="C248" s="124">
        <v>13</v>
      </c>
      <c r="D248" s="11">
        <f>ROUND(АТС!F246*$D$41*$D$42/100,2)</f>
        <v>236.43</v>
      </c>
      <c r="E248" s="11">
        <f>ROUND(АТС!F246*$E$41*$E$42/100,2)</f>
        <v>217.27</v>
      </c>
      <c r="F248" s="11">
        <f>ROUND(АТС!$F246*$F$41*$F$42/100,2)</f>
        <v>147.93</v>
      </c>
      <c r="G248" s="11">
        <f>ROUND(АТС!$F246*$G$41*$G$42/100,2)</f>
        <v>86.58</v>
      </c>
    </row>
    <row r="249" spans="1:7" x14ac:dyDescent="0.25">
      <c r="A249" s="254"/>
      <c r="B249" s="123">
        <f t="shared" si="3"/>
        <v>42713.583330000001</v>
      </c>
      <c r="C249" s="124">
        <v>14</v>
      </c>
      <c r="D249" s="11">
        <f>ROUND(АТС!F247*$D$41*$D$42/100,2)</f>
        <v>206.28</v>
      </c>
      <c r="E249" s="11">
        <f>ROUND(АТС!F247*$E$41*$E$42/100,2)</f>
        <v>189.56</v>
      </c>
      <c r="F249" s="11">
        <f>ROUND(АТС!$F247*$F$41*$F$42/100,2)</f>
        <v>129.06</v>
      </c>
      <c r="G249" s="11">
        <f>ROUND(АТС!$F247*$G$41*$G$42/100,2)</f>
        <v>75.540000000000006</v>
      </c>
    </row>
    <row r="250" spans="1:7" x14ac:dyDescent="0.25">
      <c r="A250" s="254"/>
      <c r="B250" s="123">
        <f t="shared" si="3"/>
        <v>42713.625</v>
      </c>
      <c r="C250" s="124">
        <v>15</v>
      </c>
      <c r="D250" s="11">
        <f>ROUND(АТС!F248*$D$41*$D$42/100,2)</f>
        <v>211.21</v>
      </c>
      <c r="E250" s="11">
        <f>ROUND(АТС!F248*$E$41*$E$42/100,2)</f>
        <v>194.09</v>
      </c>
      <c r="F250" s="11">
        <f>ROUND(АТС!$F248*$F$41*$F$42/100,2)</f>
        <v>132.15</v>
      </c>
      <c r="G250" s="11">
        <f>ROUND(АТС!$F248*$G$41*$G$42/100,2)</f>
        <v>77.34</v>
      </c>
    </row>
    <row r="251" spans="1:7" x14ac:dyDescent="0.25">
      <c r="A251" s="254"/>
      <c r="B251" s="121">
        <f t="shared" si="3"/>
        <v>42713.666669999999</v>
      </c>
      <c r="C251" s="124">
        <v>16</v>
      </c>
      <c r="D251" s="11">
        <f>ROUND(АТС!F249*$D$41*$D$42/100,2)</f>
        <v>241.46</v>
      </c>
      <c r="E251" s="11">
        <f>ROUND(АТС!F249*$E$41*$E$42/100,2)</f>
        <v>221.88</v>
      </c>
      <c r="F251" s="11">
        <f>ROUND(АТС!$F249*$F$41*$F$42/100,2)</f>
        <v>151.07</v>
      </c>
      <c r="G251" s="11">
        <f>ROUND(АТС!$F249*$G$41*$G$42/100,2)</f>
        <v>88.42</v>
      </c>
    </row>
    <row r="252" spans="1:7" x14ac:dyDescent="0.25">
      <c r="A252" s="254"/>
      <c r="B252" s="123">
        <f t="shared" si="3"/>
        <v>42713.708330000001</v>
      </c>
      <c r="C252" s="124">
        <v>17</v>
      </c>
      <c r="D252" s="11">
        <f>ROUND(АТС!F250*$D$41*$D$42/100,2)</f>
        <v>265.45999999999998</v>
      </c>
      <c r="E252" s="11">
        <f>ROUND(АТС!F250*$E$41*$E$42/100,2)</f>
        <v>243.94</v>
      </c>
      <c r="F252" s="11">
        <f>ROUND(АТС!$F250*$F$41*$F$42/100,2)</f>
        <v>166.09</v>
      </c>
      <c r="G252" s="11">
        <f>ROUND(АТС!$F250*$G$41*$G$42/100,2)</f>
        <v>97.21</v>
      </c>
    </row>
    <row r="253" spans="1:7" x14ac:dyDescent="0.25">
      <c r="A253" s="254"/>
      <c r="B253" s="123">
        <f t="shared" si="3"/>
        <v>42713.75</v>
      </c>
      <c r="C253" s="124">
        <v>18</v>
      </c>
      <c r="D253" s="11">
        <f>ROUND(АТС!F251*$D$41*$D$42/100,2)</f>
        <v>282.26</v>
      </c>
      <c r="E253" s="11">
        <f>ROUND(АТС!F251*$E$41*$E$42/100,2)</f>
        <v>259.38</v>
      </c>
      <c r="F253" s="11">
        <f>ROUND(АТС!$F251*$F$41*$F$42/100,2)</f>
        <v>176.6</v>
      </c>
      <c r="G253" s="11">
        <f>ROUND(АТС!$F251*$G$41*$G$42/100,2)</f>
        <v>103.36</v>
      </c>
    </row>
    <row r="254" spans="1:7" x14ac:dyDescent="0.25">
      <c r="A254" s="254"/>
      <c r="B254" s="123">
        <f t="shared" si="3"/>
        <v>42713.791669999999</v>
      </c>
      <c r="C254" s="124">
        <v>19</v>
      </c>
      <c r="D254" s="11">
        <f>ROUND(АТС!F252*$D$41*$D$42/100,2)</f>
        <v>276.22000000000003</v>
      </c>
      <c r="E254" s="11">
        <f>ROUND(АТС!F252*$E$41*$E$42/100,2)</f>
        <v>253.83</v>
      </c>
      <c r="F254" s="11">
        <f>ROUND(АТС!$F252*$F$41*$F$42/100,2)</f>
        <v>172.82</v>
      </c>
      <c r="G254" s="11">
        <f>ROUND(АТС!$F252*$G$41*$G$42/100,2)</f>
        <v>101.15</v>
      </c>
    </row>
    <row r="255" spans="1:7" x14ac:dyDescent="0.25">
      <c r="A255" s="254"/>
      <c r="B255" s="121">
        <f t="shared" si="3"/>
        <v>42713.833330000001</v>
      </c>
      <c r="C255" s="124">
        <v>20</v>
      </c>
      <c r="D255" s="11">
        <f>ROUND(АТС!F253*$D$41*$D$42/100,2)</f>
        <v>259.95999999999998</v>
      </c>
      <c r="E255" s="11">
        <f>ROUND(АТС!F253*$E$41*$E$42/100,2)</f>
        <v>238.89</v>
      </c>
      <c r="F255" s="11">
        <f>ROUND(АТС!$F253*$F$41*$F$42/100,2)</f>
        <v>162.65</v>
      </c>
      <c r="G255" s="11">
        <f>ROUND(АТС!$F253*$G$41*$G$42/100,2)</f>
        <v>95.2</v>
      </c>
    </row>
    <row r="256" spans="1:7" x14ac:dyDescent="0.25">
      <c r="A256" s="254"/>
      <c r="B256" s="123">
        <f t="shared" si="3"/>
        <v>42713.875</v>
      </c>
      <c r="C256" s="124">
        <v>21</v>
      </c>
      <c r="D256" s="11">
        <f>ROUND(АТС!F254*$D$41*$D$42/100,2)</f>
        <v>248.01</v>
      </c>
      <c r="E256" s="11">
        <f>ROUND(АТС!F254*$E$41*$E$42/100,2)</f>
        <v>227.91</v>
      </c>
      <c r="F256" s="11">
        <f>ROUND(АТС!$F254*$F$41*$F$42/100,2)</f>
        <v>155.16999999999999</v>
      </c>
      <c r="G256" s="11">
        <f>ROUND(АТС!$F254*$G$41*$G$42/100,2)</f>
        <v>90.82</v>
      </c>
    </row>
    <row r="257" spans="1:7" x14ac:dyDescent="0.25">
      <c r="A257" s="254"/>
      <c r="B257" s="123">
        <f t="shared" si="3"/>
        <v>42713.916669999999</v>
      </c>
      <c r="C257" s="124">
        <v>22</v>
      </c>
      <c r="D257" s="11">
        <f>ROUND(АТС!F255*$D$41*$D$42/100,2)</f>
        <v>296.73</v>
      </c>
      <c r="E257" s="11">
        <f>ROUND(АТС!F255*$E$41*$E$42/100,2)</f>
        <v>272.68</v>
      </c>
      <c r="F257" s="11">
        <f>ROUND(АТС!$F255*$F$41*$F$42/100,2)</f>
        <v>185.65</v>
      </c>
      <c r="G257" s="11">
        <f>ROUND(АТС!$F255*$G$41*$G$42/100,2)</f>
        <v>108.66</v>
      </c>
    </row>
    <row r="258" spans="1:7" x14ac:dyDescent="0.25">
      <c r="A258" s="254"/>
      <c r="B258" s="123">
        <f t="shared" si="3"/>
        <v>42713.958330000001</v>
      </c>
      <c r="C258" s="124">
        <v>23</v>
      </c>
      <c r="D258" s="11">
        <f>ROUND(АТС!F256*$D$41*$D$42/100,2)</f>
        <v>269.77999999999997</v>
      </c>
      <c r="E258" s="11">
        <f>ROUND(АТС!F256*$E$41*$E$42/100,2)</f>
        <v>247.91</v>
      </c>
      <c r="F258" s="11">
        <f>ROUND(АТС!$F256*$F$41*$F$42/100,2)</f>
        <v>168.79</v>
      </c>
      <c r="G258" s="11">
        <f>ROUND(АТС!$F256*$G$41*$G$42/100,2)</f>
        <v>98.79</v>
      </c>
    </row>
    <row r="259" spans="1:7" x14ac:dyDescent="0.25">
      <c r="A259" s="254"/>
      <c r="B259" s="121">
        <f t="shared" si="3"/>
        <v>42714</v>
      </c>
      <c r="C259" s="124">
        <v>0</v>
      </c>
      <c r="D259" s="11">
        <f>ROUND(АТС!F257*$D$41*$D$42/100,2)</f>
        <v>240.51</v>
      </c>
      <c r="E259" s="11">
        <f>ROUND(АТС!F257*$E$41*$E$42/100,2)</f>
        <v>221.02</v>
      </c>
      <c r="F259" s="11">
        <f>ROUND(АТС!$F257*$F$41*$F$42/100,2)</f>
        <v>150.47999999999999</v>
      </c>
      <c r="G259" s="11">
        <f>ROUND(АТС!$F257*$G$41*$G$42/100,2)</f>
        <v>88.07</v>
      </c>
    </row>
    <row r="260" spans="1:7" x14ac:dyDescent="0.25">
      <c r="A260" s="254"/>
      <c r="B260" s="123">
        <f t="shared" ref="B260:B323" si="4">B236+1</f>
        <v>42714.041669999999</v>
      </c>
      <c r="C260" s="124">
        <v>1</v>
      </c>
      <c r="D260" s="11">
        <f>ROUND(АТС!F258*$D$41*$D$42/100,2)</f>
        <v>223.12</v>
      </c>
      <c r="E260" s="11">
        <f>ROUND(АТС!F258*$E$41*$E$42/100,2)</f>
        <v>205.04</v>
      </c>
      <c r="F260" s="11">
        <f>ROUND(АТС!$F258*$F$41*$F$42/100,2)</f>
        <v>139.6</v>
      </c>
      <c r="G260" s="11">
        <f>ROUND(АТС!$F258*$G$41*$G$42/100,2)</f>
        <v>81.709999999999994</v>
      </c>
    </row>
    <row r="261" spans="1:7" x14ac:dyDescent="0.25">
      <c r="A261" s="254"/>
      <c r="B261" s="123">
        <f t="shared" si="4"/>
        <v>42714.083330000001</v>
      </c>
      <c r="C261" s="124">
        <v>2</v>
      </c>
      <c r="D261" s="11">
        <f>ROUND(АТС!F259*$D$41*$D$42/100,2)</f>
        <v>208.42</v>
      </c>
      <c r="E261" s="11">
        <f>ROUND(АТС!F259*$E$41*$E$42/100,2)</f>
        <v>191.52</v>
      </c>
      <c r="F261" s="11">
        <f>ROUND(АТС!$F259*$F$41*$F$42/100,2)</f>
        <v>130.4</v>
      </c>
      <c r="G261" s="11">
        <f>ROUND(АТС!$F259*$G$41*$G$42/100,2)</f>
        <v>76.319999999999993</v>
      </c>
    </row>
    <row r="262" spans="1:7" x14ac:dyDescent="0.25">
      <c r="A262" s="254"/>
      <c r="B262" s="123">
        <f t="shared" si="4"/>
        <v>42714.125</v>
      </c>
      <c r="C262" s="124">
        <v>3</v>
      </c>
      <c r="D262" s="11">
        <f>ROUND(АТС!F260*$D$41*$D$42/100,2)</f>
        <v>202.5</v>
      </c>
      <c r="E262" s="11">
        <f>ROUND(АТС!F260*$E$41*$E$42/100,2)</f>
        <v>186.09</v>
      </c>
      <c r="F262" s="11">
        <f>ROUND(АТС!$F260*$F$41*$F$42/100,2)</f>
        <v>126.7</v>
      </c>
      <c r="G262" s="11">
        <f>ROUND(АТС!$F260*$G$41*$G$42/100,2)</f>
        <v>74.150000000000006</v>
      </c>
    </row>
    <row r="263" spans="1:7" x14ac:dyDescent="0.25">
      <c r="A263" s="254"/>
      <c r="B263" s="121">
        <f t="shared" si="4"/>
        <v>42714.166669999999</v>
      </c>
      <c r="C263" s="124">
        <v>4</v>
      </c>
      <c r="D263" s="11">
        <f>ROUND(АТС!F261*$D$41*$D$42/100,2)</f>
        <v>204.54</v>
      </c>
      <c r="E263" s="11">
        <f>ROUND(АТС!F261*$E$41*$E$42/100,2)</f>
        <v>187.96</v>
      </c>
      <c r="F263" s="11">
        <f>ROUND(АТС!$F261*$F$41*$F$42/100,2)</f>
        <v>127.97</v>
      </c>
      <c r="G263" s="11">
        <f>ROUND(АТС!$F261*$G$41*$G$42/100,2)</f>
        <v>74.900000000000006</v>
      </c>
    </row>
    <row r="264" spans="1:7" x14ac:dyDescent="0.25">
      <c r="A264" s="254"/>
      <c r="B264" s="123">
        <f t="shared" si="4"/>
        <v>42714.208330000001</v>
      </c>
      <c r="C264" s="124">
        <v>5</v>
      </c>
      <c r="D264" s="11">
        <f>ROUND(АТС!F262*$D$41*$D$42/100,2)</f>
        <v>213.94</v>
      </c>
      <c r="E264" s="11">
        <f>ROUND(АТС!F262*$E$41*$E$42/100,2)</f>
        <v>196.6</v>
      </c>
      <c r="F264" s="11">
        <f>ROUND(АТС!$F262*$F$41*$F$42/100,2)</f>
        <v>133.85</v>
      </c>
      <c r="G264" s="11">
        <f>ROUND(АТС!$F262*$G$41*$G$42/100,2)</f>
        <v>78.34</v>
      </c>
    </row>
    <row r="265" spans="1:7" x14ac:dyDescent="0.25">
      <c r="A265" s="254"/>
      <c r="B265" s="123">
        <f t="shared" si="4"/>
        <v>42714.25</v>
      </c>
      <c r="C265" s="124">
        <v>6</v>
      </c>
      <c r="D265" s="11">
        <f>ROUND(АТС!F263*$D$41*$D$42/100,2)</f>
        <v>243.88</v>
      </c>
      <c r="E265" s="11">
        <f>ROUND(АТС!F263*$E$41*$E$42/100,2)</f>
        <v>224.11</v>
      </c>
      <c r="F265" s="11">
        <f>ROUND(АТС!$F263*$F$41*$F$42/100,2)</f>
        <v>152.59</v>
      </c>
      <c r="G265" s="11">
        <f>ROUND(АТС!$F263*$G$41*$G$42/100,2)</f>
        <v>89.31</v>
      </c>
    </row>
    <row r="266" spans="1:7" x14ac:dyDescent="0.25">
      <c r="A266" s="254"/>
      <c r="B266" s="123">
        <f t="shared" si="4"/>
        <v>42714.291669999999</v>
      </c>
      <c r="C266" s="124">
        <v>7</v>
      </c>
      <c r="D266" s="11">
        <f>ROUND(АТС!F264*$D$41*$D$42/100,2)</f>
        <v>264.57</v>
      </c>
      <c r="E266" s="11">
        <f>ROUND(АТС!F264*$E$41*$E$42/100,2)</f>
        <v>243.13</v>
      </c>
      <c r="F266" s="11">
        <f>ROUND(АТС!$F264*$F$41*$F$42/100,2)</f>
        <v>165.53</v>
      </c>
      <c r="G266" s="11">
        <f>ROUND(АТС!$F264*$G$41*$G$42/100,2)</f>
        <v>96.88</v>
      </c>
    </row>
    <row r="267" spans="1:7" x14ac:dyDescent="0.25">
      <c r="A267" s="254"/>
      <c r="B267" s="121">
        <f t="shared" si="4"/>
        <v>42714.333330000001</v>
      </c>
      <c r="C267" s="124">
        <v>8</v>
      </c>
      <c r="D267" s="11">
        <f>ROUND(АТС!F265*$D$41*$D$42/100,2)</f>
        <v>277.25</v>
      </c>
      <c r="E267" s="11">
        <f>ROUND(АТС!F265*$E$41*$E$42/100,2)</f>
        <v>254.78</v>
      </c>
      <c r="F267" s="11">
        <f>ROUND(АТС!$F265*$F$41*$F$42/100,2)</f>
        <v>173.46</v>
      </c>
      <c r="G267" s="11">
        <f>ROUND(АТС!$F265*$G$41*$G$42/100,2)</f>
        <v>101.53</v>
      </c>
    </row>
    <row r="268" spans="1:7" x14ac:dyDescent="0.25">
      <c r="A268" s="254"/>
      <c r="B268" s="123">
        <f t="shared" si="4"/>
        <v>42714.375</v>
      </c>
      <c r="C268" s="124">
        <v>9</v>
      </c>
      <c r="D268" s="11">
        <f>ROUND(АТС!F266*$D$41*$D$42/100,2)</f>
        <v>204.53</v>
      </c>
      <c r="E268" s="11">
        <f>ROUND(АТС!F266*$E$41*$E$42/100,2)</f>
        <v>187.95</v>
      </c>
      <c r="F268" s="11">
        <f>ROUND(АТС!$F266*$F$41*$F$42/100,2)</f>
        <v>127.97</v>
      </c>
      <c r="G268" s="11">
        <f>ROUND(АТС!$F266*$G$41*$G$42/100,2)</f>
        <v>74.900000000000006</v>
      </c>
    </row>
    <row r="269" spans="1:7" x14ac:dyDescent="0.25">
      <c r="A269" s="254"/>
      <c r="B269" s="123">
        <f t="shared" si="4"/>
        <v>42714.416669999999</v>
      </c>
      <c r="C269" s="124">
        <v>10</v>
      </c>
      <c r="D269" s="11">
        <f>ROUND(АТС!F267*$D$41*$D$42/100,2)</f>
        <v>204.8</v>
      </c>
      <c r="E269" s="11">
        <f>ROUND(АТС!F267*$E$41*$E$42/100,2)</f>
        <v>188.2</v>
      </c>
      <c r="F269" s="11">
        <f>ROUND(АТС!$F267*$F$41*$F$42/100,2)</f>
        <v>128.13</v>
      </c>
      <c r="G269" s="11">
        <f>ROUND(АТС!$F267*$G$41*$G$42/100,2)</f>
        <v>75</v>
      </c>
    </row>
    <row r="270" spans="1:7" x14ac:dyDescent="0.25">
      <c r="A270" s="254"/>
      <c r="B270" s="123">
        <f t="shared" si="4"/>
        <v>42714.458330000001</v>
      </c>
      <c r="C270" s="124">
        <v>11</v>
      </c>
      <c r="D270" s="11">
        <f>ROUND(АТС!F268*$D$41*$D$42/100,2)</f>
        <v>210.68</v>
      </c>
      <c r="E270" s="11">
        <f>ROUND(АТС!F268*$E$41*$E$42/100,2)</f>
        <v>193.6</v>
      </c>
      <c r="F270" s="11">
        <f>ROUND(АТС!$F268*$F$41*$F$42/100,2)</f>
        <v>131.81</v>
      </c>
      <c r="G270" s="11">
        <f>ROUND(АТС!$F268*$G$41*$G$42/100,2)</f>
        <v>77.150000000000006</v>
      </c>
    </row>
    <row r="271" spans="1:7" x14ac:dyDescent="0.25">
      <c r="A271" s="254"/>
      <c r="B271" s="121">
        <f t="shared" si="4"/>
        <v>42714.5</v>
      </c>
      <c r="C271" s="124">
        <v>12</v>
      </c>
      <c r="D271" s="11">
        <f>ROUND(АТС!F269*$D$41*$D$42/100,2)</f>
        <v>210.84</v>
      </c>
      <c r="E271" s="11">
        <f>ROUND(АТС!F269*$E$41*$E$42/100,2)</f>
        <v>193.75</v>
      </c>
      <c r="F271" s="11">
        <f>ROUND(АТС!$F269*$F$41*$F$42/100,2)</f>
        <v>131.91999999999999</v>
      </c>
      <c r="G271" s="11">
        <f>ROUND(АТС!$F269*$G$41*$G$42/100,2)</f>
        <v>77.209999999999994</v>
      </c>
    </row>
    <row r="272" spans="1:7" x14ac:dyDescent="0.25">
      <c r="A272" s="254"/>
      <c r="B272" s="123">
        <f t="shared" si="4"/>
        <v>42714.541669999999</v>
      </c>
      <c r="C272" s="124">
        <v>13</v>
      </c>
      <c r="D272" s="11">
        <f>ROUND(АТС!F270*$D$41*$D$42/100,2)</f>
        <v>211.19</v>
      </c>
      <c r="E272" s="11">
        <f>ROUND(АТС!F270*$E$41*$E$42/100,2)</f>
        <v>194.07</v>
      </c>
      <c r="F272" s="11">
        <f>ROUND(АТС!$F270*$F$41*$F$42/100,2)</f>
        <v>132.13</v>
      </c>
      <c r="G272" s="11">
        <f>ROUND(АТС!$F270*$G$41*$G$42/100,2)</f>
        <v>77.34</v>
      </c>
    </row>
    <row r="273" spans="1:7" x14ac:dyDescent="0.25">
      <c r="A273" s="254"/>
      <c r="B273" s="123">
        <f t="shared" si="4"/>
        <v>42714.583330000001</v>
      </c>
      <c r="C273" s="124">
        <v>14</v>
      </c>
      <c r="D273" s="11">
        <f>ROUND(АТС!F271*$D$41*$D$42/100,2)</f>
        <v>210.59</v>
      </c>
      <c r="E273" s="11">
        <f>ROUND(АТС!F271*$E$41*$E$42/100,2)</f>
        <v>193.52</v>
      </c>
      <c r="F273" s="11">
        <f>ROUND(АТС!$F271*$F$41*$F$42/100,2)</f>
        <v>131.76</v>
      </c>
      <c r="G273" s="11">
        <f>ROUND(АТС!$F271*$G$41*$G$42/100,2)</f>
        <v>77.12</v>
      </c>
    </row>
    <row r="274" spans="1:7" x14ac:dyDescent="0.25">
      <c r="A274" s="254"/>
      <c r="B274" s="123">
        <f t="shared" si="4"/>
        <v>42714.625</v>
      </c>
      <c r="C274" s="124">
        <v>15</v>
      </c>
      <c r="D274" s="11">
        <f>ROUND(АТС!F272*$D$41*$D$42/100,2)</f>
        <v>204.99</v>
      </c>
      <c r="E274" s="11">
        <f>ROUND(АТС!F272*$E$41*$E$42/100,2)</f>
        <v>188.38</v>
      </c>
      <c r="F274" s="11">
        <f>ROUND(АТС!$F272*$F$41*$F$42/100,2)</f>
        <v>128.26</v>
      </c>
      <c r="G274" s="11">
        <f>ROUND(АТС!$F272*$G$41*$G$42/100,2)</f>
        <v>75.069999999999993</v>
      </c>
    </row>
    <row r="275" spans="1:7" x14ac:dyDescent="0.25">
      <c r="A275" s="254"/>
      <c r="B275" s="121">
        <f t="shared" si="4"/>
        <v>42714.666669999999</v>
      </c>
      <c r="C275" s="124">
        <v>16</v>
      </c>
      <c r="D275" s="11">
        <f>ROUND(АТС!F273*$D$41*$D$42/100,2)</f>
        <v>232.5</v>
      </c>
      <c r="E275" s="11">
        <f>ROUND(АТС!F273*$E$41*$E$42/100,2)</f>
        <v>213.65</v>
      </c>
      <c r="F275" s="11">
        <f>ROUND(АТС!$F273*$F$41*$F$42/100,2)</f>
        <v>145.46</v>
      </c>
      <c r="G275" s="11">
        <f>ROUND(АТС!$F273*$G$41*$G$42/100,2)</f>
        <v>85.14</v>
      </c>
    </row>
    <row r="276" spans="1:7" x14ac:dyDescent="0.25">
      <c r="A276" s="254"/>
      <c r="B276" s="123">
        <f t="shared" si="4"/>
        <v>42714.708330000001</v>
      </c>
      <c r="C276" s="124">
        <v>17</v>
      </c>
      <c r="D276" s="11">
        <f>ROUND(АТС!F274*$D$41*$D$42/100,2)</f>
        <v>292.8</v>
      </c>
      <c r="E276" s="11">
        <f>ROUND(АТС!F274*$E$41*$E$42/100,2)</f>
        <v>269.06</v>
      </c>
      <c r="F276" s="11">
        <f>ROUND(АТС!$F274*$F$41*$F$42/100,2)</f>
        <v>183.19</v>
      </c>
      <c r="G276" s="11">
        <f>ROUND(АТС!$F274*$G$41*$G$42/100,2)</f>
        <v>107.22</v>
      </c>
    </row>
    <row r="277" spans="1:7" x14ac:dyDescent="0.25">
      <c r="A277" s="254"/>
      <c r="B277" s="123">
        <f t="shared" si="4"/>
        <v>42714.75</v>
      </c>
      <c r="C277" s="124">
        <v>18</v>
      </c>
      <c r="D277" s="11">
        <f>ROUND(АТС!F275*$D$41*$D$42/100,2)</f>
        <v>304.33999999999997</v>
      </c>
      <c r="E277" s="11">
        <f>ROUND(АТС!F275*$E$41*$E$42/100,2)</f>
        <v>279.67</v>
      </c>
      <c r="F277" s="11">
        <f>ROUND(АТС!$F275*$F$41*$F$42/100,2)</f>
        <v>190.41</v>
      </c>
      <c r="G277" s="11">
        <f>ROUND(АТС!$F275*$G$41*$G$42/100,2)</f>
        <v>111.45</v>
      </c>
    </row>
    <row r="278" spans="1:7" x14ac:dyDescent="0.25">
      <c r="A278" s="254"/>
      <c r="B278" s="123">
        <f t="shared" si="4"/>
        <v>42714.791669999999</v>
      </c>
      <c r="C278" s="124">
        <v>19</v>
      </c>
      <c r="D278" s="11">
        <f>ROUND(АТС!F276*$D$41*$D$42/100,2)</f>
        <v>296.97000000000003</v>
      </c>
      <c r="E278" s="11">
        <f>ROUND(АТС!F276*$E$41*$E$42/100,2)</f>
        <v>272.89999999999998</v>
      </c>
      <c r="F278" s="11">
        <f>ROUND(АТС!$F276*$F$41*$F$42/100,2)</f>
        <v>185.8</v>
      </c>
      <c r="G278" s="11">
        <f>ROUND(АТС!$F276*$G$41*$G$42/100,2)</f>
        <v>108.75</v>
      </c>
    </row>
    <row r="279" spans="1:7" x14ac:dyDescent="0.25">
      <c r="A279" s="254"/>
      <c r="B279" s="121">
        <f t="shared" si="4"/>
        <v>42714.833330000001</v>
      </c>
      <c r="C279" s="124">
        <v>20</v>
      </c>
      <c r="D279" s="11">
        <f>ROUND(АТС!F277*$D$41*$D$42/100,2)</f>
        <v>291.89</v>
      </c>
      <c r="E279" s="11">
        <f>ROUND(АТС!F277*$E$41*$E$42/100,2)</f>
        <v>268.23</v>
      </c>
      <c r="F279" s="11">
        <f>ROUND(АТС!$F277*$F$41*$F$42/100,2)</f>
        <v>182.62</v>
      </c>
      <c r="G279" s="11">
        <f>ROUND(АТС!$F277*$G$41*$G$42/100,2)</f>
        <v>106.89</v>
      </c>
    </row>
    <row r="280" spans="1:7" x14ac:dyDescent="0.25">
      <c r="A280" s="254"/>
      <c r="B280" s="123">
        <f t="shared" si="4"/>
        <v>42714.875</v>
      </c>
      <c r="C280" s="124">
        <v>21</v>
      </c>
      <c r="D280" s="11">
        <f>ROUND(АТС!F278*$D$41*$D$42/100,2)</f>
        <v>250.3</v>
      </c>
      <c r="E280" s="11">
        <f>ROUND(АТС!F278*$E$41*$E$42/100,2)</f>
        <v>230.01</v>
      </c>
      <c r="F280" s="11">
        <f>ROUND(АТС!$F278*$F$41*$F$42/100,2)</f>
        <v>156.6</v>
      </c>
      <c r="G280" s="11">
        <f>ROUND(АТС!$F278*$G$41*$G$42/100,2)</f>
        <v>91.66</v>
      </c>
    </row>
    <row r="281" spans="1:7" x14ac:dyDescent="0.25">
      <c r="A281" s="254"/>
      <c r="B281" s="123">
        <f t="shared" si="4"/>
        <v>42714.916669999999</v>
      </c>
      <c r="C281" s="124">
        <v>22</v>
      </c>
      <c r="D281" s="11">
        <f>ROUND(АТС!F279*$D$41*$D$42/100,2)</f>
        <v>301.79000000000002</v>
      </c>
      <c r="E281" s="11">
        <f>ROUND(АТС!F279*$E$41*$E$42/100,2)</f>
        <v>277.33</v>
      </c>
      <c r="F281" s="11">
        <f>ROUND(АТС!$F279*$F$41*$F$42/100,2)</f>
        <v>188.82</v>
      </c>
      <c r="G281" s="11">
        <f>ROUND(АТС!$F279*$G$41*$G$42/100,2)</f>
        <v>110.51</v>
      </c>
    </row>
    <row r="282" spans="1:7" x14ac:dyDescent="0.25">
      <c r="A282" s="254"/>
      <c r="B282" s="123">
        <f t="shared" si="4"/>
        <v>42714.958330000001</v>
      </c>
      <c r="C282" s="124">
        <v>23</v>
      </c>
      <c r="D282" s="11">
        <f>ROUND(АТС!F280*$D$41*$D$42/100,2)</f>
        <v>270.91000000000003</v>
      </c>
      <c r="E282" s="11">
        <f>ROUND(АТС!F280*$E$41*$E$42/100,2)</f>
        <v>248.95</v>
      </c>
      <c r="F282" s="11">
        <f>ROUND(АТС!$F280*$F$41*$F$42/100,2)</f>
        <v>169.5</v>
      </c>
      <c r="G282" s="11">
        <f>ROUND(АТС!$F280*$G$41*$G$42/100,2)</f>
        <v>99.2</v>
      </c>
    </row>
    <row r="283" spans="1:7" x14ac:dyDescent="0.25">
      <c r="A283" s="254"/>
      <c r="B283" s="121">
        <f t="shared" si="4"/>
        <v>42715</v>
      </c>
      <c r="C283" s="124">
        <v>0</v>
      </c>
      <c r="D283" s="11">
        <f>ROUND(АТС!F281*$D$41*$D$42/100,2)</f>
        <v>239.61</v>
      </c>
      <c r="E283" s="11">
        <f>ROUND(АТС!F281*$E$41*$E$42/100,2)</f>
        <v>220.19</v>
      </c>
      <c r="F283" s="11">
        <f>ROUND(АТС!$F281*$F$41*$F$42/100,2)</f>
        <v>149.91999999999999</v>
      </c>
      <c r="G283" s="11">
        <f>ROUND(АТС!$F281*$G$41*$G$42/100,2)</f>
        <v>87.74</v>
      </c>
    </row>
    <row r="284" spans="1:7" x14ac:dyDescent="0.25">
      <c r="A284" s="254"/>
      <c r="B284" s="123">
        <f t="shared" si="4"/>
        <v>42715.041669999999</v>
      </c>
      <c r="C284" s="124">
        <v>1</v>
      </c>
      <c r="D284" s="11">
        <f>ROUND(АТС!F282*$D$41*$D$42/100,2)</f>
        <v>220.3</v>
      </c>
      <c r="E284" s="11">
        <f>ROUND(АТС!F282*$E$41*$E$42/100,2)</f>
        <v>202.44</v>
      </c>
      <c r="F284" s="11">
        <f>ROUND(АТС!$F282*$F$41*$F$42/100,2)</f>
        <v>137.83000000000001</v>
      </c>
      <c r="G284" s="11">
        <f>ROUND(АТС!$F282*$G$41*$G$42/100,2)</f>
        <v>80.67</v>
      </c>
    </row>
    <row r="285" spans="1:7" x14ac:dyDescent="0.25">
      <c r="A285" s="254"/>
      <c r="B285" s="123">
        <f t="shared" si="4"/>
        <v>42715.083330000001</v>
      </c>
      <c r="C285" s="124">
        <v>2</v>
      </c>
      <c r="D285" s="11">
        <f>ROUND(АТС!F283*$D$41*$D$42/100,2)</f>
        <v>208.21</v>
      </c>
      <c r="E285" s="11">
        <f>ROUND(АТС!F283*$E$41*$E$42/100,2)</f>
        <v>191.34</v>
      </c>
      <c r="F285" s="11">
        <f>ROUND(АТС!$F283*$F$41*$F$42/100,2)</f>
        <v>130.27000000000001</v>
      </c>
      <c r="G285" s="11">
        <f>ROUND(АТС!$F283*$G$41*$G$42/100,2)</f>
        <v>76.25</v>
      </c>
    </row>
    <row r="286" spans="1:7" x14ac:dyDescent="0.25">
      <c r="A286" s="254"/>
      <c r="B286" s="123">
        <f t="shared" si="4"/>
        <v>42715.125</v>
      </c>
      <c r="C286" s="124">
        <v>3</v>
      </c>
      <c r="D286" s="11">
        <f>ROUND(АТС!F284*$D$41*$D$42/100,2)</f>
        <v>202.11</v>
      </c>
      <c r="E286" s="11">
        <f>ROUND(АТС!F284*$E$41*$E$42/100,2)</f>
        <v>185.72</v>
      </c>
      <c r="F286" s="11">
        <f>ROUND(АТС!$F284*$F$41*$F$42/100,2)</f>
        <v>126.45</v>
      </c>
      <c r="G286" s="11">
        <f>ROUND(АТС!$F284*$G$41*$G$42/100,2)</f>
        <v>74.010000000000005</v>
      </c>
    </row>
    <row r="287" spans="1:7" x14ac:dyDescent="0.25">
      <c r="A287" s="254"/>
      <c r="B287" s="121">
        <f t="shared" si="4"/>
        <v>42715.166669999999</v>
      </c>
      <c r="C287" s="124">
        <v>4</v>
      </c>
      <c r="D287" s="11">
        <f>ROUND(АТС!F285*$D$41*$D$42/100,2)</f>
        <v>204.39</v>
      </c>
      <c r="E287" s="11">
        <f>ROUND(АТС!F285*$E$41*$E$42/100,2)</f>
        <v>187.82</v>
      </c>
      <c r="F287" s="11">
        <f>ROUND(АТС!$F285*$F$41*$F$42/100,2)</f>
        <v>127.88</v>
      </c>
      <c r="G287" s="11">
        <f>ROUND(АТС!$F285*$G$41*$G$42/100,2)</f>
        <v>74.849999999999994</v>
      </c>
    </row>
    <row r="288" spans="1:7" x14ac:dyDescent="0.25">
      <c r="A288" s="254"/>
      <c r="B288" s="123">
        <f t="shared" si="4"/>
        <v>42715.208330000001</v>
      </c>
      <c r="C288" s="124">
        <v>5</v>
      </c>
      <c r="D288" s="11">
        <f>ROUND(АТС!F286*$D$41*$D$42/100,2)</f>
        <v>213.52</v>
      </c>
      <c r="E288" s="11">
        <f>ROUND(АТС!F286*$E$41*$E$42/100,2)</f>
        <v>196.21</v>
      </c>
      <c r="F288" s="11">
        <f>ROUND(АТС!$F286*$F$41*$F$42/100,2)</f>
        <v>133.59</v>
      </c>
      <c r="G288" s="11">
        <f>ROUND(АТС!$F286*$G$41*$G$42/100,2)</f>
        <v>78.19</v>
      </c>
    </row>
    <row r="289" spans="1:7" x14ac:dyDescent="0.25">
      <c r="A289" s="254"/>
      <c r="B289" s="123">
        <f t="shared" si="4"/>
        <v>42715.25</v>
      </c>
      <c r="C289" s="124">
        <v>6</v>
      </c>
      <c r="D289" s="11">
        <f>ROUND(АТС!F287*$D$41*$D$42/100,2)</f>
        <v>239.33</v>
      </c>
      <c r="E289" s="11">
        <f>ROUND(АТС!F287*$E$41*$E$42/100,2)</f>
        <v>219.93</v>
      </c>
      <c r="F289" s="11">
        <f>ROUND(АТС!$F287*$F$41*$F$42/100,2)</f>
        <v>149.74</v>
      </c>
      <c r="G289" s="11">
        <f>ROUND(АТС!$F287*$G$41*$G$42/100,2)</f>
        <v>87.64</v>
      </c>
    </row>
    <row r="290" spans="1:7" x14ac:dyDescent="0.25">
      <c r="A290" s="254"/>
      <c r="B290" s="123">
        <f t="shared" si="4"/>
        <v>42715.291669999999</v>
      </c>
      <c r="C290" s="124">
        <v>7</v>
      </c>
      <c r="D290" s="11">
        <f>ROUND(АТС!F288*$D$41*$D$42/100,2)</f>
        <v>263.06</v>
      </c>
      <c r="E290" s="11">
        <f>ROUND(АТС!F288*$E$41*$E$42/100,2)</f>
        <v>241.74</v>
      </c>
      <c r="F290" s="11">
        <f>ROUND(АТС!$F288*$F$41*$F$42/100,2)</f>
        <v>164.59</v>
      </c>
      <c r="G290" s="11">
        <f>ROUND(АТС!$F288*$G$41*$G$42/100,2)</f>
        <v>96.33</v>
      </c>
    </row>
    <row r="291" spans="1:7" x14ac:dyDescent="0.25">
      <c r="A291" s="254"/>
      <c r="B291" s="121">
        <f t="shared" si="4"/>
        <v>42715.333330000001</v>
      </c>
      <c r="C291" s="124">
        <v>8</v>
      </c>
      <c r="D291" s="11">
        <f>ROUND(АТС!F289*$D$41*$D$42/100,2)</f>
        <v>298.99</v>
      </c>
      <c r="E291" s="11">
        <f>ROUND(АТС!F289*$E$41*$E$42/100,2)</f>
        <v>274.75</v>
      </c>
      <c r="F291" s="11">
        <f>ROUND(АТС!$F289*$F$41*$F$42/100,2)</f>
        <v>187.07</v>
      </c>
      <c r="G291" s="11">
        <f>ROUND(АТС!$F289*$G$41*$G$42/100,2)</f>
        <v>109.49</v>
      </c>
    </row>
    <row r="292" spans="1:7" x14ac:dyDescent="0.25">
      <c r="A292" s="254"/>
      <c r="B292" s="123">
        <f t="shared" si="4"/>
        <v>42715.375</v>
      </c>
      <c r="C292" s="124">
        <v>9</v>
      </c>
      <c r="D292" s="11">
        <f>ROUND(АТС!F290*$D$41*$D$42/100,2)</f>
        <v>190.81</v>
      </c>
      <c r="E292" s="11">
        <f>ROUND(АТС!F290*$E$41*$E$42/100,2)</f>
        <v>175.34</v>
      </c>
      <c r="F292" s="11">
        <f>ROUND(АТС!$F290*$F$41*$F$42/100,2)</f>
        <v>119.38</v>
      </c>
      <c r="G292" s="11">
        <f>ROUND(АТС!$F290*$G$41*$G$42/100,2)</f>
        <v>69.87</v>
      </c>
    </row>
    <row r="293" spans="1:7" x14ac:dyDescent="0.25">
      <c r="A293" s="254"/>
      <c r="B293" s="123">
        <f t="shared" si="4"/>
        <v>42715.416669999999</v>
      </c>
      <c r="C293" s="124">
        <v>10</v>
      </c>
      <c r="D293" s="11">
        <f>ROUND(АТС!F291*$D$41*$D$42/100,2)</f>
        <v>190.64</v>
      </c>
      <c r="E293" s="11">
        <f>ROUND(АТС!F291*$E$41*$E$42/100,2)</f>
        <v>175.18</v>
      </c>
      <c r="F293" s="11">
        <f>ROUND(АТС!$F291*$F$41*$F$42/100,2)</f>
        <v>119.27</v>
      </c>
      <c r="G293" s="11">
        <f>ROUND(АТС!$F291*$G$41*$G$42/100,2)</f>
        <v>69.81</v>
      </c>
    </row>
    <row r="294" spans="1:7" x14ac:dyDescent="0.25">
      <c r="A294" s="254"/>
      <c r="B294" s="123">
        <f t="shared" si="4"/>
        <v>42715.458330000001</v>
      </c>
      <c r="C294" s="124">
        <v>11</v>
      </c>
      <c r="D294" s="11">
        <f>ROUND(АТС!F292*$D$41*$D$42/100,2)</f>
        <v>190.57</v>
      </c>
      <c r="E294" s="11">
        <f>ROUND(АТС!F292*$E$41*$E$42/100,2)</f>
        <v>175.12</v>
      </c>
      <c r="F294" s="11">
        <f>ROUND(АТС!$F292*$F$41*$F$42/100,2)</f>
        <v>119.23</v>
      </c>
      <c r="G294" s="11">
        <f>ROUND(АТС!$F292*$G$41*$G$42/100,2)</f>
        <v>69.78</v>
      </c>
    </row>
    <row r="295" spans="1:7" x14ac:dyDescent="0.25">
      <c r="A295" s="254"/>
      <c r="B295" s="121">
        <f t="shared" si="4"/>
        <v>42715.5</v>
      </c>
      <c r="C295" s="124">
        <v>12</v>
      </c>
      <c r="D295" s="11">
        <f>ROUND(АТС!F293*$D$41*$D$42/100,2)</f>
        <v>190.71</v>
      </c>
      <c r="E295" s="11">
        <f>ROUND(АТС!F293*$E$41*$E$42/100,2)</f>
        <v>175.25</v>
      </c>
      <c r="F295" s="11">
        <f>ROUND(АТС!$F293*$F$41*$F$42/100,2)</f>
        <v>119.32</v>
      </c>
      <c r="G295" s="11">
        <f>ROUND(АТС!$F293*$G$41*$G$42/100,2)</f>
        <v>69.84</v>
      </c>
    </row>
    <row r="296" spans="1:7" x14ac:dyDescent="0.25">
      <c r="A296" s="254"/>
      <c r="B296" s="123">
        <f t="shared" si="4"/>
        <v>42715.541669999999</v>
      </c>
      <c r="C296" s="124">
        <v>13</v>
      </c>
      <c r="D296" s="11">
        <f>ROUND(АТС!F294*$D$41*$D$42/100,2)</f>
        <v>191.05</v>
      </c>
      <c r="E296" s="11">
        <f>ROUND(АТС!F294*$E$41*$E$42/100,2)</f>
        <v>175.56</v>
      </c>
      <c r="F296" s="11">
        <f>ROUND(АТС!$F294*$F$41*$F$42/100,2)</f>
        <v>119.53</v>
      </c>
      <c r="G296" s="11">
        <f>ROUND(АТС!$F294*$G$41*$G$42/100,2)</f>
        <v>69.959999999999994</v>
      </c>
    </row>
    <row r="297" spans="1:7" x14ac:dyDescent="0.25">
      <c r="A297" s="254"/>
      <c r="B297" s="123">
        <f t="shared" si="4"/>
        <v>42715.583330000001</v>
      </c>
      <c r="C297" s="124">
        <v>14</v>
      </c>
      <c r="D297" s="11">
        <f>ROUND(АТС!F295*$D$41*$D$42/100,2)</f>
        <v>190.98</v>
      </c>
      <c r="E297" s="11">
        <f>ROUND(АТС!F295*$E$41*$E$42/100,2)</f>
        <v>175.5</v>
      </c>
      <c r="F297" s="11">
        <f>ROUND(АТС!$F295*$F$41*$F$42/100,2)</f>
        <v>119.49</v>
      </c>
      <c r="G297" s="11">
        <f>ROUND(АТС!$F295*$G$41*$G$42/100,2)</f>
        <v>69.94</v>
      </c>
    </row>
    <row r="298" spans="1:7" x14ac:dyDescent="0.25">
      <c r="A298" s="254"/>
      <c r="B298" s="123">
        <f t="shared" si="4"/>
        <v>42715.625</v>
      </c>
      <c r="C298" s="124">
        <v>15</v>
      </c>
      <c r="D298" s="11">
        <f>ROUND(АТС!F296*$D$41*$D$42/100,2)</f>
        <v>190.44</v>
      </c>
      <c r="E298" s="11">
        <f>ROUND(АТС!F296*$E$41*$E$42/100,2)</f>
        <v>175</v>
      </c>
      <c r="F298" s="11">
        <f>ROUND(АТС!$F296*$F$41*$F$42/100,2)</f>
        <v>119.15</v>
      </c>
      <c r="G298" s="11">
        <f>ROUND(АТС!$F296*$G$41*$G$42/100,2)</f>
        <v>69.739999999999995</v>
      </c>
    </row>
    <row r="299" spans="1:7" x14ac:dyDescent="0.25">
      <c r="A299" s="254"/>
      <c r="B299" s="121">
        <f t="shared" si="4"/>
        <v>42715.666669999999</v>
      </c>
      <c r="C299" s="124">
        <v>16</v>
      </c>
      <c r="D299" s="11">
        <f>ROUND(АТС!F297*$D$41*$D$42/100,2)</f>
        <v>203.65</v>
      </c>
      <c r="E299" s="11">
        <f>ROUND(АТС!F297*$E$41*$E$42/100,2)</f>
        <v>187.14</v>
      </c>
      <c r="F299" s="11">
        <f>ROUND(АТС!$F297*$F$41*$F$42/100,2)</f>
        <v>127.42</v>
      </c>
      <c r="G299" s="11">
        <f>ROUND(АТС!$F297*$G$41*$G$42/100,2)</f>
        <v>74.58</v>
      </c>
    </row>
    <row r="300" spans="1:7" x14ac:dyDescent="0.25">
      <c r="A300" s="254"/>
      <c r="B300" s="123">
        <f t="shared" si="4"/>
        <v>42715.708330000001</v>
      </c>
      <c r="C300" s="124">
        <v>17</v>
      </c>
      <c r="D300" s="11">
        <f>ROUND(АТС!F298*$D$41*$D$42/100,2)</f>
        <v>267.73</v>
      </c>
      <c r="E300" s="11">
        <f>ROUND(АТС!F298*$E$41*$E$42/100,2)</f>
        <v>246.03</v>
      </c>
      <c r="F300" s="11">
        <f>ROUND(АТС!$F298*$F$41*$F$42/100,2)</f>
        <v>167.51</v>
      </c>
      <c r="G300" s="11">
        <f>ROUND(АТС!$F298*$G$41*$G$42/100,2)</f>
        <v>98.04</v>
      </c>
    </row>
    <row r="301" spans="1:7" x14ac:dyDescent="0.25">
      <c r="A301" s="254"/>
      <c r="B301" s="123">
        <f t="shared" si="4"/>
        <v>42715.75</v>
      </c>
      <c r="C301" s="124">
        <v>18</v>
      </c>
      <c r="D301" s="11">
        <f>ROUND(АТС!F299*$D$41*$D$42/100,2)</f>
        <v>308.95999999999998</v>
      </c>
      <c r="E301" s="11">
        <f>ROUND(АТС!F299*$E$41*$E$42/100,2)</f>
        <v>283.92</v>
      </c>
      <c r="F301" s="11">
        <f>ROUND(АТС!$F299*$F$41*$F$42/100,2)</f>
        <v>193.31</v>
      </c>
      <c r="G301" s="11">
        <f>ROUND(АТС!$F299*$G$41*$G$42/100,2)</f>
        <v>113.14</v>
      </c>
    </row>
    <row r="302" spans="1:7" x14ac:dyDescent="0.25">
      <c r="A302" s="254"/>
      <c r="B302" s="123">
        <f t="shared" si="4"/>
        <v>42715.791669999999</v>
      </c>
      <c r="C302" s="124">
        <v>19</v>
      </c>
      <c r="D302" s="11">
        <f>ROUND(АТС!F300*$D$41*$D$42/100,2)</f>
        <v>300.72000000000003</v>
      </c>
      <c r="E302" s="11">
        <f>ROUND(АТС!F300*$E$41*$E$42/100,2)</f>
        <v>276.33999999999997</v>
      </c>
      <c r="F302" s="11">
        <f>ROUND(АТС!$F300*$F$41*$F$42/100,2)</f>
        <v>188.15</v>
      </c>
      <c r="G302" s="11">
        <f>ROUND(АТС!$F300*$G$41*$G$42/100,2)</f>
        <v>110.12</v>
      </c>
    </row>
    <row r="303" spans="1:7" x14ac:dyDescent="0.25">
      <c r="A303" s="254"/>
      <c r="B303" s="121">
        <f t="shared" si="4"/>
        <v>42715.833330000001</v>
      </c>
      <c r="C303" s="124">
        <v>20</v>
      </c>
      <c r="D303" s="11">
        <f>ROUND(АТС!F301*$D$41*$D$42/100,2)</f>
        <v>264.01</v>
      </c>
      <c r="E303" s="11">
        <f>ROUND(АТС!F301*$E$41*$E$42/100,2)</f>
        <v>242.61</v>
      </c>
      <c r="F303" s="11">
        <f>ROUND(АТС!$F301*$F$41*$F$42/100,2)</f>
        <v>165.18</v>
      </c>
      <c r="G303" s="11">
        <f>ROUND(АТС!$F301*$G$41*$G$42/100,2)</f>
        <v>96.68</v>
      </c>
    </row>
    <row r="304" spans="1:7" x14ac:dyDescent="0.25">
      <c r="A304" s="254"/>
      <c r="B304" s="123">
        <f t="shared" si="4"/>
        <v>42715.875</v>
      </c>
      <c r="C304" s="124">
        <v>21</v>
      </c>
      <c r="D304" s="11">
        <f>ROUND(АТС!F302*$D$41*$D$42/100,2)</f>
        <v>247.13</v>
      </c>
      <c r="E304" s="11">
        <f>ROUND(АТС!F302*$E$41*$E$42/100,2)</f>
        <v>227.09</v>
      </c>
      <c r="F304" s="11">
        <f>ROUND(АТС!$F302*$F$41*$F$42/100,2)</f>
        <v>154.62</v>
      </c>
      <c r="G304" s="11">
        <f>ROUND(АТС!$F302*$G$41*$G$42/100,2)</f>
        <v>90.5</v>
      </c>
    </row>
    <row r="305" spans="1:7" x14ac:dyDescent="0.25">
      <c r="A305" s="254"/>
      <c r="B305" s="123">
        <f t="shared" si="4"/>
        <v>42715.916669999999</v>
      </c>
      <c r="C305" s="124">
        <v>22</v>
      </c>
      <c r="D305" s="11">
        <f>ROUND(АТС!F303*$D$41*$D$42/100,2)</f>
        <v>301.83</v>
      </c>
      <c r="E305" s="11">
        <f>ROUND(АТС!F303*$E$41*$E$42/100,2)</f>
        <v>277.37</v>
      </c>
      <c r="F305" s="11">
        <f>ROUND(АТС!$F303*$F$41*$F$42/100,2)</f>
        <v>188.85</v>
      </c>
      <c r="G305" s="11">
        <f>ROUND(АТС!$F303*$G$41*$G$42/100,2)</f>
        <v>110.53</v>
      </c>
    </row>
    <row r="306" spans="1:7" x14ac:dyDescent="0.25">
      <c r="A306" s="254"/>
      <c r="B306" s="123">
        <f t="shared" si="4"/>
        <v>42715.958330000001</v>
      </c>
      <c r="C306" s="124">
        <v>23</v>
      </c>
      <c r="D306" s="11">
        <f>ROUND(АТС!F304*$D$41*$D$42/100,2)</f>
        <v>271.16000000000003</v>
      </c>
      <c r="E306" s="11">
        <f>ROUND(АТС!F304*$E$41*$E$42/100,2)</f>
        <v>249.18</v>
      </c>
      <c r="F306" s="11">
        <f>ROUND(АТС!$F304*$F$41*$F$42/100,2)</f>
        <v>169.66</v>
      </c>
      <c r="G306" s="11">
        <f>ROUND(АТС!$F304*$G$41*$G$42/100,2)</f>
        <v>99.3</v>
      </c>
    </row>
    <row r="307" spans="1:7" x14ac:dyDescent="0.25">
      <c r="A307" s="254"/>
      <c r="B307" s="121">
        <f t="shared" si="4"/>
        <v>42716</v>
      </c>
      <c r="C307" s="124">
        <v>0</v>
      </c>
      <c r="D307" s="11">
        <f>ROUND(АТС!F305*$D$41*$D$42/100,2)</f>
        <v>242.59</v>
      </c>
      <c r="E307" s="11">
        <f>ROUND(АТС!F305*$E$41*$E$42/100,2)</f>
        <v>222.93</v>
      </c>
      <c r="F307" s="11">
        <f>ROUND(АТС!$F305*$F$41*$F$42/100,2)</f>
        <v>151.78</v>
      </c>
      <c r="G307" s="11">
        <f>ROUND(АТС!$F305*$G$41*$G$42/100,2)</f>
        <v>88.84</v>
      </c>
    </row>
    <row r="308" spans="1:7" x14ac:dyDescent="0.25">
      <c r="A308" s="254"/>
      <c r="B308" s="123">
        <f t="shared" si="4"/>
        <v>42716.041669999999</v>
      </c>
      <c r="C308" s="124">
        <v>1</v>
      </c>
      <c r="D308" s="11">
        <f>ROUND(АТС!F306*$D$41*$D$42/100,2)</f>
        <v>222.53</v>
      </c>
      <c r="E308" s="11">
        <f>ROUND(АТС!F306*$E$41*$E$42/100,2)</f>
        <v>204.49</v>
      </c>
      <c r="F308" s="11">
        <f>ROUND(АТС!$F306*$F$41*$F$42/100,2)</f>
        <v>139.22999999999999</v>
      </c>
      <c r="G308" s="11">
        <f>ROUND(АТС!$F306*$G$41*$G$42/100,2)</f>
        <v>81.489999999999995</v>
      </c>
    </row>
    <row r="309" spans="1:7" x14ac:dyDescent="0.25">
      <c r="A309" s="254"/>
      <c r="B309" s="123">
        <f t="shared" si="4"/>
        <v>42716.083330000001</v>
      </c>
      <c r="C309" s="124">
        <v>2</v>
      </c>
      <c r="D309" s="11">
        <f>ROUND(АТС!F307*$D$41*$D$42/100,2)</f>
        <v>203.87</v>
      </c>
      <c r="E309" s="11">
        <f>ROUND(АТС!F307*$E$41*$E$42/100,2)</f>
        <v>187.35</v>
      </c>
      <c r="F309" s="11">
        <f>ROUND(АТС!$F307*$F$41*$F$42/100,2)</f>
        <v>127.55</v>
      </c>
      <c r="G309" s="11">
        <f>ROUND(АТС!$F307*$G$41*$G$42/100,2)</f>
        <v>74.66</v>
      </c>
    </row>
    <row r="310" spans="1:7" x14ac:dyDescent="0.25">
      <c r="A310" s="254"/>
      <c r="B310" s="123">
        <f t="shared" si="4"/>
        <v>42716.125</v>
      </c>
      <c r="C310" s="124">
        <v>3</v>
      </c>
      <c r="D310" s="11">
        <f>ROUND(АТС!F308*$D$41*$D$42/100,2)</f>
        <v>203.74</v>
      </c>
      <c r="E310" s="11">
        <f>ROUND(АТС!F308*$E$41*$E$42/100,2)</f>
        <v>187.23</v>
      </c>
      <c r="F310" s="11">
        <f>ROUND(АТС!$F308*$F$41*$F$42/100,2)</f>
        <v>127.47</v>
      </c>
      <c r="G310" s="11">
        <f>ROUND(АТС!$F308*$G$41*$G$42/100,2)</f>
        <v>74.61</v>
      </c>
    </row>
    <row r="311" spans="1:7" x14ac:dyDescent="0.25">
      <c r="A311" s="254"/>
      <c r="B311" s="121">
        <f t="shared" si="4"/>
        <v>42716.166669999999</v>
      </c>
      <c r="C311" s="124">
        <v>4</v>
      </c>
      <c r="D311" s="11">
        <f>ROUND(АТС!F309*$D$41*$D$42/100,2)</f>
        <v>204.52</v>
      </c>
      <c r="E311" s="11">
        <f>ROUND(АТС!F309*$E$41*$E$42/100,2)</f>
        <v>187.94</v>
      </c>
      <c r="F311" s="11">
        <f>ROUND(АТС!$F309*$F$41*$F$42/100,2)</f>
        <v>127.96</v>
      </c>
      <c r="G311" s="11">
        <f>ROUND(АТС!$F309*$G$41*$G$42/100,2)</f>
        <v>74.89</v>
      </c>
    </row>
    <row r="312" spans="1:7" x14ac:dyDescent="0.25">
      <c r="A312" s="254"/>
      <c r="B312" s="123">
        <f t="shared" si="4"/>
        <v>42716.208330000001</v>
      </c>
      <c r="C312" s="124">
        <v>5</v>
      </c>
      <c r="D312" s="11">
        <f>ROUND(АТС!F310*$D$41*$D$42/100,2)</f>
        <v>209.02</v>
      </c>
      <c r="E312" s="11">
        <f>ROUND(АТС!F310*$E$41*$E$42/100,2)</f>
        <v>192.08</v>
      </c>
      <c r="F312" s="11">
        <f>ROUND(АТС!$F310*$F$41*$F$42/100,2)</f>
        <v>130.78</v>
      </c>
      <c r="G312" s="11">
        <f>ROUND(АТС!$F310*$G$41*$G$42/100,2)</f>
        <v>76.540000000000006</v>
      </c>
    </row>
    <row r="313" spans="1:7" x14ac:dyDescent="0.25">
      <c r="A313" s="254"/>
      <c r="B313" s="123">
        <f t="shared" si="4"/>
        <v>42716.25</v>
      </c>
      <c r="C313" s="124">
        <v>6</v>
      </c>
      <c r="D313" s="11">
        <f>ROUND(АТС!F311*$D$41*$D$42/100,2)</f>
        <v>250.47</v>
      </c>
      <c r="E313" s="11">
        <f>ROUND(АТС!F311*$E$41*$E$42/100,2)</f>
        <v>230.16</v>
      </c>
      <c r="F313" s="11">
        <f>ROUND(АТС!$F311*$F$41*$F$42/100,2)</f>
        <v>156.71</v>
      </c>
      <c r="G313" s="11">
        <f>ROUND(АТС!$F311*$G$41*$G$42/100,2)</f>
        <v>91.72</v>
      </c>
    </row>
    <row r="314" spans="1:7" x14ac:dyDescent="0.25">
      <c r="A314" s="254"/>
      <c r="B314" s="123">
        <f t="shared" si="4"/>
        <v>42716.291669999999</v>
      </c>
      <c r="C314" s="124">
        <v>7</v>
      </c>
      <c r="D314" s="11">
        <f>ROUND(АТС!F312*$D$41*$D$42/100,2)</f>
        <v>196.1</v>
      </c>
      <c r="E314" s="11">
        <f>ROUND(АТС!F312*$E$41*$E$42/100,2)</f>
        <v>180.21</v>
      </c>
      <c r="F314" s="11">
        <f>ROUND(АТС!$F312*$F$41*$F$42/100,2)</f>
        <v>122.69</v>
      </c>
      <c r="G314" s="11">
        <f>ROUND(АТС!$F312*$G$41*$G$42/100,2)</f>
        <v>71.81</v>
      </c>
    </row>
    <row r="315" spans="1:7" x14ac:dyDescent="0.25">
      <c r="A315" s="254"/>
      <c r="B315" s="121">
        <f t="shared" si="4"/>
        <v>42716.333330000001</v>
      </c>
      <c r="C315" s="124">
        <v>8</v>
      </c>
      <c r="D315" s="11">
        <f>ROUND(АТС!F313*$D$41*$D$42/100,2)</f>
        <v>216.3</v>
      </c>
      <c r="E315" s="11">
        <f>ROUND(АТС!F313*$E$41*$E$42/100,2)</f>
        <v>198.77</v>
      </c>
      <c r="F315" s="11">
        <f>ROUND(АТС!$F313*$F$41*$F$42/100,2)</f>
        <v>135.33000000000001</v>
      </c>
      <c r="G315" s="11">
        <f>ROUND(АТС!$F313*$G$41*$G$42/100,2)</f>
        <v>79.209999999999994</v>
      </c>
    </row>
    <row r="316" spans="1:7" x14ac:dyDescent="0.25">
      <c r="A316" s="254"/>
      <c r="B316" s="123">
        <f t="shared" si="4"/>
        <v>42716.375</v>
      </c>
      <c r="C316" s="124">
        <v>9</v>
      </c>
      <c r="D316" s="11">
        <f>ROUND(АТС!F314*$D$41*$D$42/100,2)</f>
        <v>225.81</v>
      </c>
      <c r="E316" s="11">
        <f>ROUND(АТС!F314*$E$41*$E$42/100,2)</f>
        <v>207.5</v>
      </c>
      <c r="F316" s="11">
        <f>ROUND(АТС!$F314*$F$41*$F$42/100,2)</f>
        <v>141.28</v>
      </c>
      <c r="G316" s="11">
        <f>ROUND(АТС!$F314*$G$41*$G$42/100,2)</f>
        <v>82.69</v>
      </c>
    </row>
    <row r="317" spans="1:7" x14ac:dyDescent="0.25">
      <c r="A317" s="254"/>
      <c r="B317" s="123">
        <f t="shared" si="4"/>
        <v>42716.416669999999</v>
      </c>
      <c r="C317" s="124">
        <v>10</v>
      </c>
      <c r="D317" s="11">
        <f>ROUND(АТС!F315*$D$41*$D$42/100,2)</f>
        <v>234.36</v>
      </c>
      <c r="E317" s="11">
        <f>ROUND(АТС!F315*$E$41*$E$42/100,2)</f>
        <v>215.37</v>
      </c>
      <c r="F317" s="11">
        <f>ROUND(АТС!$F315*$F$41*$F$42/100,2)</f>
        <v>146.63</v>
      </c>
      <c r="G317" s="11">
        <f>ROUND(АТС!$F315*$G$41*$G$42/100,2)</f>
        <v>85.82</v>
      </c>
    </row>
    <row r="318" spans="1:7" x14ac:dyDescent="0.25">
      <c r="A318" s="254"/>
      <c r="B318" s="123">
        <f t="shared" si="4"/>
        <v>42716.458330000001</v>
      </c>
      <c r="C318" s="124">
        <v>11</v>
      </c>
      <c r="D318" s="11">
        <f>ROUND(АТС!F316*$D$41*$D$42/100,2)</f>
        <v>268.35000000000002</v>
      </c>
      <c r="E318" s="11">
        <f>ROUND(АТС!F316*$E$41*$E$42/100,2)</f>
        <v>246.6</v>
      </c>
      <c r="F318" s="11">
        <f>ROUND(АТС!$F316*$F$41*$F$42/100,2)</f>
        <v>167.9</v>
      </c>
      <c r="G318" s="11">
        <f>ROUND(АТС!$F316*$G$41*$G$42/100,2)</f>
        <v>98.27</v>
      </c>
    </row>
    <row r="319" spans="1:7" x14ac:dyDescent="0.25">
      <c r="A319" s="254"/>
      <c r="B319" s="121">
        <f t="shared" si="4"/>
        <v>42716.5</v>
      </c>
      <c r="C319" s="124">
        <v>12</v>
      </c>
      <c r="D319" s="11">
        <f>ROUND(АТС!F317*$D$41*$D$42/100,2)</f>
        <v>255.6</v>
      </c>
      <c r="E319" s="11">
        <f>ROUND(АТС!F317*$E$41*$E$42/100,2)</f>
        <v>234.88</v>
      </c>
      <c r="F319" s="11">
        <f>ROUND(АТС!$F317*$F$41*$F$42/100,2)</f>
        <v>159.91999999999999</v>
      </c>
      <c r="G319" s="11">
        <f>ROUND(АТС!$F317*$G$41*$G$42/100,2)</f>
        <v>93.6</v>
      </c>
    </row>
    <row r="320" spans="1:7" x14ac:dyDescent="0.25">
      <c r="A320" s="254"/>
      <c r="B320" s="123">
        <f t="shared" si="4"/>
        <v>42716.541669999999</v>
      </c>
      <c r="C320" s="124">
        <v>13</v>
      </c>
      <c r="D320" s="11">
        <f>ROUND(АТС!F318*$D$41*$D$42/100,2)</f>
        <v>244.24</v>
      </c>
      <c r="E320" s="11">
        <f>ROUND(АТС!F318*$E$41*$E$42/100,2)</f>
        <v>224.45</v>
      </c>
      <c r="F320" s="11">
        <f>ROUND(АТС!$F318*$F$41*$F$42/100,2)</f>
        <v>152.81</v>
      </c>
      <c r="G320" s="11">
        <f>ROUND(АТС!$F318*$G$41*$G$42/100,2)</f>
        <v>89.44</v>
      </c>
    </row>
    <row r="321" spans="1:7" x14ac:dyDescent="0.25">
      <c r="A321" s="254"/>
      <c r="B321" s="123">
        <f t="shared" si="4"/>
        <v>42716.583330000001</v>
      </c>
      <c r="C321" s="124">
        <v>14</v>
      </c>
      <c r="D321" s="11">
        <f>ROUND(АТС!F319*$D$41*$D$42/100,2)</f>
        <v>214.29</v>
      </c>
      <c r="E321" s="11">
        <f>ROUND(АТС!F319*$E$41*$E$42/100,2)</f>
        <v>196.92</v>
      </c>
      <c r="F321" s="11">
        <f>ROUND(АТС!$F319*$F$41*$F$42/100,2)</f>
        <v>134.07</v>
      </c>
      <c r="G321" s="11">
        <f>ROUND(АТС!$F319*$G$41*$G$42/100,2)</f>
        <v>78.47</v>
      </c>
    </row>
    <row r="322" spans="1:7" x14ac:dyDescent="0.25">
      <c r="A322" s="254"/>
      <c r="B322" s="123">
        <f t="shared" si="4"/>
        <v>42716.625</v>
      </c>
      <c r="C322" s="124">
        <v>15</v>
      </c>
      <c r="D322" s="11">
        <f>ROUND(АТС!F320*$D$41*$D$42/100,2)</f>
        <v>228.1</v>
      </c>
      <c r="E322" s="11">
        <f>ROUND(АТС!F320*$E$41*$E$42/100,2)</f>
        <v>209.61</v>
      </c>
      <c r="F322" s="11">
        <f>ROUND(АТС!$F320*$F$41*$F$42/100,2)</f>
        <v>142.71</v>
      </c>
      <c r="G322" s="11">
        <f>ROUND(АТС!$F320*$G$41*$G$42/100,2)</f>
        <v>83.53</v>
      </c>
    </row>
    <row r="323" spans="1:7" x14ac:dyDescent="0.25">
      <c r="A323" s="254"/>
      <c r="B323" s="121">
        <f t="shared" si="4"/>
        <v>42716.666669999999</v>
      </c>
      <c r="C323" s="124">
        <v>16</v>
      </c>
      <c r="D323" s="11">
        <f>ROUND(АТС!F321*$D$41*$D$42/100,2)</f>
        <v>246.05</v>
      </c>
      <c r="E323" s="11">
        <f>ROUND(АТС!F321*$E$41*$E$42/100,2)</f>
        <v>226.11</v>
      </c>
      <c r="F323" s="11">
        <f>ROUND(АТС!$F321*$F$41*$F$42/100,2)</f>
        <v>153.94999999999999</v>
      </c>
      <c r="G323" s="11">
        <f>ROUND(АТС!$F321*$G$41*$G$42/100,2)</f>
        <v>90.1</v>
      </c>
    </row>
    <row r="324" spans="1:7" x14ac:dyDescent="0.25">
      <c r="A324" s="254"/>
      <c r="B324" s="123">
        <f t="shared" ref="B324:B387" si="5">B300+1</f>
        <v>42716.708330000001</v>
      </c>
      <c r="C324" s="124">
        <v>17</v>
      </c>
      <c r="D324" s="11">
        <f>ROUND(АТС!F322*$D$41*$D$42/100,2)</f>
        <v>295.08</v>
      </c>
      <c r="E324" s="11">
        <f>ROUND(АТС!F322*$E$41*$E$42/100,2)</f>
        <v>271.16000000000003</v>
      </c>
      <c r="F324" s="11">
        <f>ROUND(АТС!$F322*$F$41*$F$42/100,2)</f>
        <v>184.62</v>
      </c>
      <c r="G324" s="11">
        <f>ROUND(АТС!$F322*$G$41*$G$42/100,2)</f>
        <v>108.05</v>
      </c>
    </row>
    <row r="325" spans="1:7" x14ac:dyDescent="0.25">
      <c r="A325" s="254"/>
      <c r="B325" s="123">
        <f t="shared" si="5"/>
        <v>42716.75</v>
      </c>
      <c r="C325" s="124">
        <v>18</v>
      </c>
      <c r="D325" s="11">
        <f>ROUND(АТС!F323*$D$41*$D$42/100,2)</f>
        <v>290.33999999999997</v>
      </c>
      <c r="E325" s="11">
        <f>ROUND(АТС!F323*$E$41*$E$42/100,2)</f>
        <v>266.81</v>
      </c>
      <c r="F325" s="11">
        <f>ROUND(АТС!$F323*$F$41*$F$42/100,2)</f>
        <v>181.66</v>
      </c>
      <c r="G325" s="11">
        <f>ROUND(АТС!$F323*$G$41*$G$42/100,2)</f>
        <v>106.32</v>
      </c>
    </row>
    <row r="326" spans="1:7" x14ac:dyDescent="0.25">
      <c r="A326" s="254"/>
      <c r="B326" s="123">
        <f t="shared" si="5"/>
        <v>42716.791669999999</v>
      </c>
      <c r="C326" s="124">
        <v>19</v>
      </c>
      <c r="D326" s="11">
        <f>ROUND(АТС!F324*$D$41*$D$42/100,2)</f>
        <v>299.04000000000002</v>
      </c>
      <c r="E326" s="11">
        <f>ROUND(АТС!F324*$E$41*$E$42/100,2)</f>
        <v>274.8</v>
      </c>
      <c r="F326" s="11">
        <f>ROUND(АТС!$F324*$F$41*$F$42/100,2)</f>
        <v>187.1</v>
      </c>
      <c r="G326" s="11">
        <f>ROUND(АТС!$F324*$G$41*$G$42/100,2)</f>
        <v>109.51</v>
      </c>
    </row>
    <row r="327" spans="1:7" x14ac:dyDescent="0.25">
      <c r="A327" s="254"/>
      <c r="B327" s="121">
        <f t="shared" si="5"/>
        <v>42716.833330000001</v>
      </c>
      <c r="C327" s="124">
        <v>20</v>
      </c>
      <c r="D327" s="11">
        <f>ROUND(АТС!F325*$D$41*$D$42/100,2)</f>
        <v>264.52</v>
      </c>
      <c r="E327" s="11">
        <f>ROUND(АТС!F325*$E$41*$E$42/100,2)</f>
        <v>243.08</v>
      </c>
      <c r="F327" s="11">
        <f>ROUND(АТС!$F325*$F$41*$F$42/100,2)</f>
        <v>165.5</v>
      </c>
      <c r="G327" s="11">
        <f>ROUND(АТС!$F325*$G$41*$G$42/100,2)</f>
        <v>96.86</v>
      </c>
    </row>
    <row r="328" spans="1:7" x14ac:dyDescent="0.25">
      <c r="A328" s="254"/>
      <c r="B328" s="123">
        <f t="shared" si="5"/>
        <v>42716.875</v>
      </c>
      <c r="C328" s="124">
        <v>21</v>
      </c>
      <c r="D328" s="11">
        <f>ROUND(АТС!F326*$D$41*$D$42/100,2)</f>
        <v>251.81</v>
      </c>
      <c r="E328" s="11">
        <f>ROUND(АТС!F326*$E$41*$E$42/100,2)</f>
        <v>231.4</v>
      </c>
      <c r="F328" s="11">
        <f>ROUND(АТС!$F326*$F$41*$F$42/100,2)</f>
        <v>157.55000000000001</v>
      </c>
      <c r="G328" s="11">
        <f>ROUND(АТС!$F326*$G$41*$G$42/100,2)</f>
        <v>92.21</v>
      </c>
    </row>
    <row r="329" spans="1:7" x14ac:dyDescent="0.25">
      <c r="A329" s="254"/>
      <c r="B329" s="123">
        <f t="shared" si="5"/>
        <v>42716.916669999999</v>
      </c>
      <c r="C329" s="124">
        <v>22</v>
      </c>
      <c r="D329" s="11">
        <f>ROUND(АТС!F327*$D$41*$D$42/100,2)</f>
        <v>300.79000000000002</v>
      </c>
      <c r="E329" s="11">
        <f>ROUND(АТС!F327*$E$41*$E$42/100,2)</f>
        <v>276.39999999999998</v>
      </c>
      <c r="F329" s="11">
        <f>ROUND(АТС!$F327*$F$41*$F$42/100,2)</f>
        <v>188.19</v>
      </c>
      <c r="G329" s="11">
        <f>ROUND(АТС!$F327*$G$41*$G$42/100,2)</f>
        <v>110.15</v>
      </c>
    </row>
    <row r="330" spans="1:7" x14ac:dyDescent="0.25">
      <c r="A330" s="254"/>
      <c r="B330" s="123">
        <f t="shared" si="5"/>
        <v>42716.958330000001</v>
      </c>
      <c r="C330" s="124">
        <v>23</v>
      </c>
      <c r="D330" s="11">
        <f>ROUND(АТС!F328*$D$41*$D$42/100,2)</f>
        <v>271.43</v>
      </c>
      <c r="E330" s="11">
        <f>ROUND(АТС!F328*$E$41*$E$42/100,2)</f>
        <v>249.43</v>
      </c>
      <c r="F330" s="11">
        <f>ROUND(АТС!$F328*$F$41*$F$42/100,2)</f>
        <v>169.82</v>
      </c>
      <c r="G330" s="11">
        <f>ROUND(АТС!$F328*$G$41*$G$42/100,2)</f>
        <v>99.39</v>
      </c>
    </row>
    <row r="331" spans="1:7" x14ac:dyDescent="0.25">
      <c r="A331" s="254"/>
      <c r="B331" s="121">
        <f t="shared" si="5"/>
        <v>42717</v>
      </c>
      <c r="C331" s="124">
        <v>0</v>
      </c>
      <c r="D331" s="11">
        <f>ROUND(АТС!F329*$D$41*$D$42/100,2)</f>
        <v>238.95</v>
      </c>
      <c r="E331" s="11">
        <f>ROUND(АТС!F329*$E$41*$E$42/100,2)</f>
        <v>219.59</v>
      </c>
      <c r="F331" s="11">
        <f>ROUND(АТС!$F329*$F$41*$F$42/100,2)</f>
        <v>149.5</v>
      </c>
      <c r="G331" s="11">
        <f>ROUND(АТС!$F329*$G$41*$G$42/100,2)</f>
        <v>87.5</v>
      </c>
    </row>
    <row r="332" spans="1:7" x14ac:dyDescent="0.25">
      <c r="A332" s="254"/>
      <c r="B332" s="123">
        <f t="shared" si="5"/>
        <v>42717.041669999999</v>
      </c>
      <c r="C332" s="124">
        <v>1</v>
      </c>
      <c r="D332" s="11">
        <f>ROUND(АТС!F330*$D$41*$D$42/100,2)</f>
        <v>227.54</v>
      </c>
      <c r="E332" s="11">
        <f>ROUND(АТС!F330*$E$41*$E$42/100,2)</f>
        <v>209.09</v>
      </c>
      <c r="F332" s="11">
        <f>ROUND(АТС!$F330*$F$41*$F$42/100,2)</f>
        <v>142.36000000000001</v>
      </c>
      <c r="G332" s="11">
        <f>ROUND(АТС!$F330*$G$41*$G$42/100,2)</f>
        <v>83.32</v>
      </c>
    </row>
    <row r="333" spans="1:7" x14ac:dyDescent="0.25">
      <c r="A333" s="254"/>
      <c r="B333" s="123">
        <f t="shared" si="5"/>
        <v>42717.083330000001</v>
      </c>
      <c r="C333" s="124">
        <v>2</v>
      </c>
      <c r="D333" s="11">
        <f>ROUND(АТС!F331*$D$41*$D$42/100,2)</f>
        <v>212.81</v>
      </c>
      <c r="E333" s="11">
        <f>ROUND(АТС!F331*$E$41*$E$42/100,2)</f>
        <v>195.56</v>
      </c>
      <c r="F333" s="11">
        <f>ROUND(АТС!$F331*$F$41*$F$42/100,2)</f>
        <v>133.13999999999999</v>
      </c>
      <c r="G333" s="11">
        <f>ROUND(АТС!$F331*$G$41*$G$42/100,2)</f>
        <v>77.930000000000007</v>
      </c>
    </row>
    <row r="334" spans="1:7" x14ac:dyDescent="0.25">
      <c r="A334" s="254"/>
      <c r="B334" s="123">
        <f t="shared" si="5"/>
        <v>42717.125</v>
      </c>
      <c r="C334" s="124">
        <v>3</v>
      </c>
      <c r="D334" s="11">
        <f>ROUND(АТС!F332*$D$41*$D$42/100,2)</f>
        <v>212.6</v>
      </c>
      <c r="E334" s="11">
        <f>ROUND(АТС!F332*$E$41*$E$42/100,2)</f>
        <v>195.37</v>
      </c>
      <c r="F334" s="11">
        <f>ROUND(АТС!$F332*$F$41*$F$42/100,2)</f>
        <v>133.02000000000001</v>
      </c>
      <c r="G334" s="11">
        <f>ROUND(АТС!$F332*$G$41*$G$42/100,2)</f>
        <v>77.849999999999994</v>
      </c>
    </row>
    <row r="335" spans="1:7" x14ac:dyDescent="0.25">
      <c r="A335" s="254"/>
      <c r="B335" s="121">
        <f t="shared" si="5"/>
        <v>42717.166669999999</v>
      </c>
      <c r="C335" s="124">
        <v>4</v>
      </c>
      <c r="D335" s="11">
        <f>ROUND(АТС!F333*$D$41*$D$42/100,2)</f>
        <v>207.97</v>
      </c>
      <c r="E335" s="11">
        <f>ROUND(АТС!F333*$E$41*$E$42/100,2)</f>
        <v>191.11</v>
      </c>
      <c r="F335" s="11">
        <f>ROUND(АТС!$F333*$F$41*$F$42/100,2)</f>
        <v>130.12</v>
      </c>
      <c r="G335" s="11">
        <f>ROUND(АТС!$F333*$G$41*$G$42/100,2)</f>
        <v>76.16</v>
      </c>
    </row>
    <row r="336" spans="1:7" x14ac:dyDescent="0.25">
      <c r="A336" s="254"/>
      <c r="B336" s="123">
        <f t="shared" si="5"/>
        <v>42717.208330000001</v>
      </c>
      <c r="C336" s="124">
        <v>5</v>
      </c>
      <c r="D336" s="11">
        <f>ROUND(АТС!F334*$D$41*$D$42/100,2)</f>
        <v>216.1</v>
      </c>
      <c r="E336" s="11">
        <f>ROUND(АТС!F334*$E$41*$E$42/100,2)</f>
        <v>198.59</v>
      </c>
      <c r="F336" s="11">
        <f>ROUND(АТС!$F334*$F$41*$F$42/100,2)</f>
        <v>135.21</v>
      </c>
      <c r="G336" s="11">
        <f>ROUND(АТС!$F334*$G$41*$G$42/100,2)</f>
        <v>79.13</v>
      </c>
    </row>
    <row r="337" spans="1:7" x14ac:dyDescent="0.25">
      <c r="A337" s="254"/>
      <c r="B337" s="123">
        <f t="shared" si="5"/>
        <v>42717.25</v>
      </c>
      <c r="C337" s="124">
        <v>6</v>
      </c>
      <c r="D337" s="11">
        <f>ROUND(АТС!F335*$D$41*$D$42/100,2)</f>
        <v>241.89</v>
      </c>
      <c r="E337" s="11">
        <f>ROUND(АТС!F335*$E$41*$E$42/100,2)</f>
        <v>222.28</v>
      </c>
      <c r="F337" s="11">
        <f>ROUND(АТС!$F335*$F$41*$F$42/100,2)</f>
        <v>151.34</v>
      </c>
      <c r="G337" s="11">
        <f>ROUND(АТС!$F335*$G$41*$G$42/100,2)</f>
        <v>88.58</v>
      </c>
    </row>
    <row r="338" spans="1:7" x14ac:dyDescent="0.25">
      <c r="A338" s="254"/>
      <c r="B338" s="123">
        <f t="shared" si="5"/>
        <v>42717.291669999999</v>
      </c>
      <c r="C338" s="124">
        <v>7</v>
      </c>
      <c r="D338" s="11">
        <f>ROUND(АТС!F336*$D$41*$D$42/100,2)</f>
        <v>191.75</v>
      </c>
      <c r="E338" s="11">
        <f>ROUND(АТС!F336*$E$41*$E$42/100,2)</f>
        <v>176.21</v>
      </c>
      <c r="F338" s="11">
        <f>ROUND(АТС!$F336*$F$41*$F$42/100,2)</f>
        <v>119.97</v>
      </c>
      <c r="G338" s="11">
        <f>ROUND(АТС!$F336*$G$41*$G$42/100,2)</f>
        <v>70.22</v>
      </c>
    </row>
    <row r="339" spans="1:7" x14ac:dyDescent="0.25">
      <c r="A339" s="254"/>
      <c r="B339" s="121">
        <f t="shared" si="5"/>
        <v>42717.333330000001</v>
      </c>
      <c r="C339" s="124">
        <v>8</v>
      </c>
      <c r="D339" s="11">
        <f>ROUND(АТС!F337*$D$41*$D$42/100,2)</f>
        <v>242.53</v>
      </c>
      <c r="E339" s="11">
        <f>ROUND(АТС!F337*$E$41*$E$42/100,2)</f>
        <v>222.87</v>
      </c>
      <c r="F339" s="11">
        <f>ROUND(АТС!$F337*$F$41*$F$42/100,2)</f>
        <v>151.74</v>
      </c>
      <c r="G339" s="11">
        <f>ROUND(АТС!$F337*$G$41*$G$42/100,2)</f>
        <v>88.81</v>
      </c>
    </row>
    <row r="340" spans="1:7" x14ac:dyDescent="0.25">
      <c r="A340" s="254"/>
      <c r="B340" s="123">
        <f t="shared" si="5"/>
        <v>42717.375</v>
      </c>
      <c r="C340" s="124">
        <v>9</v>
      </c>
      <c r="D340" s="11">
        <f>ROUND(АТС!F338*$D$41*$D$42/100,2)</f>
        <v>240.76</v>
      </c>
      <c r="E340" s="11">
        <f>ROUND(АТС!F338*$E$41*$E$42/100,2)</f>
        <v>221.24</v>
      </c>
      <c r="F340" s="11">
        <f>ROUND(АТС!$F338*$F$41*$F$42/100,2)</f>
        <v>150.63</v>
      </c>
      <c r="G340" s="11">
        <f>ROUND(АТС!$F338*$G$41*$G$42/100,2)</f>
        <v>88.16</v>
      </c>
    </row>
    <row r="341" spans="1:7" x14ac:dyDescent="0.25">
      <c r="A341" s="254"/>
      <c r="B341" s="123">
        <f t="shared" si="5"/>
        <v>42717.416669999999</v>
      </c>
      <c r="C341" s="124">
        <v>10</v>
      </c>
      <c r="D341" s="11">
        <f>ROUND(АТС!F339*$D$41*$D$42/100,2)</f>
        <v>253.8</v>
      </c>
      <c r="E341" s="11">
        <f>ROUND(АТС!F339*$E$41*$E$42/100,2)</f>
        <v>233.23</v>
      </c>
      <c r="F341" s="11">
        <f>ROUND(АТС!$F339*$F$41*$F$42/100,2)</f>
        <v>158.79</v>
      </c>
      <c r="G341" s="11">
        <f>ROUND(АТС!$F339*$G$41*$G$42/100,2)</f>
        <v>92.94</v>
      </c>
    </row>
    <row r="342" spans="1:7" x14ac:dyDescent="0.25">
      <c r="A342" s="254"/>
      <c r="B342" s="123">
        <f t="shared" si="5"/>
        <v>42717.458330000001</v>
      </c>
      <c r="C342" s="124">
        <v>11</v>
      </c>
      <c r="D342" s="11">
        <f>ROUND(АТС!F340*$D$41*$D$42/100,2)</f>
        <v>263.94</v>
      </c>
      <c r="E342" s="11">
        <f>ROUND(АТС!F340*$E$41*$E$42/100,2)</f>
        <v>242.55</v>
      </c>
      <c r="F342" s="11">
        <f>ROUND(АТС!$F340*$F$41*$F$42/100,2)</f>
        <v>165.14</v>
      </c>
      <c r="G342" s="11">
        <f>ROUND(АТС!$F340*$G$41*$G$42/100,2)</f>
        <v>96.65</v>
      </c>
    </row>
    <row r="343" spans="1:7" x14ac:dyDescent="0.25">
      <c r="A343" s="254"/>
      <c r="B343" s="121">
        <f t="shared" si="5"/>
        <v>42717.5</v>
      </c>
      <c r="C343" s="124">
        <v>12</v>
      </c>
      <c r="D343" s="11">
        <f>ROUND(АТС!F341*$D$41*$D$42/100,2)</f>
        <v>249.38</v>
      </c>
      <c r="E343" s="11">
        <f>ROUND(АТС!F341*$E$41*$E$42/100,2)</f>
        <v>229.16</v>
      </c>
      <c r="F343" s="11">
        <f>ROUND(АТС!$F341*$F$41*$F$42/100,2)</f>
        <v>156.03</v>
      </c>
      <c r="G343" s="11">
        <f>ROUND(АТС!$F341*$G$41*$G$42/100,2)</f>
        <v>91.32</v>
      </c>
    </row>
    <row r="344" spans="1:7" x14ac:dyDescent="0.25">
      <c r="A344" s="254"/>
      <c r="B344" s="123">
        <f t="shared" si="5"/>
        <v>42717.541669999999</v>
      </c>
      <c r="C344" s="124">
        <v>13</v>
      </c>
      <c r="D344" s="11">
        <f>ROUND(АТС!F342*$D$41*$D$42/100,2)</f>
        <v>253.67</v>
      </c>
      <c r="E344" s="11">
        <f>ROUND(АТС!F342*$E$41*$E$42/100,2)</f>
        <v>233.11</v>
      </c>
      <c r="F344" s="11">
        <f>ROUND(АТС!$F342*$F$41*$F$42/100,2)</f>
        <v>158.71</v>
      </c>
      <c r="G344" s="11">
        <f>ROUND(АТС!$F342*$G$41*$G$42/100,2)</f>
        <v>92.89</v>
      </c>
    </row>
    <row r="345" spans="1:7" x14ac:dyDescent="0.25">
      <c r="A345" s="254"/>
      <c r="B345" s="123">
        <f t="shared" si="5"/>
        <v>42717.583330000001</v>
      </c>
      <c r="C345" s="124">
        <v>14</v>
      </c>
      <c r="D345" s="11">
        <f>ROUND(АТС!F343*$D$41*$D$42/100,2)</f>
        <v>235.51</v>
      </c>
      <c r="E345" s="11">
        <f>ROUND(АТС!F343*$E$41*$E$42/100,2)</f>
        <v>216.42</v>
      </c>
      <c r="F345" s="11">
        <f>ROUND(АТС!$F343*$F$41*$F$42/100,2)</f>
        <v>147.35</v>
      </c>
      <c r="G345" s="11">
        <f>ROUND(АТС!$F343*$G$41*$G$42/100,2)</f>
        <v>86.24</v>
      </c>
    </row>
    <row r="346" spans="1:7" x14ac:dyDescent="0.25">
      <c r="A346" s="254"/>
      <c r="B346" s="123">
        <f t="shared" si="5"/>
        <v>42717.625</v>
      </c>
      <c r="C346" s="124">
        <v>15</v>
      </c>
      <c r="D346" s="11">
        <f>ROUND(АТС!F344*$D$41*$D$42/100,2)</f>
        <v>235.23</v>
      </c>
      <c r="E346" s="11">
        <f>ROUND(АТС!F344*$E$41*$E$42/100,2)</f>
        <v>216.17</v>
      </c>
      <c r="F346" s="11">
        <f>ROUND(АТС!$F344*$F$41*$F$42/100,2)</f>
        <v>147.18</v>
      </c>
      <c r="G346" s="11">
        <f>ROUND(АТС!$F344*$G$41*$G$42/100,2)</f>
        <v>86.14</v>
      </c>
    </row>
    <row r="347" spans="1:7" x14ac:dyDescent="0.25">
      <c r="A347" s="254"/>
      <c r="B347" s="121">
        <f t="shared" si="5"/>
        <v>42717.666669999999</v>
      </c>
      <c r="C347" s="124">
        <v>16</v>
      </c>
      <c r="D347" s="11">
        <f>ROUND(АТС!F345*$D$41*$D$42/100,2)</f>
        <v>231.37</v>
      </c>
      <c r="E347" s="11">
        <f>ROUND(АТС!F345*$E$41*$E$42/100,2)</f>
        <v>212.61</v>
      </c>
      <c r="F347" s="11">
        <f>ROUND(АТС!$F345*$F$41*$F$42/100,2)</f>
        <v>144.76</v>
      </c>
      <c r="G347" s="11">
        <f>ROUND(АТС!$F345*$G$41*$G$42/100,2)</f>
        <v>84.72</v>
      </c>
    </row>
    <row r="348" spans="1:7" x14ac:dyDescent="0.25">
      <c r="A348" s="254"/>
      <c r="B348" s="123">
        <f t="shared" si="5"/>
        <v>42717.708330000001</v>
      </c>
      <c r="C348" s="124">
        <v>17</v>
      </c>
      <c r="D348" s="11">
        <f>ROUND(АТС!F346*$D$41*$D$42/100,2)</f>
        <v>265.11</v>
      </c>
      <c r="E348" s="11">
        <f>ROUND(АТС!F346*$E$41*$E$42/100,2)</f>
        <v>243.62</v>
      </c>
      <c r="F348" s="11">
        <f>ROUND(АТС!$F346*$F$41*$F$42/100,2)</f>
        <v>165.87</v>
      </c>
      <c r="G348" s="11">
        <f>ROUND(АТС!$F346*$G$41*$G$42/100,2)</f>
        <v>97.08</v>
      </c>
    </row>
    <row r="349" spans="1:7" x14ac:dyDescent="0.25">
      <c r="A349" s="254"/>
      <c r="B349" s="123">
        <f t="shared" si="5"/>
        <v>42717.75</v>
      </c>
      <c r="C349" s="124">
        <v>18</v>
      </c>
      <c r="D349" s="11">
        <f>ROUND(АТС!F347*$D$41*$D$42/100,2)</f>
        <v>267.73</v>
      </c>
      <c r="E349" s="11">
        <f>ROUND(АТС!F347*$E$41*$E$42/100,2)</f>
        <v>246.02</v>
      </c>
      <c r="F349" s="11">
        <f>ROUND(АТС!$F347*$F$41*$F$42/100,2)</f>
        <v>167.51</v>
      </c>
      <c r="G349" s="11">
        <f>ROUND(АТС!$F347*$G$41*$G$42/100,2)</f>
        <v>98.04</v>
      </c>
    </row>
    <row r="350" spans="1:7" x14ac:dyDescent="0.25">
      <c r="A350" s="254"/>
      <c r="B350" s="123">
        <f t="shared" si="5"/>
        <v>42717.791669999999</v>
      </c>
      <c r="C350" s="124">
        <v>19</v>
      </c>
      <c r="D350" s="11">
        <f>ROUND(АТС!F348*$D$41*$D$42/100,2)</f>
        <v>289.42</v>
      </c>
      <c r="E350" s="11">
        <f>ROUND(АТС!F348*$E$41*$E$42/100,2)</f>
        <v>265.95999999999998</v>
      </c>
      <c r="F350" s="11">
        <f>ROUND(АТС!$F348*$F$41*$F$42/100,2)</f>
        <v>181.08</v>
      </c>
      <c r="G350" s="11">
        <f>ROUND(АТС!$F348*$G$41*$G$42/100,2)</f>
        <v>105.98</v>
      </c>
    </row>
    <row r="351" spans="1:7" x14ac:dyDescent="0.25">
      <c r="A351" s="254"/>
      <c r="B351" s="121">
        <f t="shared" si="5"/>
        <v>42717.833330000001</v>
      </c>
      <c r="C351" s="124">
        <v>20</v>
      </c>
      <c r="D351" s="11">
        <f>ROUND(АТС!F349*$D$41*$D$42/100,2)</f>
        <v>269.20999999999998</v>
      </c>
      <c r="E351" s="11">
        <f>ROUND(АТС!F349*$E$41*$E$42/100,2)</f>
        <v>247.39</v>
      </c>
      <c r="F351" s="11">
        <f>ROUND(АТС!$F349*$F$41*$F$42/100,2)</f>
        <v>168.43</v>
      </c>
      <c r="G351" s="11">
        <f>ROUND(АТС!$F349*$G$41*$G$42/100,2)</f>
        <v>98.58</v>
      </c>
    </row>
    <row r="352" spans="1:7" x14ac:dyDescent="0.25">
      <c r="A352" s="254"/>
      <c r="B352" s="123">
        <f t="shared" si="5"/>
        <v>42717.875</v>
      </c>
      <c r="C352" s="124">
        <v>21</v>
      </c>
      <c r="D352" s="11">
        <f>ROUND(АТС!F350*$D$41*$D$42/100,2)</f>
        <v>254.57</v>
      </c>
      <c r="E352" s="11">
        <f>ROUND(АТС!F350*$E$41*$E$42/100,2)</f>
        <v>233.94</v>
      </c>
      <c r="F352" s="11">
        <f>ROUND(АТС!$F350*$F$41*$F$42/100,2)</f>
        <v>159.27000000000001</v>
      </c>
      <c r="G352" s="11">
        <f>ROUND(АТС!$F350*$G$41*$G$42/100,2)</f>
        <v>93.22</v>
      </c>
    </row>
    <row r="353" spans="1:7" x14ac:dyDescent="0.25">
      <c r="A353" s="254"/>
      <c r="B353" s="123">
        <f t="shared" si="5"/>
        <v>42717.916669999999</v>
      </c>
      <c r="C353" s="124">
        <v>22</v>
      </c>
      <c r="D353" s="11">
        <f>ROUND(АТС!F351*$D$41*$D$42/100,2)</f>
        <v>299.89</v>
      </c>
      <c r="E353" s="11">
        <f>ROUND(АТС!F351*$E$41*$E$42/100,2)</f>
        <v>275.58</v>
      </c>
      <c r="F353" s="11">
        <f>ROUND(АТС!$F351*$F$41*$F$42/100,2)</f>
        <v>187.63</v>
      </c>
      <c r="G353" s="11">
        <f>ROUND(АТС!$F351*$G$41*$G$42/100,2)</f>
        <v>109.82</v>
      </c>
    </row>
    <row r="354" spans="1:7" x14ac:dyDescent="0.25">
      <c r="A354" s="254"/>
      <c r="B354" s="123">
        <f t="shared" si="5"/>
        <v>42717.958330000001</v>
      </c>
      <c r="C354" s="124">
        <v>23</v>
      </c>
      <c r="D354" s="11">
        <f>ROUND(АТС!F352*$D$41*$D$42/100,2)</f>
        <v>270.47000000000003</v>
      </c>
      <c r="E354" s="11">
        <f>ROUND(АТС!F352*$E$41*$E$42/100,2)</f>
        <v>248.55</v>
      </c>
      <c r="F354" s="11">
        <f>ROUND(АТС!$F352*$F$41*$F$42/100,2)</f>
        <v>169.22</v>
      </c>
      <c r="G354" s="11">
        <f>ROUND(АТС!$F352*$G$41*$G$42/100,2)</f>
        <v>99.04</v>
      </c>
    </row>
    <row r="355" spans="1:7" x14ac:dyDescent="0.25">
      <c r="A355" s="254"/>
      <c r="B355" s="121">
        <f t="shared" si="5"/>
        <v>42718</v>
      </c>
      <c r="C355" s="124">
        <v>0</v>
      </c>
      <c r="D355" s="11">
        <f>ROUND(АТС!F353*$D$41*$D$42/100,2)</f>
        <v>250.08</v>
      </c>
      <c r="E355" s="11">
        <f>ROUND(АТС!F353*$E$41*$E$42/100,2)</f>
        <v>229.81</v>
      </c>
      <c r="F355" s="11">
        <f>ROUND(АТС!$F353*$F$41*$F$42/100,2)</f>
        <v>156.47</v>
      </c>
      <c r="G355" s="11">
        <f>ROUND(АТС!$F353*$G$41*$G$42/100,2)</f>
        <v>91.58</v>
      </c>
    </row>
    <row r="356" spans="1:7" x14ac:dyDescent="0.25">
      <c r="A356" s="254"/>
      <c r="B356" s="123">
        <f t="shared" si="5"/>
        <v>42718.041669999999</v>
      </c>
      <c r="C356" s="124">
        <v>1</v>
      </c>
      <c r="D356" s="11">
        <f>ROUND(АТС!F354*$D$41*$D$42/100,2)</f>
        <v>229.64</v>
      </c>
      <c r="E356" s="11">
        <f>ROUND(АТС!F354*$E$41*$E$42/100,2)</f>
        <v>211.02</v>
      </c>
      <c r="F356" s="11">
        <f>ROUND(АТС!$F354*$F$41*$F$42/100,2)</f>
        <v>143.66999999999999</v>
      </c>
      <c r="G356" s="11">
        <f>ROUND(АТС!$F354*$G$41*$G$42/100,2)</f>
        <v>84.09</v>
      </c>
    </row>
    <row r="357" spans="1:7" x14ac:dyDescent="0.25">
      <c r="A357" s="254"/>
      <c r="B357" s="123">
        <f t="shared" si="5"/>
        <v>42718.083330000001</v>
      </c>
      <c r="C357" s="124">
        <v>2</v>
      </c>
      <c r="D357" s="11">
        <f>ROUND(АТС!F355*$D$41*$D$42/100,2)</f>
        <v>210.02</v>
      </c>
      <c r="E357" s="11">
        <f>ROUND(АТС!F355*$E$41*$E$42/100,2)</f>
        <v>193</v>
      </c>
      <c r="F357" s="11">
        <f>ROUND(АТС!$F355*$F$41*$F$42/100,2)</f>
        <v>131.4</v>
      </c>
      <c r="G357" s="11">
        <f>ROUND(АТС!$F355*$G$41*$G$42/100,2)</f>
        <v>76.91</v>
      </c>
    </row>
    <row r="358" spans="1:7" x14ac:dyDescent="0.25">
      <c r="A358" s="254"/>
      <c r="B358" s="123">
        <f t="shared" si="5"/>
        <v>42718.125</v>
      </c>
      <c r="C358" s="124">
        <v>3</v>
      </c>
      <c r="D358" s="11">
        <f>ROUND(АТС!F356*$D$41*$D$42/100,2)</f>
        <v>209.82</v>
      </c>
      <c r="E358" s="11">
        <f>ROUND(АТС!F356*$E$41*$E$42/100,2)</f>
        <v>192.81</v>
      </c>
      <c r="F358" s="11">
        <f>ROUND(АТС!$F356*$F$41*$F$42/100,2)</f>
        <v>131.27000000000001</v>
      </c>
      <c r="G358" s="11">
        <f>ROUND(АТС!$F356*$G$41*$G$42/100,2)</f>
        <v>76.83</v>
      </c>
    </row>
    <row r="359" spans="1:7" x14ac:dyDescent="0.25">
      <c r="A359" s="254"/>
      <c r="B359" s="121">
        <f t="shared" si="5"/>
        <v>42718.166669999999</v>
      </c>
      <c r="C359" s="124">
        <v>4</v>
      </c>
      <c r="D359" s="11">
        <f>ROUND(АТС!F357*$D$41*$D$42/100,2)</f>
        <v>210.01</v>
      </c>
      <c r="E359" s="11">
        <f>ROUND(АТС!F357*$E$41*$E$42/100,2)</f>
        <v>192.99</v>
      </c>
      <c r="F359" s="11">
        <f>ROUND(АТС!$F357*$F$41*$F$42/100,2)</f>
        <v>131.4</v>
      </c>
      <c r="G359" s="11">
        <f>ROUND(АТС!$F357*$G$41*$G$42/100,2)</f>
        <v>76.900000000000006</v>
      </c>
    </row>
    <row r="360" spans="1:7" x14ac:dyDescent="0.25">
      <c r="A360" s="254"/>
      <c r="B360" s="123">
        <f t="shared" si="5"/>
        <v>42718.208330000001</v>
      </c>
      <c r="C360" s="124">
        <v>5</v>
      </c>
      <c r="D360" s="11">
        <f>ROUND(АТС!F358*$D$41*$D$42/100,2)</f>
        <v>210.7</v>
      </c>
      <c r="E360" s="11">
        <f>ROUND(АТС!F358*$E$41*$E$42/100,2)</f>
        <v>193.62</v>
      </c>
      <c r="F360" s="11">
        <f>ROUND(АТС!$F358*$F$41*$F$42/100,2)</f>
        <v>131.83000000000001</v>
      </c>
      <c r="G360" s="11">
        <f>ROUND(АТС!$F358*$G$41*$G$42/100,2)</f>
        <v>77.16</v>
      </c>
    </row>
    <row r="361" spans="1:7" x14ac:dyDescent="0.25">
      <c r="A361" s="254"/>
      <c r="B361" s="123">
        <f t="shared" si="5"/>
        <v>42718.25</v>
      </c>
      <c r="C361" s="124">
        <v>6</v>
      </c>
      <c r="D361" s="11">
        <f>ROUND(АТС!F359*$D$41*$D$42/100,2)</f>
        <v>248.85</v>
      </c>
      <c r="E361" s="11">
        <f>ROUND(АТС!F359*$E$41*$E$42/100,2)</f>
        <v>228.67</v>
      </c>
      <c r="F361" s="11">
        <f>ROUND(АТС!$F359*$F$41*$F$42/100,2)</f>
        <v>155.69</v>
      </c>
      <c r="G361" s="11">
        <f>ROUND(АТС!$F359*$G$41*$G$42/100,2)</f>
        <v>91.13</v>
      </c>
    </row>
    <row r="362" spans="1:7" x14ac:dyDescent="0.25">
      <c r="A362" s="254"/>
      <c r="B362" s="123">
        <f t="shared" si="5"/>
        <v>42718.291669999999</v>
      </c>
      <c r="C362" s="124">
        <v>7</v>
      </c>
      <c r="D362" s="11">
        <f>ROUND(АТС!F360*$D$41*$D$42/100,2)</f>
        <v>199.69</v>
      </c>
      <c r="E362" s="11">
        <f>ROUND(АТС!F360*$E$41*$E$42/100,2)</f>
        <v>183.5</v>
      </c>
      <c r="F362" s="11">
        <f>ROUND(АТС!$F360*$F$41*$F$42/100,2)</f>
        <v>124.94</v>
      </c>
      <c r="G362" s="11">
        <f>ROUND(АТС!$F360*$G$41*$G$42/100,2)</f>
        <v>73.12</v>
      </c>
    </row>
    <row r="363" spans="1:7" x14ac:dyDescent="0.25">
      <c r="A363" s="254"/>
      <c r="B363" s="121">
        <f t="shared" si="5"/>
        <v>42718.333330000001</v>
      </c>
      <c r="C363" s="124">
        <v>8</v>
      </c>
      <c r="D363" s="11">
        <f>ROUND(АТС!F361*$D$41*$D$42/100,2)</f>
        <v>203.61</v>
      </c>
      <c r="E363" s="11">
        <f>ROUND(АТС!F361*$E$41*$E$42/100,2)</f>
        <v>187.11</v>
      </c>
      <c r="F363" s="11">
        <f>ROUND(АТС!$F361*$F$41*$F$42/100,2)</f>
        <v>127.39</v>
      </c>
      <c r="G363" s="11">
        <f>ROUND(АТС!$F361*$G$41*$G$42/100,2)</f>
        <v>74.56</v>
      </c>
    </row>
    <row r="364" spans="1:7" x14ac:dyDescent="0.25">
      <c r="A364" s="254"/>
      <c r="B364" s="123">
        <f t="shared" si="5"/>
        <v>42718.375</v>
      </c>
      <c r="C364" s="124">
        <v>9</v>
      </c>
      <c r="D364" s="11">
        <f>ROUND(АТС!F362*$D$41*$D$42/100,2)</f>
        <v>210.21</v>
      </c>
      <c r="E364" s="11">
        <f>ROUND(АТС!F362*$E$41*$E$42/100,2)</f>
        <v>193.17</v>
      </c>
      <c r="F364" s="11">
        <f>ROUND(АТС!$F362*$F$41*$F$42/100,2)</f>
        <v>131.52000000000001</v>
      </c>
      <c r="G364" s="11">
        <f>ROUND(АТС!$F362*$G$41*$G$42/100,2)</f>
        <v>76.98</v>
      </c>
    </row>
    <row r="365" spans="1:7" x14ac:dyDescent="0.25">
      <c r="A365" s="254"/>
      <c r="B365" s="123">
        <f t="shared" si="5"/>
        <v>42718.416669999999</v>
      </c>
      <c r="C365" s="124">
        <v>10</v>
      </c>
      <c r="D365" s="11">
        <f>ROUND(АТС!F363*$D$41*$D$42/100,2)</f>
        <v>210.54</v>
      </c>
      <c r="E365" s="11">
        <f>ROUND(АТС!F363*$E$41*$E$42/100,2)</f>
        <v>193.47</v>
      </c>
      <c r="F365" s="11">
        <f>ROUND(АТС!$F363*$F$41*$F$42/100,2)</f>
        <v>131.72999999999999</v>
      </c>
      <c r="G365" s="11">
        <f>ROUND(АТС!$F363*$G$41*$G$42/100,2)</f>
        <v>77.099999999999994</v>
      </c>
    </row>
    <row r="366" spans="1:7" x14ac:dyDescent="0.25">
      <c r="A366" s="254"/>
      <c r="B366" s="123">
        <f t="shared" si="5"/>
        <v>42718.458330000001</v>
      </c>
      <c r="C366" s="124">
        <v>11</v>
      </c>
      <c r="D366" s="11">
        <f>ROUND(АТС!F364*$D$41*$D$42/100,2)</f>
        <v>237.76</v>
      </c>
      <c r="E366" s="11">
        <f>ROUND(АТС!F364*$E$41*$E$42/100,2)</f>
        <v>218.49</v>
      </c>
      <c r="F366" s="11">
        <f>ROUND(АТС!$F364*$F$41*$F$42/100,2)</f>
        <v>148.76</v>
      </c>
      <c r="G366" s="11">
        <f>ROUND(АТС!$F364*$G$41*$G$42/100,2)</f>
        <v>87.07</v>
      </c>
    </row>
    <row r="367" spans="1:7" x14ac:dyDescent="0.25">
      <c r="A367" s="254"/>
      <c r="B367" s="121">
        <f t="shared" si="5"/>
        <v>42718.5</v>
      </c>
      <c r="C367" s="124">
        <v>12</v>
      </c>
      <c r="D367" s="11">
        <f>ROUND(АТС!F365*$D$41*$D$42/100,2)</f>
        <v>237.53</v>
      </c>
      <c r="E367" s="11">
        <f>ROUND(АТС!F365*$E$41*$E$42/100,2)</f>
        <v>218.28</v>
      </c>
      <c r="F367" s="11">
        <f>ROUND(АТС!$F365*$F$41*$F$42/100,2)</f>
        <v>148.61000000000001</v>
      </c>
      <c r="G367" s="11">
        <f>ROUND(АТС!$F365*$G$41*$G$42/100,2)</f>
        <v>86.98</v>
      </c>
    </row>
    <row r="368" spans="1:7" x14ac:dyDescent="0.25">
      <c r="A368" s="254"/>
      <c r="B368" s="123">
        <f t="shared" si="5"/>
        <v>42718.541669999999</v>
      </c>
      <c r="C368" s="124">
        <v>13</v>
      </c>
      <c r="D368" s="11">
        <f>ROUND(АТС!F366*$D$41*$D$42/100,2)</f>
        <v>237.07</v>
      </c>
      <c r="E368" s="11">
        <f>ROUND(АТС!F366*$E$41*$E$42/100,2)</f>
        <v>217.86</v>
      </c>
      <c r="F368" s="11">
        <f>ROUND(АТС!$F366*$F$41*$F$42/100,2)</f>
        <v>148.33000000000001</v>
      </c>
      <c r="G368" s="11">
        <f>ROUND(АТС!$F366*$G$41*$G$42/100,2)</f>
        <v>86.81</v>
      </c>
    </row>
    <row r="369" spans="1:7" x14ac:dyDescent="0.25">
      <c r="A369" s="254"/>
      <c r="B369" s="123">
        <f t="shared" si="5"/>
        <v>42718.583330000001</v>
      </c>
      <c r="C369" s="124">
        <v>14</v>
      </c>
      <c r="D369" s="11">
        <f>ROUND(АТС!F367*$D$41*$D$42/100,2)</f>
        <v>210.89</v>
      </c>
      <c r="E369" s="11">
        <f>ROUND(АТС!F367*$E$41*$E$42/100,2)</f>
        <v>193.8</v>
      </c>
      <c r="F369" s="11">
        <f>ROUND(АТС!$F367*$F$41*$F$42/100,2)</f>
        <v>131.94999999999999</v>
      </c>
      <c r="G369" s="11">
        <f>ROUND(АТС!$F367*$G$41*$G$42/100,2)</f>
        <v>77.23</v>
      </c>
    </row>
    <row r="370" spans="1:7" x14ac:dyDescent="0.25">
      <c r="A370" s="254"/>
      <c r="B370" s="123">
        <f t="shared" si="5"/>
        <v>42718.625</v>
      </c>
      <c r="C370" s="124">
        <v>15</v>
      </c>
      <c r="D370" s="11">
        <f>ROUND(АТС!F368*$D$41*$D$42/100,2)</f>
        <v>207.1</v>
      </c>
      <c r="E370" s="11">
        <f>ROUND(АТС!F368*$E$41*$E$42/100,2)</f>
        <v>190.31</v>
      </c>
      <c r="F370" s="11">
        <f>ROUND(АТС!$F368*$F$41*$F$42/100,2)</f>
        <v>129.58000000000001</v>
      </c>
      <c r="G370" s="11">
        <f>ROUND(АТС!$F368*$G$41*$G$42/100,2)</f>
        <v>75.84</v>
      </c>
    </row>
    <row r="371" spans="1:7" x14ac:dyDescent="0.25">
      <c r="A371" s="254"/>
      <c r="B371" s="121">
        <f t="shared" si="5"/>
        <v>42718.666669999999</v>
      </c>
      <c r="C371" s="124">
        <v>16</v>
      </c>
      <c r="D371" s="11">
        <f>ROUND(АТС!F369*$D$41*$D$42/100,2)</f>
        <v>245.5</v>
      </c>
      <c r="E371" s="11">
        <f>ROUND(АТС!F369*$E$41*$E$42/100,2)</f>
        <v>225.6</v>
      </c>
      <c r="F371" s="11">
        <f>ROUND(АТС!$F369*$F$41*$F$42/100,2)</f>
        <v>153.6</v>
      </c>
      <c r="G371" s="11">
        <f>ROUND(АТС!$F369*$G$41*$G$42/100,2)</f>
        <v>89.9</v>
      </c>
    </row>
    <row r="372" spans="1:7" x14ac:dyDescent="0.25">
      <c r="A372" s="254"/>
      <c r="B372" s="123">
        <f t="shared" si="5"/>
        <v>42718.708330000001</v>
      </c>
      <c r="C372" s="124">
        <v>17</v>
      </c>
      <c r="D372" s="11">
        <f>ROUND(АТС!F370*$D$41*$D$42/100,2)</f>
        <v>250.89</v>
      </c>
      <c r="E372" s="11">
        <f>ROUND(АТС!F370*$E$41*$E$42/100,2)</f>
        <v>230.55</v>
      </c>
      <c r="F372" s="11">
        <f>ROUND(АТС!$F370*$F$41*$F$42/100,2)</f>
        <v>156.97</v>
      </c>
      <c r="G372" s="11">
        <f>ROUND(АТС!$F370*$G$41*$G$42/100,2)</f>
        <v>91.87</v>
      </c>
    </row>
    <row r="373" spans="1:7" x14ac:dyDescent="0.25">
      <c r="A373" s="254"/>
      <c r="B373" s="123">
        <f t="shared" si="5"/>
        <v>42718.75</v>
      </c>
      <c r="C373" s="124">
        <v>18</v>
      </c>
      <c r="D373" s="11">
        <f>ROUND(АТС!F371*$D$41*$D$42/100,2)</f>
        <v>265.18</v>
      </c>
      <c r="E373" s="11">
        <f>ROUND(АТС!F371*$E$41*$E$42/100,2)</f>
        <v>243.69</v>
      </c>
      <c r="F373" s="11">
        <f>ROUND(АТС!$F371*$F$41*$F$42/100,2)</f>
        <v>165.92</v>
      </c>
      <c r="G373" s="11">
        <f>ROUND(АТС!$F371*$G$41*$G$42/100,2)</f>
        <v>97.11</v>
      </c>
    </row>
    <row r="374" spans="1:7" x14ac:dyDescent="0.25">
      <c r="A374" s="254"/>
      <c r="B374" s="123">
        <f t="shared" si="5"/>
        <v>42718.791669999999</v>
      </c>
      <c r="C374" s="124">
        <v>19</v>
      </c>
      <c r="D374" s="11">
        <f>ROUND(АТС!F372*$D$41*$D$42/100,2)</f>
        <v>270.27</v>
      </c>
      <c r="E374" s="11">
        <f>ROUND(АТС!F372*$E$41*$E$42/100,2)</f>
        <v>248.36</v>
      </c>
      <c r="F374" s="11">
        <f>ROUND(АТС!$F372*$F$41*$F$42/100,2)</f>
        <v>169.1</v>
      </c>
      <c r="G374" s="11">
        <f>ROUND(АТС!$F372*$G$41*$G$42/100,2)</f>
        <v>98.97</v>
      </c>
    </row>
    <row r="375" spans="1:7" x14ac:dyDescent="0.25">
      <c r="A375" s="254"/>
      <c r="B375" s="121">
        <f t="shared" si="5"/>
        <v>42718.833330000001</v>
      </c>
      <c r="C375" s="124">
        <v>20</v>
      </c>
      <c r="D375" s="11">
        <f>ROUND(АТС!F373*$D$41*$D$42/100,2)</f>
        <v>292.98</v>
      </c>
      <c r="E375" s="11">
        <f>ROUND(АТС!F373*$E$41*$E$42/100,2)</f>
        <v>269.23</v>
      </c>
      <c r="F375" s="11">
        <f>ROUND(АТС!$F373*$F$41*$F$42/100,2)</f>
        <v>183.3</v>
      </c>
      <c r="G375" s="11">
        <f>ROUND(АТС!$F373*$G$41*$G$42/100,2)</f>
        <v>107.29</v>
      </c>
    </row>
    <row r="376" spans="1:7" x14ac:dyDescent="0.25">
      <c r="A376" s="254"/>
      <c r="B376" s="123">
        <f t="shared" si="5"/>
        <v>42718.875</v>
      </c>
      <c r="C376" s="124">
        <v>21</v>
      </c>
      <c r="D376" s="11">
        <f>ROUND(АТС!F374*$D$41*$D$42/100,2)</f>
        <v>270.55</v>
      </c>
      <c r="E376" s="11">
        <f>ROUND(АТС!F374*$E$41*$E$42/100,2)</f>
        <v>248.62</v>
      </c>
      <c r="F376" s="11">
        <f>ROUND(АТС!$F374*$F$41*$F$42/100,2)</f>
        <v>169.27</v>
      </c>
      <c r="G376" s="11">
        <f>ROUND(АТС!$F374*$G$41*$G$42/100,2)</f>
        <v>99.07</v>
      </c>
    </row>
    <row r="377" spans="1:7" x14ac:dyDescent="0.25">
      <c r="A377" s="254"/>
      <c r="B377" s="123">
        <f t="shared" si="5"/>
        <v>42718.916669999999</v>
      </c>
      <c r="C377" s="124">
        <v>22</v>
      </c>
      <c r="D377" s="11">
        <f>ROUND(АТС!F375*$D$41*$D$42/100,2)</f>
        <v>300.58</v>
      </c>
      <c r="E377" s="11">
        <f>ROUND(АТС!F375*$E$41*$E$42/100,2)</f>
        <v>276.22000000000003</v>
      </c>
      <c r="F377" s="11">
        <f>ROUND(АТС!$F375*$F$41*$F$42/100,2)</f>
        <v>188.06</v>
      </c>
      <c r="G377" s="11">
        <f>ROUND(АТС!$F375*$G$41*$G$42/100,2)</f>
        <v>110.07</v>
      </c>
    </row>
    <row r="378" spans="1:7" x14ac:dyDescent="0.25">
      <c r="A378" s="254"/>
      <c r="B378" s="123">
        <f t="shared" si="5"/>
        <v>42718.958330000001</v>
      </c>
      <c r="C378" s="124">
        <v>23</v>
      </c>
      <c r="D378" s="11">
        <f>ROUND(АТС!F376*$D$41*$D$42/100,2)</f>
        <v>270.66000000000003</v>
      </c>
      <c r="E378" s="11">
        <f>ROUND(АТС!F376*$E$41*$E$42/100,2)</f>
        <v>248.72</v>
      </c>
      <c r="F378" s="11">
        <f>ROUND(АТС!$F376*$F$41*$F$42/100,2)</f>
        <v>169.34</v>
      </c>
      <c r="G378" s="11">
        <f>ROUND(АТС!$F376*$G$41*$G$42/100,2)</f>
        <v>99.11</v>
      </c>
    </row>
    <row r="379" spans="1:7" x14ac:dyDescent="0.25">
      <c r="A379" s="254"/>
      <c r="B379" s="121">
        <f t="shared" si="5"/>
        <v>42719</v>
      </c>
      <c r="C379" s="124">
        <v>0</v>
      </c>
      <c r="D379" s="11">
        <f>ROUND(АТС!F377*$D$41*$D$42/100,2)</f>
        <v>238.32</v>
      </c>
      <c r="E379" s="11">
        <f>ROUND(АТС!F377*$E$41*$E$42/100,2)</f>
        <v>219.01</v>
      </c>
      <c r="F379" s="11">
        <f>ROUND(АТС!$F377*$F$41*$F$42/100,2)</f>
        <v>149.11000000000001</v>
      </c>
      <c r="G379" s="11">
        <f>ROUND(АТС!$F377*$G$41*$G$42/100,2)</f>
        <v>87.27</v>
      </c>
    </row>
    <row r="380" spans="1:7" x14ac:dyDescent="0.25">
      <c r="A380" s="254"/>
      <c r="B380" s="123">
        <f t="shared" si="5"/>
        <v>42719.041669999999</v>
      </c>
      <c r="C380" s="124">
        <v>1</v>
      </c>
      <c r="D380" s="11">
        <f>ROUND(АТС!F378*$D$41*$D$42/100,2)</f>
        <v>219.49</v>
      </c>
      <c r="E380" s="11">
        <f>ROUND(АТС!F378*$E$41*$E$42/100,2)</f>
        <v>201.7</v>
      </c>
      <c r="F380" s="11">
        <f>ROUND(АТС!$F378*$F$41*$F$42/100,2)</f>
        <v>137.33000000000001</v>
      </c>
      <c r="G380" s="11">
        <f>ROUND(АТС!$F378*$G$41*$G$42/100,2)</f>
        <v>80.38</v>
      </c>
    </row>
    <row r="381" spans="1:7" x14ac:dyDescent="0.25">
      <c r="A381" s="254"/>
      <c r="B381" s="123">
        <f t="shared" si="5"/>
        <v>42719.083330000001</v>
      </c>
      <c r="C381" s="124">
        <v>2</v>
      </c>
      <c r="D381" s="11">
        <f>ROUND(АТС!F379*$D$41*$D$42/100,2)</f>
        <v>208.85</v>
      </c>
      <c r="E381" s="11">
        <f>ROUND(АТС!F379*$E$41*$E$42/100,2)</f>
        <v>191.92</v>
      </c>
      <c r="F381" s="11">
        <f>ROUND(АТС!$F379*$F$41*$F$42/100,2)</f>
        <v>130.66999999999999</v>
      </c>
      <c r="G381" s="11">
        <f>ROUND(АТС!$F379*$G$41*$G$42/100,2)</f>
        <v>76.48</v>
      </c>
    </row>
    <row r="382" spans="1:7" x14ac:dyDescent="0.25">
      <c r="A382" s="254"/>
      <c r="B382" s="123">
        <f t="shared" si="5"/>
        <v>42719.125</v>
      </c>
      <c r="C382" s="124">
        <v>3</v>
      </c>
      <c r="D382" s="11">
        <f>ROUND(АТС!F380*$D$41*$D$42/100,2)</f>
        <v>208.6</v>
      </c>
      <c r="E382" s="11">
        <f>ROUND(АТС!F380*$E$41*$E$42/100,2)</f>
        <v>191.7</v>
      </c>
      <c r="F382" s="11">
        <f>ROUND(АТС!$F380*$F$41*$F$42/100,2)</f>
        <v>130.52000000000001</v>
      </c>
      <c r="G382" s="11">
        <f>ROUND(АТС!$F380*$G$41*$G$42/100,2)</f>
        <v>76.39</v>
      </c>
    </row>
    <row r="383" spans="1:7" x14ac:dyDescent="0.25">
      <c r="A383" s="254"/>
      <c r="B383" s="121">
        <f t="shared" si="5"/>
        <v>42719.166669999999</v>
      </c>
      <c r="C383" s="124">
        <v>4</v>
      </c>
      <c r="D383" s="11">
        <f>ROUND(АТС!F381*$D$41*$D$42/100,2)</f>
        <v>208.62</v>
      </c>
      <c r="E383" s="11">
        <f>ROUND(АТС!F381*$E$41*$E$42/100,2)</f>
        <v>191.71</v>
      </c>
      <c r="F383" s="11">
        <f>ROUND(АТС!$F381*$F$41*$F$42/100,2)</f>
        <v>130.53</v>
      </c>
      <c r="G383" s="11">
        <f>ROUND(АТС!$F381*$G$41*$G$42/100,2)</f>
        <v>76.400000000000006</v>
      </c>
    </row>
    <row r="384" spans="1:7" x14ac:dyDescent="0.25">
      <c r="A384" s="254"/>
      <c r="B384" s="123">
        <f t="shared" si="5"/>
        <v>42719.208330000001</v>
      </c>
      <c r="C384" s="124">
        <v>5</v>
      </c>
      <c r="D384" s="11">
        <f>ROUND(АТС!F382*$D$41*$D$42/100,2)</f>
        <v>208.72</v>
      </c>
      <c r="E384" s="11">
        <f>ROUND(АТС!F382*$E$41*$E$42/100,2)</f>
        <v>191.8</v>
      </c>
      <c r="F384" s="11">
        <f>ROUND(АТС!$F382*$F$41*$F$42/100,2)</f>
        <v>130.59</v>
      </c>
      <c r="G384" s="11">
        <f>ROUND(АТС!$F382*$G$41*$G$42/100,2)</f>
        <v>76.430000000000007</v>
      </c>
    </row>
    <row r="385" spans="1:7" x14ac:dyDescent="0.25">
      <c r="A385" s="254"/>
      <c r="B385" s="123">
        <f t="shared" si="5"/>
        <v>42719.25</v>
      </c>
      <c r="C385" s="124">
        <v>6</v>
      </c>
      <c r="D385" s="11">
        <f>ROUND(АТС!F383*$D$41*$D$42/100,2)</f>
        <v>237.98</v>
      </c>
      <c r="E385" s="11">
        <f>ROUND(АТС!F383*$E$41*$E$42/100,2)</f>
        <v>218.69</v>
      </c>
      <c r="F385" s="11">
        <f>ROUND(АТС!$F383*$F$41*$F$42/100,2)</f>
        <v>148.9</v>
      </c>
      <c r="G385" s="11">
        <f>ROUND(АТС!$F383*$G$41*$G$42/100,2)</f>
        <v>87.15</v>
      </c>
    </row>
    <row r="386" spans="1:7" x14ac:dyDescent="0.25">
      <c r="A386" s="254"/>
      <c r="B386" s="123">
        <f t="shared" si="5"/>
        <v>42719.291669999999</v>
      </c>
      <c r="C386" s="124">
        <v>7</v>
      </c>
      <c r="D386" s="11">
        <f>ROUND(АТС!F384*$D$41*$D$42/100,2)</f>
        <v>200.29</v>
      </c>
      <c r="E386" s="11">
        <f>ROUND(АТС!F384*$E$41*$E$42/100,2)</f>
        <v>184.05</v>
      </c>
      <c r="F386" s="11">
        <f>ROUND(АТС!$F384*$F$41*$F$42/100,2)</f>
        <v>125.31</v>
      </c>
      <c r="G386" s="11">
        <f>ROUND(АТС!$F384*$G$41*$G$42/100,2)</f>
        <v>73.34</v>
      </c>
    </row>
    <row r="387" spans="1:7" x14ac:dyDescent="0.25">
      <c r="A387" s="254"/>
      <c r="B387" s="121">
        <f t="shared" si="5"/>
        <v>42719.333330000001</v>
      </c>
      <c r="C387" s="124">
        <v>8</v>
      </c>
      <c r="D387" s="11">
        <f>ROUND(АТС!F385*$D$41*$D$42/100,2)</f>
        <v>202.94</v>
      </c>
      <c r="E387" s="11">
        <f>ROUND(АТС!F385*$E$41*$E$42/100,2)</f>
        <v>186.49</v>
      </c>
      <c r="F387" s="11">
        <f>ROUND(АТС!$F385*$F$41*$F$42/100,2)</f>
        <v>126.97</v>
      </c>
      <c r="G387" s="11">
        <f>ROUND(АТС!$F385*$G$41*$G$42/100,2)</f>
        <v>74.31</v>
      </c>
    </row>
    <row r="388" spans="1:7" x14ac:dyDescent="0.25">
      <c r="A388" s="254"/>
      <c r="B388" s="123">
        <f t="shared" ref="B388:B451" si="6">B364+1</f>
        <v>42719.375</v>
      </c>
      <c r="C388" s="124">
        <v>9</v>
      </c>
      <c r="D388" s="11">
        <f>ROUND(АТС!F386*$D$41*$D$42/100,2)</f>
        <v>204.19</v>
      </c>
      <c r="E388" s="11">
        <f>ROUND(АТС!F386*$E$41*$E$42/100,2)</f>
        <v>187.64</v>
      </c>
      <c r="F388" s="11">
        <f>ROUND(АТС!$F386*$F$41*$F$42/100,2)</f>
        <v>127.76</v>
      </c>
      <c r="G388" s="11">
        <f>ROUND(АТС!$F386*$G$41*$G$42/100,2)</f>
        <v>74.77</v>
      </c>
    </row>
    <row r="389" spans="1:7" x14ac:dyDescent="0.25">
      <c r="A389" s="254"/>
      <c r="B389" s="123">
        <f t="shared" si="6"/>
        <v>42719.416669999999</v>
      </c>
      <c r="C389" s="124">
        <v>10</v>
      </c>
      <c r="D389" s="11">
        <f>ROUND(АТС!F387*$D$41*$D$42/100,2)</f>
        <v>215.04</v>
      </c>
      <c r="E389" s="11">
        <f>ROUND(АТС!F387*$E$41*$E$42/100,2)</f>
        <v>197.61</v>
      </c>
      <c r="F389" s="11">
        <f>ROUND(АТС!$F387*$F$41*$F$42/100,2)</f>
        <v>134.54</v>
      </c>
      <c r="G389" s="11">
        <f>ROUND(АТС!$F387*$G$41*$G$42/100,2)</f>
        <v>78.75</v>
      </c>
    </row>
    <row r="390" spans="1:7" x14ac:dyDescent="0.25">
      <c r="A390" s="254"/>
      <c r="B390" s="123">
        <f t="shared" si="6"/>
        <v>42719.458330000001</v>
      </c>
      <c r="C390" s="124">
        <v>11</v>
      </c>
      <c r="D390" s="11">
        <f>ROUND(АТС!F388*$D$41*$D$42/100,2)</f>
        <v>242.51</v>
      </c>
      <c r="E390" s="11">
        <f>ROUND(АТС!F388*$E$41*$E$42/100,2)</f>
        <v>222.85</v>
      </c>
      <c r="F390" s="11">
        <f>ROUND(АТС!$F388*$F$41*$F$42/100,2)</f>
        <v>151.72999999999999</v>
      </c>
      <c r="G390" s="11">
        <f>ROUND(АТС!$F388*$G$41*$G$42/100,2)</f>
        <v>88.81</v>
      </c>
    </row>
    <row r="391" spans="1:7" x14ac:dyDescent="0.25">
      <c r="A391" s="254"/>
      <c r="B391" s="121">
        <f t="shared" si="6"/>
        <v>42719.5</v>
      </c>
      <c r="C391" s="124">
        <v>12</v>
      </c>
      <c r="D391" s="11">
        <f>ROUND(АТС!F389*$D$41*$D$42/100,2)</f>
        <v>242.6</v>
      </c>
      <c r="E391" s="11">
        <f>ROUND(АТС!F389*$E$41*$E$42/100,2)</f>
        <v>222.93</v>
      </c>
      <c r="F391" s="11">
        <f>ROUND(АТС!$F389*$F$41*$F$42/100,2)</f>
        <v>151.78</v>
      </c>
      <c r="G391" s="11">
        <f>ROUND(АТС!$F389*$G$41*$G$42/100,2)</f>
        <v>88.84</v>
      </c>
    </row>
    <row r="392" spans="1:7" x14ac:dyDescent="0.25">
      <c r="A392" s="254"/>
      <c r="B392" s="123">
        <f t="shared" si="6"/>
        <v>42719.541669999999</v>
      </c>
      <c r="C392" s="124">
        <v>13</v>
      </c>
      <c r="D392" s="11">
        <f>ROUND(АТС!F390*$D$41*$D$42/100,2)</f>
        <v>241.67</v>
      </c>
      <c r="E392" s="11">
        <f>ROUND(АТС!F390*$E$41*$E$42/100,2)</f>
        <v>222.08</v>
      </c>
      <c r="F392" s="11">
        <f>ROUND(АТС!$F390*$F$41*$F$42/100,2)</f>
        <v>151.19999999999999</v>
      </c>
      <c r="G392" s="11">
        <f>ROUND(АТС!$F390*$G$41*$G$42/100,2)</f>
        <v>88.5</v>
      </c>
    </row>
    <row r="393" spans="1:7" x14ac:dyDescent="0.25">
      <c r="A393" s="254"/>
      <c r="B393" s="123">
        <f t="shared" si="6"/>
        <v>42719.583330000001</v>
      </c>
      <c r="C393" s="124">
        <v>14</v>
      </c>
      <c r="D393" s="11">
        <f>ROUND(АТС!F391*$D$41*$D$42/100,2)</f>
        <v>234.16</v>
      </c>
      <c r="E393" s="11">
        <f>ROUND(АТС!F391*$E$41*$E$42/100,2)</f>
        <v>215.18</v>
      </c>
      <c r="F393" s="11">
        <f>ROUND(АТС!$F391*$F$41*$F$42/100,2)</f>
        <v>146.51</v>
      </c>
      <c r="G393" s="11">
        <f>ROUND(АТС!$F391*$G$41*$G$42/100,2)</f>
        <v>85.75</v>
      </c>
    </row>
    <row r="394" spans="1:7" x14ac:dyDescent="0.25">
      <c r="A394" s="254"/>
      <c r="B394" s="123">
        <f t="shared" si="6"/>
        <v>42719.625</v>
      </c>
      <c r="C394" s="124">
        <v>15</v>
      </c>
      <c r="D394" s="11">
        <f>ROUND(АТС!F392*$D$41*$D$42/100,2)</f>
        <v>233.82</v>
      </c>
      <c r="E394" s="11">
        <f>ROUND(АТС!F392*$E$41*$E$42/100,2)</f>
        <v>214.86</v>
      </c>
      <c r="F394" s="11">
        <f>ROUND(АТС!$F392*$F$41*$F$42/100,2)</f>
        <v>146.29</v>
      </c>
      <c r="G394" s="11">
        <f>ROUND(АТС!$F392*$G$41*$G$42/100,2)</f>
        <v>85.62</v>
      </c>
    </row>
    <row r="395" spans="1:7" x14ac:dyDescent="0.25">
      <c r="A395" s="254"/>
      <c r="B395" s="121">
        <f t="shared" si="6"/>
        <v>42719.666669999999</v>
      </c>
      <c r="C395" s="124">
        <v>16</v>
      </c>
      <c r="D395" s="11">
        <f>ROUND(АТС!F393*$D$41*$D$42/100,2)</f>
        <v>246.87</v>
      </c>
      <c r="E395" s="11">
        <f>ROUND(АТС!F393*$E$41*$E$42/100,2)</f>
        <v>226.86</v>
      </c>
      <c r="F395" s="11">
        <f>ROUND(АТС!$F393*$F$41*$F$42/100,2)</f>
        <v>154.46</v>
      </c>
      <c r="G395" s="11">
        <f>ROUND(АТС!$F393*$G$41*$G$42/100,2)</f>
        <v>90.4</v>
      </c>
    </row>
    <row r="396" spans="1:7" x14ac:dyDescent="0.25">
      <c r="A396" s="254"/>
      <c r="B396" s="123">
        <f t="shared" si="6"/>
        <v>42719.708330000001</v>
      </c>
      <c r="C396" s="124">
        <v>17</v>
      </c>
      <c r="D396" s="11">
        <f>ROUND(АТС!F394*$D$41*$D$42/100,2)</f>
        <v>264.32</v>
      </c>
      <c r="E396" s="11">
        <f>ROUND(АТС!F394*$E$41*$E$42/100,2)</f>
        <v>242.89</v>
      </c>
      <c r="F396" s="11">
        <f>ROUND(АТС!$F394*$F$41*$F$42/100,2)</f>
        <v>165.37</v>
      </c>
      <c r="G396" s="11">
        <f>ROUND(АТС!$F394*$G$41*$G$42/100,2)</f>
        <v>96.79</v>
      </c>
    </row>
    <row r="397" spans="1:7" x14ac:dyDescent="0.25">
      <c r="A397" s="254"/>
      <c r="B397" s="123">
        <f t="shared" si="6"/>
        <v>42719.75</v>
      </c>
      <c r="C397" s="124">
        <v>18</v>
      </c>
      <c r="D397" s="11">
        <f>ROUND(АТС!F395*$D$41*$D$42/100,2)</f>
        <v>248.04</v>
      </c>
      <c r="E397" s="11">
        <f>ROUND(АТС!F395*$E$41*$E$42/100,2)</f>
        <v>227.93</v>
      </c>
      <c r="F397" s="11">
        <f>ROUND(АТС!$F395*$F$41*$F$42/100,2)</f>
        <v>155.19</v>
      </c>
      <c r="G397" s="11">
        <f>ROUND(АТС!$F395*$G$41*$G$42/100,2)</f>
        <v>90.83</v>
      </c>
    </row>
    <row r="398" spans="1:7" x14ac:dyDescent="0.25">
      <c r="A398" s="254"/>
      <c r="B398" s="123">
        <f t="shared" si="6"/>
        <v>42719.791669999999</v>
      </c>
      <c r="C398" s="124">
        <v>19</v>
      </c>
      <c r="D398" s="11">
        <f>ROUND(АТС!F396*$D$41*$D$42/100,2)</f>
        <v>251.29</v>
      </c>
      <c r="E398" s="11">
        <f>ROUND(АТС!F396*$E$41*$E$42/100,2)</f>
        <v>230.92</v>
      </c>
      <c r="F398" s="11">
        <f>ROUND(АТС!$F396*$F$41*$F$42/100,2)</f>
        <v>157.22</v>
      </c>
      <c r="G398" s="11">
        <f>ROUND(АТС!$F396*$G$41*$G$42/100,2)</f>
        <v>92.02</v>
      </c>
    </row>
    <row r="399" spans="1:7" x14ac:dyDescent="0.25">
      <c r="A399" s="254"/>
      <c r="B399" s="121">
        <f t="shared" si="6"/>
        <v>42719.833330000001</v>
      </c>
      <c r="C399" s="124">
        <v>20</v>
      </c>
      <c r="D399" s="11">
        <f>ROUND(АТС!F397*$D$41*$D$42/100,2)</f>
        <v>271.54000000000002</v>
      </c>
      <c r="E399" s="11">
        <f>ROUND(АТС!F397*$E$41*$E$42/100,2)</f>
        <v>249.53</v>
      </c>
      <c r="F399" s="11">
        <f>ROUND(АТС!$F397*$F$41*$F$42/100,2)</f>
        <v>169.89</v>
      </c>
      <c r="G399" s="11">
        <f>ROUND(АТС!$F397*$G$41*$G$42/100,2)</f>
        <v>99.43</v>
      </c>
    </row>
    <row r="400" spans="1:7" x14ac:dyDescent="0.25">
      <c r="A400" s="254"/>
      <c r="B400" s="123">
        <f t="shared" si="6"/>
        <v>42719.875</v>
      </c>
      <c r="C400" s="124">
        <v>21</v>
      </c>
      <c r="D400" s="11">
        <f>ROUND(АТС!F398*$D$41*$D$42/100,2)</f>
        <v>250.57</v>
      </c>
      <c r="E400" s="11">
        <f>ROUND(АТС!F398*$E$41*$E$42/100,2)</f>
        <v>230.26</v>
      </c>
      <c r="F400" s="11">
        <f>ROUND(АТС!$F398*$F$41*$F$42/100,2)</f>
        <v>156.77000000000001</v>
      </c>
      <c r="G400" s="11">
        <f>ROUND(АТС!$F398*$G$41*$G$42/100,2)</f>
        <v>91.76</v>
      </c>
    </row>
    <row r="401" spans="1:7" x14ac:dyDescent="0.25">
      <c r="A401" s="254"/>
      <c r="B401" s="123">
        <f t="shared" si="6"/>
        <v>42719.916669999999</v>
      </c>
      <c r="C401" s="124">
        <v>22</v>
      </c>
      <c r="D401" s="11">
        <f>ROUND(АТС!F399*$D$41*$D$42/100,2)</f>
        <v>299.89999999999998</v>
      </c>
      <c r="E401" s="11">
        <f>ROUND(АТС!F399*$E$41*$E$42/100,2)</f>
        <v>275.58999999999997</v>
      </c>
      <c r="F401" s="11">
        <f>ROUND(АТС!$F399*$F$41*$F$42/100,2)</f>
        <v>187.64</v>
      </c>
      <c r="G401" s="11">
        <f>ROUND(АТС!$F399*$G$41*$G$42/100,2)</f>
        <v>109.82</v>
      </c>
    </row>
    <row r="402" spans="1:7" x14ac:dyDescent="0.25">
      <c r="A402" s="254"/>
      <c r="B402" s="123">
        <f t="shared" si="6"/>
        <v>42719.958330000001</v>
      </c>
      <c r="C402" s="124">
        <v>23</v>
      </c>
      <c r="D402" s="11">
        <f>ROUND(АТС!F400*$D$41*$D$42/100,2)</f>
        <v>269.20999999999998</v>
      </c>
      <c r="E402" s="11">
        <f>ROUND(АТС!F400*$E$41*$E$42/100,2)</f>
        <v>247.39</v>
      </c>
      <c r="F402" s="11">
        <f>ROUND(АТС!$F400*$F$41*$F$42/100,2)</f>
        <v>168.44</v>
      </c>
      <c r="G402" s="11">
        <f>ROUND(АТС!$F400*$G$41*$G$42/100,2)</f>
        <v>98.58</v>
      </c>
    </row>
    <row r="403" spans="1:7" x14ac:dyDescent="0.25">
      <c r="A403" s="254"/>
      <c r="B403" s="121">
        <f t="shared" si="6"/>
        <v>42720</v>
      </c>
      <c r="C403" s="124">
        <v>0</v>
      </c>
      <c r="D403" s="11">
        <f>ROUND(АТС!F401*$D$41*$D$42/100,2)</f>
        <v>237.61</v>
      </c>
      <c r="E403" s="11">
        <f>ROUND(АТС!F401*$E$41*$E$42/100,2)</f>
        <v>218.35</v>
      </c>
      <c r="F403" s="11">
        <f>ROUND(АТС!$F401*$F$41*$F$42/100,2)</f>
        <v>148.66</v>
      </c>
      <c r="G403" s="11">
        <f>ROUND(АТС!$F401*$G$41*$G$42/100,2)</f>
        <v>87.01</v>
      </c>
    </row>
    <row r="404" spans="1:7" x14ac:dyDescent="0.25">
      <c r="A404" s="254"/>
      <c r="B404" s="123">
        <f t="shared" si="6"/>
        <v>42720.041669999999</v>
      </c>
      <c r="C404" s="124">
        <v>1</v>
      </c>
      <c r="D404" s="11">
        <f>ROUND(АТС!F402*$D$41*$D$42/100,2)</f>
        <v>217.32</v>
      </c>
      <c r="E404" s="11">
        <f>ROUND(АТС!F402*$E$41*$E$42/100,2)</f>
        <v>199.71</v>
      </c>
      <c r="F404" s="11">
        <f>ROUND(АТС!$F402*$F$41*$F$42/100,2)</f>
        <v>135.97</v>
      </c>
      <c r="G404" s="11">
        <f>ROUND(АТС!$F402*$G$41*$G$42/100,2)</f>
        <v>79.58</v>
      </c>
    </row>
    <row r="405" spans="1:7" x14ac:dyDescent="0.25">
      <c r="A405" s="254"/>
      <c r="B405" s="123">
        <f t="shared" si="6"/>
        <v>42720.083330000001</v>
      </c>
      <c r="C405" s="124">
        <v>2</v>
      </c>
      <c r="D405" s="11">
        <f>ROUND(АТС!F403*$D$41*$D$42/100,2)</f>
        <v>208.39</v>
      </c>
      <c r="E405" s="11">
        <f>ROUND(АТС!F403*$E$41*$E$42/100,2)</f>
        <v>191.5</v>
      </c>
      <c r="F405" s="11">
        <f>ROUND(АТС!$F403*$F$41*$F$42/100,2)</f>
        <v>130.38</v>
      </c>
      <c r="G405" s="11">
        <f>ROUND(АТС!$F403*$G$41*$G$42/100,2)</f>
        <v>76.31</v>
      </c>
    </row>
    <row r="406" spans="1:7" x14ac:dyDescent="0.25">
      <c r="A406" s="254"/>
      <c r="B406" s="123">
        <f t="shared" si="6"/>
        <v>42720.125</v>
      </c>
      <c r="C406" s="124">
        <v>3</v>
      </c>
      <c r="D406" s="11">
        <f>ROUND(АТС!F404*$D$41*$D$42/100,2)</f>
        <v>208.28</v>
      </c>
      <c r="E406" s="11">
        <f>ROUND(АТС!F404*$E$41*$E$42/100,2)</f>
        <v>191.4</v>
      </c>
      <c r="F406" s="11">
        <f>ROUND(АТС!$F404*$F$41*$F$42/100,2)</f>
        <v>130.31</v>
      </c>
      <c r="G406" s="11">
        <f>ROUND(АТС!$F404*$G$41*$G$42/100,2)</f>
        <v>76.27</v>
      </c>
    </row>
    <row r="407" spans="1:7" x14ac:dyDescent="0.25">
      <c r="A407" s="254"/>
      <c r="B407" s="121">
        <f t="shared" si="6"/>
        <v>42720.166669999999</v>
      </c>
      <c r="C407" s="124">
        <v>4</v>
      </c>
      <c r="D407" s="11">
        <f>ROUND(АТС!F405*$D$41*$D$42/100,2)</f>
        <v>208.4</v>
      </c>
      <c r="E407" s="11">
        <f>ROUND(АТС!F405*$E$41*$E$42/100,2)</f>
        <v>191.5</v>
      </c>
      <c r="F407" s="11">
        <f>ROUND(АТС!$F405*$F$41*$F$42/100,2)</f>
        <v>130.38999999999999</v>
      </c>
      <c r="G407" s="11">
        <f>ROUND(АТС!$F405*$G$41*$G$42/100,2)</f>
        <v>76.31</v>
      </c>
    </row>
    <row r="408" spans="1:7" x14ac:dyDescent="0.25">
      <c r="A408" s="254"/>
      <c r="B408" s="123">
        <f t="shared" si="6"/>
        <v>42720.208330000001</v>
      </c>
      <c r="C408" s="124">
        <v>5</v>
      </c>
      <c r="D408" s="11">
        <f>ROUND(АТС!F406*$D$41*$D$42/100,2)</f>
        <v>209.42</v>
      </c>
      <c r="E408" s="11">
        <f>ROUND(АТС!F406*$E$41*$E$42/100,2)</f>
        <v>192.44</v>
      </c>
      <c r="F408" s="11">
        <f>ROUND(АТС!$F406*$F$41*$F$42/100,2)</f>
        <v>131.03</v>
      </c>
      <c r="G408" s="11">
        <f>ROUND(АТС!$F406*$G$41*$G$42/100,2)</f>
        <v>76.69</v>
      </c>
    </row>
    <row r="409" spans="1:7" x14ac:dyDescent="0.25">
      <c r="A409" s="254"/>
      <c r="B409" s="123">
        <f t="shared" si="6"/>
        <v>42720.25</v>
      </c>
      <c r="C409" s="124">
        <v>6</v>
      </c>
      <c r="D409" s="11">
        <f>ROUND(АТС!F407*$D$41*$D$42/100,2)</f>
        <v>237.48</v>
      </c>
      <c r="E409" s="11">
        <f>ROUND(АТС!F407*$E$41*$E$42/100,2)</f>
        <v>218.23</v>
      </c>
      <c r="F409" s="11">
        <f>ROUND(АТС!$F407*$F$41*$F$42/100,2)</f>
        <v>148.59</v>
      </c>
      <c r="G409" s="11">
        <f>ROUND(АТС!$F407*$G$41*$G$42/100,2)</f>
        <v>86.96</v>
      </c>
    </row>
    <row r="410" spans="1:7" x14ac:dyDescent="0.25">
      <c r="A410" s="254"/>
      <c r="B410" s="123">
        <f t="shared" si="6"/>
        <v>42720.291669999999</v>
      </c>
      <c r="C410" s="124">
        <v>7</v>
      </c>
      <c r="D410" s="11">
        <f>ROUND(АТС!F408*$D$41*$D$42/100,2)</f>
        <v>194.54</v>
      </c>
      <c r="E410" s="11">
        <f>ROUND(АТС!F408*$E$41*$E$42/100,2)</f>
        <v>178.77</v>
      </c>
      <c r="F410" s="11">
        <f>ROUND(АТС!$F408*$F$41*$F$42/100,2)</f>
        <v>121.71</v>
      </c>
      <c r="G410" s="11">
        <f>ROUND(АТС!$F408*$G$41*$G$42/100,2)</f>
        <v>71.239999999999995</v>
      </c>
    </row>
    <row r="411" spans="1:7" x14ac:dyDescent="0.25">
      <c r="A411" s="254"/>
      <c r="B411" s="121">
        <f t="shared" si="6"/>
        <v>42720.333330000001</v>
      </c>
      <c r="C411" s="124">
        <v>8</v>
      </c>
      <c r="D411" s="11">
        <f>ROUND(АТС!F409*$D$41*$D$42/100,2)</f>
        <v>203.38</v>
      </c>
      <c r="E411" s="11">
        <f>ROUND(АТС!F409*$E$41*$E$42/100,2)</f>
        <v>186.89</v>
      </c>
      <c r="F411" s="11">
        <f>ROUND(АТС!$F409*$F$41*$F$42/100,2)</f>
        <v>127.25</v>
      </c>
      <c r="G411" s="11">
        <f>ROUND(АТС!$F409*$G$41*$G$42/100,2)</f>
        <v>74.48</v>
      </c>
    </row>
    <row r="412" spans="1:7" x14ac:dyDescent="0.25">
      <c r="A412" s="254"/>
      <c r="B412" s="123">
        <f t="shared" si="6"/>
        <v>42720.375</v>
      </c>
      <c r="C412" s="124">
        <v>9</v>
      </c>
      <c r="D412" s="11">
        <f>ROUND(АТС!F410*$D$41*$D$42/100,2)</f>
        <v>214.17</v>
      </c>
      <c r="E412" s="11">
        <f>ROUND(АТС!F410*$E$41*$E$42/100,2)</f>
        <v>196.81</v>
      </c>
      <c r="F412" s="11">
        <f>ROUND(АТС!$F410*$F$41*$F$42/100,2)</f>
        <v>134</v>
      </c>
      <c r="G412" s="11">
        <f>ROUND(АТС!$F410*$G$41*$G$42/100,2)</f>
        <v>78.430000000000007</v>
      </c>
    </row>
    <row r="413" spans="1:7" x14ac:dyDescent="0.25">
      <c r="A413" s="254"/>
      <c r="B413" s="123">
        <f t="shared" si="6"/>
        <v>42720.416669999999</v>
      </c>
      <c r="C413" s="124">
        <v>10</v>
      </c>
      <c r="D413" s="11">
        <f>ROUND(АТС!F411*$D$41*$D$42/100,2)</f>
        <v>224.58</v>
      </c>
      <c r="E413" s="11">
        <f>ROUND(АТС!F411*$E$41*$E$42/100,2)</f>
        <v>206.37</v>
      </c>
      <c r="F413" s="11">
        <f>ROUND(АТС!$F411*$F$41*$F$42/100,2)</f>
        <v>140.51</v>
      </c>
      <c r="G413" s="11">
        <f>ROUND(АТС!$F411*$G$41*$G$42/100,2)</f>
        <v>82.24</v>
      </c>
    </row>
    <row r="414" spans="1:7" x14ac:dyDescent="0.25">
      <c r="A414" s="254"/>
      <c r="B414" s="123">
        <f t="shared" si="6"/>
        <v>42720.458330000001</v>
      </c>
      <c r="C414" s="124">
        <v>11</v>
      </c>
      <c r="D414" s="11">
        <f>ROUND(АТС!F412*$D$41*$D$42/100,2)</f>
        <v>239.46</v>
      </c>
      <c r="E414" s="11">
        <f>ROUND(АТС!F412*$E$41*$E$42/100,2)</f>
        <v>220.05</v>
      </c>
      <c r="F414" s="11">
        <f>ROUND(АТС!$F412*$F$41*$F$42/100,2)</f>
        <v>149.82</v>
      </c>
      <c r="G414" s="11">
        <f>ROUND(АТС!$F412*$G$41*$G$42/100,2)</f>
        <v>87.69</v>
      </c>
    </row>
    <row r="415" spans="1:7" x14ac:dyDescent="0.25">
      <c r="A415" s="254"/>
      <c r="B415" s="121">
        <f t="shared" si="6"/>
        <v>42720.5</v>
      </c>
      <c r="C415" s="124">
        <v>12</v>
      </c>
      <c r="D415" s="11">
        <f>ROUND(АТС!F413*$D$41*$D$42/100,2)</f>
        <v>236.79</v>
      </c>
      <c r="E415" s="11">
        <f>ROUND(АТС!F413*$E$41*$E$42/100,2)</f>
        <v>217.59</v>
      </c>
      <c r="F415" s="11">
        <f>ROUND(АТС!$F413*$F$41*$F$42/100,2)</f>
        <v>148.15</v>
      </c>
      <c r="G415" s="11">
        <f>ROUND(АТС!$F413*$G$41*$G$42/100,2)</f>
        <v>86.71</v>
      </c>
    </row>
    <row r="416" spans="1:7" x14ac:dyDescent="0.25">
      <c r="A416" s="254"/>
      <c r="B416" s="123">
        <f t="shared" si="6"/>
        <v>42720.541669999999</v>
      </c>
      <c r="C416" s="124">
        <v>13</v>
      </c>
      <c r="D416" s="11">
        <f>ROUND(АТС!F414*$D$41*$D$42/100,2)</f>
        <v>239.52</v>
      </c>
      <c r="E416" s="11">
        <f>ROUND(АТС!F414*$E$41*$E$42/100,2)</f>
        <v>220.11</v>
      </c>
      <c r="F416" s="11">
        <f>ROUND(АТС!$F414*$F$41*$F$42/100,2)</f>
        <v>149.86000000000001</v>
      </c>
      <c r="G416" s="11">
        <f>ROUND(АТС!$F414*$G$41*$G$42/100,2)</f>
        <v>87.71</v>
      </c>
    </row>
    <row r="417" spans="1:7" x14ac:dyDescent="0.25">
      <c r="A417" s="254"/>
      <c r="B417" s="123">
        <f t="shared" si="6"/>
        <v>42720.583330000001</v>
      </c>
      <c r="C417" s="124">
        <v>14</v>
      </c>
      <c r="D417" s="11">
        <f>ROUND(АТС!F415*$D$41*$D$42/100,2)</f>
        <v>222.73</v>
      </c>
      <c r="E417" s="11">
        <f>ROUND(АТС!F415*$E$41*$E$42/100,2)</f>
        <v>204.68</v>
      </c>
      <c r="F417" s="11">
        <f>ROUND(АТС!$F415*$F$41*$F$42/100,2)</f>
        <v>139.35</v>
      </c>
      <c r="G417" s="11">
        <f>ROUND(АТС!$F415*$G$41*$G$42/100,2)</f>
        <v>81.56</v>
      </c>
    </row>
    <row r="418" spans="1:7" x14ac:dyDescent="0.25">
      <c r="A418" s="254"/>
      <c r="B418" s="123">
        <f t="shared" si="6"/>
        <v>42720.625</v>
      </c>
      <c r="C418" s="124">
        <v>15</v>
      </c>
      <c r="D418" s="11">
        <f>ROUND(АТС!F416*$D$41*$D$42/100,2)</f>
        <v>227.73</v>
      </c>
      <c r="E418" s="11">
        <f>ROUND(АТС!F416*$E$41*$E$42/100,2)</f>
        <v>209.27</v>
      </c>
      <c r="F418" s="11">
        <f>ROUND(АТС!$F416*$F$41*$F$42/100,2)</f>
        <v>142.47999999999999</v>
      </c>
      <c r="G418" s="11">
        <f>ROUND(АТС!$F416*$G$41*$G$42/100,2)</f>
        <v>83.39</v>
      </c>
    </row>
    <row r="419" spans="1:7" x14ac:dyDescent="0.25">
      <c r="A419" s="254"/>
      <c r="B419" s="121">
        <f t="shared" si="6"/>
        <v>42720.666669999999</v>
      </c>
      <c r="C419" s="124">
        <v>16</v>
      </c>
      <c r="D419" s="11">
        <f>ROUND(АТС!F417*$D$41*$D$42/100,2)</f>
        <v>249.68</v>
      </c>
      <c r="E419" s="11">
        <f>ROUND(АТС!F417*$E$41*$E$42/100,2)</f>
        <v>229.44</v>
      </c>
      <c r="F419" s="11">
        <f>ROUND(АТС!$F417*$F$41*$F$42/100,2)</f>
        <v>156.21</v>
      </c>
      <c r="G419" s="11">
        <f>ROUND(АТС!$F417*$G$41*$G$42/100,2)</f>
        <v>91.43</v>
      </c>
    </row>
    <row r="420" spans="1:7" x14ac:dyDescent="0.25">
      <c r="A420" s="254"/>
      <c r="B420" s="123">
        <f t="shared" si="6"/>
        <v>42720.708330000001</v>
      </c>
      <c r="C420" s="124">
        <v>17</v>
      </c>
      <c r="D420" s="11">
        <f>ROUND(АТС!F418*$D$41*$D$42/100,2)</f>
        <v>273.29000000000002</v>
      </c>
      <c r="E420" s="11">
        <f>ROUND(АТС!F418*$E$41*$E$42/100,2)</f>
        <v>251.13</v>
      </c>
      <c r="F420" s="11">
        <f>ROUND(АТС!$F418*$F$41*$F$42/100,2)</f>
        <v>170.99</v>
      </c>
      <c r="G420" s="11">
        <f>ROUND(АТС!$F418*$G$41*$G$42/100,2)</f>
        <v>100.08</v>
      </c>
    </row>
    <row r="421" spans="1:7" x14ac:dyDescent="0.25">
      <c r="A421" s="254"/>
      <c r="B421" s="123">
        <f t="shared" si="6"/>
        <v>42720.75</v>
      </c>
      <c r="C421" s="124">
        <v>18</v>
      </c>
      <c r="D421" s="11">
        <f>ROUND(АТС!F419*$D$41*$D$42/100,2)</f>
        <v>272.97000000000003</v>
      </c>
      <c r="E421" s="11">
        <f>ROUND(АТС!F419*$E$41*$E$42/100,2)</f>
        <v>250.85</v>
      </c>
      <c r="F421" s="11">
        <f>ROUND(АТС!$F419*$F$41*$F$42/100,2)</f>
        <v>170.79</v>
      </c>
      <c r="G421" s="11">
        <f>ROUND(АТС!$F419*$G$41*$G$42/100,2)</f>
        <v>99.96</v>
      </c>
    </row>
    <row r="422" spans="1:7" x14ac:dyDescent="0.25">
      <c r="A422" s="254"/>
      <c r="B422" s="123">
        <f t="shared" si="6"/>
        <v>42720.791669999999</v>
      </c>
      <c r="C422" s="124">
        <v>19</v>
      </c>
      <c r="D422" s="11">
        <f>ROUND(АТС!F420*$D$41*$D$42/100,2)</f>
        <v>266.02999999999997</v>
      </c>
      <c r="E422" s="11">
        <f>ROUND(АТС!F420*$E$41*$E$42/100,2)</f>
        <v>244.47</v>
      </c>
      <c r="F422" s="11">
        <f>ROUND(АТС!$F420*$F$41*$F$42/100,2)</f>
        <v>166.45</v>
      </c>
      <c r="G422" s="11">
        <f>ROUND(АТС!$F420*$G$41*$G$42/100,2)</f>
        <v>97.42</v>
      </c>
    </row>
    <row r="423" spans="1:7" x14ac:dyDescent="0.25">
      <c r="A423" s="254"/>
      <c r="B423" s="121">
        <f t="shared" si="6"/>
        <v>42720.833330000001</v>
      </c>
      <c r="C423" s="124">
        <v>20</v>
      </c>
      <c r="D423" s="11">
        <f>ROUND(АТС!F421*$D$41*$D$42/100,2)</f>
        <v>269.97000000000003</v>
      </c>
      <c r="E423" s="11">
        <f>ROUND(АТС!F421*$E$41*$E$42/100,2)</f>
        <v>248.09</v>
      </c>
      <c r="F423" s="11">
        <f>ROUND(АТС!$F421*$F$41*$F$42/100,2)</f>
        <v>168.91</v>
      </c>
      <c r="G423" s="11">
        <f>ROUND(АТС!$F421*$G$41*$G$42/100,2)</f>
        <v>98.86</v>
      </c>
    </row>
    <row r="424" spans="1:7" x14ac:dyDescent="0.25">
      <c r="A424" s="254"/>
      <c r="B424" s="123">
        <f t="shared" si="6"/>
        <v>42720.875</v>
      </c>
      <c r="C424" s="124">
        <v>21</v>
      </c>
      <c r="D424" s="11">
        <f>ROUND(АТС!F422*$D$41*$D$42/100,2)</f>
        <v>252.94</v>
      </c>
      <c r="E424" s="11">
        <f>ROUND(АТС!F422*$E$41*$E$42/100,2)</f>
        <v>232.44</v>
      </c>
      <c r="F424" s="11">
        <f>ROUND(АТС!$F422*$F$41*$F$42/100,2)</f>
        <v>158.26</v>
      </c>
      <c r="G424" s="11">
        <f>ROUND(АТС!$F422*$G$41*$G$42/100,2)</f>
        <v>92.63</v>
      </c>
    </row>
    <row r="425" spans="1:7" x14ac:dyDescent="0.25">
      <c r="A425" s="254"/>
      <c r="B425" s="123">
        <f t="shared" si="6"/>
        <v>42720.916669999999</v>
      </c>
      <c r="C425" s="124">
        <v>22</v>
      </c>
      <c r="D425" s="11">
        <f>ROUND(АТС!F423*$D$41*$D$42/100,2)</f>
        <v>298.63</v>
      </c>
      <c r="E425" s="11">
        <f>ROUND(АТС!F423*$E$41*$E$42/100,2)</f>
        <v>274.42</v>
      </c>
      <c r="F425" s="11">
        <f>ROUND(АТС!$F423*$F$41*$F$42/100,2)</f>
        <v>186.84</v>
      </c>
      <c r="G425" s="11">
        <f>ROUND(АТС!$F423*$G$41*$G$42/100,2)</f>
        <v>109.35</v>
      </c>
    </row>
    <row r="426" spans="1:7" x14ac:dyDescent="0.25">
      <c r="A426" s="254"/>
      <c r="B426" s="123">
        <f t="shared" si="6"/>
        <v>42720.958330000001</v>
      </c>
      <c r="C426" s="124">
        <v>23</v>
      </c>
      <c r="D426" s="11">
        <f>ROUND(АТС!F424*$D$41*$D$42/100,2)</f>
        <v>268.92</v>
      </c>
      <c r="E426" s="11">
        <f>ROUND(АТС!F424*$E$41*$E$42/100,2)</f>
        <v>247.12</v>
      </c>
      <c r="F426" s="11">
        <f>ROUND(АТС!$F424*$F$41*$F$42/100,2)</f>
        <v>168.25</v>
      </c>
      <c r="G426" s="11">
        <f>ROUND(АТС!$F424*$G$41*$G$42/100,2)</f>
        <v>98.47</v>
      </c>
    </row>
    <row r="427" spans="1:7" x14ac:dyDescent="0.25">
      <c r="A427" s="254"/>
      <c r="B427" s="121">
        <f t="shared" si="6"/>
        <v>42721</v>
      </c>
      <c r="C427" s="124">
        <v>0</v>
      </c>
      <c r="D427" s="11">
        <f>ROUND(АТС!F425*$D$41*$D$42/100,2)</f>
        <v>237.67</v>
      </c>
      <c r="E427" s="11">
        <f>ROUND(АТС!F425*$E$41*$E$42/100,2)</f>
        <v>218.4</v>
      </c>
      <c r="F427" s="11">
        <f>ROUND(АТС!$F425*$F$41*$F$42/100,2)</f>
        <v>148.69999999999999</v>
      </c>
      <c r="G427" s="11">
        <f>ROUND(АТС!$F425*$G$41*$G$42/100,2)</f>
        <v>87.03</v>
      </c>
    </row>
    <row r="428" spans="1:7" x14ac:dyDescent="0.25">
      <c r="A428" s="254"/>
      <c r="B428" s="123">
        <f t="shared" si="6"/>
        <v>42721.041669999999</v>
      </c>
      <c r="C428" s="124">
        <v>1</v>
      </c>
      <c r="D428" s="11">
        <f>ROUND(АТС!F426*$D$41*$D$42/100,2)</f>
        <v>217.55</v>
      </c>
      <c r="E428" s="11">
        <f>ROUND(АТС!F426*$E$41*$E$42/100,2)</f>
        <v>199.92</v>
      </c>
      <c r="F428" s="11">
        <f>ROUND(АТС!$F426*$F$41*$F$42/100,2)</f>
        <v>136.11000000000001</v>
      </c>
      <c r="G428" s="11">
        <f>ROUND(АТС!$F426*$G$41*$G$42/100,2)</f>
        <v>79.67</v>
      </c>
    </row>
    <row r="429" spans="1:7" x14ac:dyDescent="0.25">
      <c r="A429" s="254"/>
      <c r="B429" s="123">
        <f t="shared" si="6"/>
        <v>42721.083330000001</v>
      </c>
      <c r="C429" s="124">
        <v>2</v>
      </c>
      <c r="D429" s="11">
        <f>ROUND(АТС!F427*$D$41*$D$42/100,2)</f>
        <v>205.55</v>
      </c>
      <c r="E429" s="11">
        <f>ROUND(АТС!F427*$E$41*$E$42/100,2)</f>
        <v>188.89</v>
      </c>
      <c r="F429" s="11">
        <f>ROUND(АТС!$F427*$F$41*$F$42/100,2)</f>
        <v>128.6</v>
      </c>
      <c r="G429" s="11">
        <f>ROUND(АТС!$F427*$G$41*$G$42/100,2)</f>
        <v>75.27</v>
      </c>
    </row>
    <row r="430" spans="1:7" x14ac:dyDescent="0.25">
      <c r="A430" s="254"/>
      <c r="B430" s="123">
        <f t="shared" si="6"/>
        <v>42721.125</v>
      </c>
      <c r="C430" s="124">
        <v>3</v>
      </c>
      <c r="D430" s="11">
        <f>ROUND(АТС!F428*$D$41*$D$42/100,2)</f>
        <v>201.63</v>
      </c>
      <c r="E430" s="11">
        <f>ROUND(АТС!F428*$E$41*$E$42/100,2)</f>
        <v>185.29</v>
      </c>
      <c r="F430" s="11">
        <f>ROUND(АТС!$F428*$F$41*$F$42/100,2)</f>
        <v>126.15</v>
      </c>
      <c r="G430" s="11">
        <f>ROUND(АТС!$F428*$G$41*$G$42/100,2)</f>
        <v>73.83</v>
      </c>
    </row>
    <row r="431" spans="1:7" x14ac:dyDescent="0.25">
      <c r="A431" s="254"/>
      <c r="B431" s="121">
        <f t="shared" si="6"/>
        <v>42721.166669999999</v>
      </c>
      <c r="C431" s="124">
        <v>4</v>
      </c>
      <c r="D431" s="11">
        <f>ROUND(АТС!F429*$D$41*$D$42/100,2)</f>
        <v>201.64</v>
      </c>
      <c r="E431" s="11">
        <f>ROUND(АТС!F429*$E$41*$E$42/100,2)</f>
        <v>185.3</v>
      </c>
      <c r="F431" s="11">
        <f>ROUND(АТС!$F429*$F$41*$F$42/100,2)</f>
        <v>126.16</v>
      </c>
      <c r="G431" s="11">
        <f>ROUND(АТС!$F429*$G$41*$G$42/100,2)</f>
        <v>73.84</v>
      </c>
    </row>
    <row r="432" spans="1:7" x14ac:dyDescent="0.25">
      <c r="A432" s="254"/>
      <c r="B432" s="123">
        <f t="shared" si="6"/>
        <v>42721.208330000001</v>
      </c>
      <c r="C432" s="124">
        <v>5</v>
      </c>
      <c r="D432" s="11">
        <f>ROUND(АТС!F430*$D$41*$D$42/100,2)</f>
        <v>211.19</v>
      </c>
      <c r="E432" s="11">
        <f>ROUND(АТС!F430*$E$41*$E$42/100,2)</f>
        <v>194.08</v>
      </c>
      <c r="F432" s="11">
        <f>ROUND(АТС!$F430*$F$41*$F$42/100,2)</f>
        <v>132.13999999999999</v>
      </c>
      <c r="G432" s="11">
        <f>ROUND(АТС!$F430*$G$41*$G$42/100,2)</f>
        <v>77.34</v>
      </c>
    </row>
    <row r="433" spans="1:7" x14ac:dyDescent="0.25">
      <c r="A433" s="254"/>
      <c r="B433" s="123">
        <f t="shared" si="6"/>
        <v>42721.25</v>
      </c>
      <c r="C433" s="124">
        <v>6</v>
      </c>
      <c r="D433" s="11">
        <f>ROUND(АТС!F431*$D$41*$D$42/100,2)</f>
        <v>235.17</v>
      </c>
      <c r="E433" s="11">
        <f>ROUND(АТС!F431*$E$41*$E$42/100,2)</f>
        <v>216.1</v>
      </c>
      <c r="F433" s="11">
        <f>ROUND(АТС!$F431*$F$41*$F$42/100,2)</f>
        <v>147.13</v>
      </c>
      <c r="G433" s="11">
        <f>ROUND(АТС!$F431*$G$41*$G$42/100,2)</f>
        <v>86.12</v>
      </c>
    </row>
    <row r="434" spans="1:7" x14ac:dyDescent="0.25">
      <c r="A434" s="254"/>
      <c r="B434" s="123">
        <f t="shared" si="6"/>
        <v>42721.291669999999</v>
      </c>
      <c r="C434" s="124">
        <v>7</v>
      </c>
      <c r="D434" s="11">
        <f>ROUND(АТС!F432*$D$41*$D$42/100,2)</f>
        <v>262.82</v>
      </c>
      <c r="E434" s="11">
        <f>ROUND(АТС!F432*$E$41*$E$42/100,2)</f>
        <v>241.51</v>
      </c>
      <c r="F434" s="11">
        <f>ROUND(АТС!$F432*$F$41*$F$42/100,2)</f>
        <v>164.43</v>
      </c>
      <c r="G434" s="11">
        <f>ROUND(АТС!$F432*$G$41*$G$42/100,2)</f>
        <v>96.24</v>
      </c>
    </row>
    <row r="435" spans="1:7" x14ac:dyDescent="0.25">
      <c r="A435" s="254"/>
      <c r="B435" s="121">
        <f t="shared" si="6"/>
        <v>42721.333330000001</v>
      </c>
      <c r="C435" s="124">
        <v>8</v>
      </c>
      <c r="D435" s="11">
        <f>ROUND(АТС!F433*$D$41*$D$42/100,2)</f>
        <v>277.49</v>
      </c>
      <c r="E435" s="11">
        <f>ROUND(АТС!F433*$E$41*$E$42/100,2)</f>
        <v>254.99</v>
      </c>
      <c r="F435" s="11">
        <f>ROUND(АТС!$F433*$F$41*$F$42/100,2)</f>
        <v>173.61</v>
      </c>
      <c r="G435" s="11">
        <f>ROUND(АТС!$F433*$G$41*$G$42/100,2)</f>
        <v>101.61</v>
      </c>
    </row>
    <row r="436" spans="1:7" x14ac:dyDescent="0.25">
      <c r="A436" s="254"/>
      <c r="B436" s="123">
        <f t="shared" si="6"/>
        <v>42721.375</v>
      </c>
      <c r="C436" s="124">
        <v>9</v>
      </c>
      <c r="D436" s="11">
        <f>ROUND(АТС!F434*$D$41*$D$42/100,2)</f>
        <v>195.65</v>
      </c>
      <c r="E436" s="11">
        <f>ROUND(АТС!F434*$E$41*$E$42/100,2)</f>
        <v>179.79</v>
      </c>
      <c r="F436" s="11">
        <f>ROUND(АТС!$F434*$F$41*$F$42/100,2)</f>
        <v>122.41</v>
      </c>
      <c r="G436" s="11">
        <f>ROUND(АТС!$F434*$G$41*$G$42/100,2)</f>
        <v>71.650000000000006</v>
      </c>
    </row>
    <row r="437" spans="1:7" x14ac:dyDescent="0.25">
      <c r="A437" s="254"/>
      <c r="B437" s="123">
        <f t="shared" si="6"/>
        <v>42721.416669999999</v>
      </c>
      <c r="C437" s="124">
        <v>10</v>
      </c>
      <c r="D437" s="11">
        <f>ROUND(АТС!F435*$D$41*$D$42/100,2)</f>
        <v>208.43</v>
      </c>
      <c r="E437" s="11">
        <f>ROUND(АТС!F435*$E$41*$E$42/100,2)</f>
        <v>191.54</v>
      </c>
      <c r="F437" s="11">
        <f>ROUND(АТС!$F435*$F$41*$F$42/100,2)</f>
        <v>130.41</v>
      </c>
      <c r="G437" s="11">
        <f>ROUND(АТС!$F435*$G$41*$G$42/100,2)</f>
        <v>76.33</v>
      </c>
    </row>
    <row r="438" spans="1:7" x14ac:dyDescent="0.25">
      <c r="A438" s="254"/>
      <c r="B438" s="123">
        <f t="shared" si="6"/>
        <v>42721.458330000001</v>
      </c>
      <c r="C438" s="124">
        <v>11</v>
      </c>
      <c r="D438" s="11">
        <f>ROUND(АТС!F436*$D$41*$D$42/100,2)</f>
        <v>208.45</v>
      </c>
      <c r="E438" s="11">
        <f>ROUND(АТС!F436*$E$41*$E$42/100,2)</f>
        <v>191.55</v>
      </c>
      <c r="F438" s="11">
        <f>ROUND(АТС!$F436*$F$41*$F$42/100,2)</f>
        <v>130.41999999999999</v>
      </c>
      <c r="G438" s="11">
        <f>ROUND(АТС!$F436*$G$41*$G$42/100,2)</f>
        <v>76.33</v>
      </c>
    </row>
    <row r="439" spans="1:7" x14ac:dyDescent="0.25">
      <c r="A439" s="254"/>
      <c r="B439" s="121">
        <f t="shared" si="6"/>
        <v>42721.5</v>
      </c>
      <c r="C439" s="124">
        <v>12</v>
      </c>
      <c r="D439" s="11">
        <f>ROUND(АТС!F437*$D$41*$D$42/100,2)</f>
        <v>204.26</v>
      </c>
      <c r="E439" s="11">
        <f>ROUND(АТС!F437*$E$41*$E$42/100,2)</f>
        <v>187.7</v>
      </c>
      <c r="F439" s="11">
        <f>ROUND(АТС!$F437*$F$41*$F$42/100,2)</f>
        <v>127.8</v>
      </c>
      <c r="G439" s="11">
        <f>ROUND(АТС!$F437*$G$41*$G$42/100,2)</f>
        <v>74.8</v>
      </c>
    </row>
    <row r="440" spans="1:7" x14ac:dyDescent="0.25">
      <c r="A440" s="254"/>
      <c r="B440" s="123">
        <f t="shared" si="6"/>
        <v>42721.541669999999</v>
      </c>
      <c r="C440" s="124">
        <v>13</v>
      </c>
      <c r="D440" s="11">
        <f>ROUND(АТС!F438*$D$41*$D$42/100,2)</f>
        <v>204.1</v>
      </c>
      <c r="E440" s="11">
        <f>ROUND(АТС!F438*$E$41*$E$42/100,2)</f>
        <v>187.55</v>
      </c>
      <c r="F440" s="11">
        <f>ROUND(АТС!$F438*$F$41*$F$42/100,2)</f>
        <v>127.7</v>
      </c>
      <c r="G440" s="11">
        <f>ROUND(АТС!$F438*$G$41*$G$42/100,2)</f>
        <v>74.739999999999995</v>
      </c>
    </row>
    <row r="441" spans="1:7" x14ac:dyDescent="0.25">
      <c r="A441" s="254"/>
      <c r="B441" s="123">
        <f t="shared" si="6"/>
        <v>42721.583330000001</v>
      </c>
      <c r="C441" s="124">
        <v>14</v>
      </c>
      <c r="D441" s="11">
        <f>ROUND(АТС!F439*$D$41*$D$42/100,2)</f>
        <v>208.06</v>
      </c>
      <c r="E441" s="11">
        <f>ROUND(АТС!F439*$E$41*$E$42/100,2)</f>
        <v>191.19</v>
      </c>
      <c r="F441" s="11">
        <f>ROUND(АТС!$F439*$F$41*$F$42/100,2)</f>
        <v>130.18</v>
      </c>
      <c r="G441" s="11">
        <f>ROUND(АТС!$F439*$G$41*$G$42/100,2)</f>
        <v>76.19</v>
      </c>
    </row>
    <row r="442" spans="1:7" x14ac:dyDescent="0.25">
      <c r="A442" s="254"/>
      <c r="B442" s="123">
        <f t="shared" si="6"/>
        <v>42721.625</v>
      </c>
      <c r="C442" s="124">
        <v>15</v>
      </c>
      <c r="D442" s="11">
        <f>ROUND(АТС!F440*$D$41*$D$42/100,2)</f>
        <v>208.08</v>
      </c>
      <c r="E442" s="11">
        <f>ROUND(АТС!F440*$E$41*$E$42/100,2)</f>
        <v>191.22</v>
      </c>
      <c r="F442" s="11">
        <f>ROUND(АТС!$F440*$F$41*$F$42/100,2)</f>
        <v>130.19</v>
      </c>
      <c r="G442" s="11">
        <f>ROUND(АТС!$F440*$G$41*$G$42/100,2)</f>
        <v>76.2</v>
      </c>
    </row>
    <row r="443" spans="1:7" x14ac:dyDescent="0.25">
      <c r="A443" s="254"/>
      <c r="B443" s="121">
        <f t="shared" si="6"/>
        <v>42721.666669999999</v>
      </c>
      <c r="C443" s="124">
        <v>16</v>
      </c>
      <c r="D443" s="11">
        <f>ROUND(АТС!F441*$D$41*$D$42/100,2)</f>
        <v>234.14</v>
      </c>
      <c r="E443" s="11">
        <f>ROUND(АТС!F441*$E$41*$E$42/100,2)</f>
        <v>215.16</v>
      </c>
      <c r="F443" s="11">
        <f>ROUND(АТС!$F441*$F$41*$F$42/100,2)</f>
        <v>146.5</v>
      </c>
      <c r="G443" s="11">
        <f>ROUND(АТС!$F441*$G$41*$G$42/100,2)</f>
        <v>85.74</v>
      </c>
    </row>
    <row r="444" spans="1:7" x14ac:dyDescent="0.25">
      <c r="A444" s="254"/>
      <c r="B444" s="123">
        <f t="shared" si="6"/>
        <v>42721.708330000001</v>
      </c>
      <c r="C444" s="124">
        <v>17</v>
      </c>
      <c r="D444" s="11">
        <f>ROUND(АТС!F442*$D$41*$D$42/100,2)</f>
        <v>273.93</v>
      </c>
      <c r="E444" s="11">
        <f>ROUND(АТС!F442*$E$41*$E$42/100,2)</f>
        <v>251.73</v>
      </c>
      <c r="F444" s="11">
        <f>ROUND(АТС!$F442*$F$41*$F$42/100,2)</f>
        <v>171.39</v>
      </c>
      <c r="G444" s="11">
        <f>ROUND(АТС!$F442*$G$41*$G$42/100,2)</f>
        <v>100.31</v>
      </c>
    </row>
    <row r="445" spans="1:7" x14ac:dyDescent="0.25">
      <c r="A445" s="254"/>
      <c r="B445" s="123">
        <f t="shared" si="6"/>
        <v>42721.75</v>
      </c>
      <c r="C445" s="124">
        <v>18</v>
      </c>
      <c r="D445" s="11">
        <f>ROUND(АТС!F443*$D$41*$D$42/100,2)</f>
        <v>278.11</v>
      </c>
      <c r="E445" s="11">
        <f>ROUND(АТС!F443*$E$41*$E$42/100,2)</f>
        <v>255.56</v>
      </c>
      <c r="F445" s="11">
        <f>ROUND(АТС!$F443*$F$41*$F$42/100,2)</f>
        <v>174</v>
      </c>
      <c r="G445" s="11">
        <f>ROUND(АТС!$F443*$G$41*$G$42/100,2)</f>
        <v>101.84</v>
      </c>
    </row>
    <row r="446" spans="1:7" x14ac:dyDescent="0.25">
      <c r="A446" s="254"/>
      <c r="B446" s="123">
        <f t="shared" si="6"/>
        <v>42721.791669999999</v>
      </c>
      <c r="C446" s="124">
        <v>19</v>
      </c>
      <c r="D446" s="11">
        <f>ROUND(АТС!F444*$D$41*$D$42/100,2)</f>
        <v>273.87</v>
      </c>
      <c r="E446" s="11">
        <f>ROUND(АТС!F444*$E$41*$E$42/100,2)</f>
        <v>251.67</v>
      </c>
      <c r="F446" s="11">
        <f>ROUND(АТС!$F444*$F$41*$F$42/100,2)</f>
        <v>171.35</v>
      </c>
      <c r="G446" s="11">
        <f>ROUND(АТС!$F444*$G$41*$G$42/100,2)</f>
        <v>100.29</v>
      </c>
    </row>
    <row r="447" spans="1:7" x14ac:dyDescent="0.25">
      <c r="A447" s="254"/>
      <c r="B447" s="121">
        <f t="shared" si="6"/>
        <v>42721.833330000001</v>
      </c>
      <c r="C447" s="124">
        <v>20</v>
      </c>
      <c r="D447" s="11">
        <f>ROUND(АТС!F445*$D$41*$D$42/100,2)</f>
        <v>259.62</v>
      </c>
      <c r="E447" s="11">
        <f>ROUND(АТС!F445*$E$41*$E$42/100,2)</f>
        <v>238.57</v>
      </c>
      <c r="F447" s="11">
        <f>ROUND(АТС!$F445*$F$41*$F$42/100,2)</f>
        <v>162.43</v>
      </c>
      <c r="G447" s="11">
        <f>ROUND(АТС!$F445*$G$41*$G$42/100,2)</f>
        <v>95.07</v>
      </c>
    </row>
    <row r="448" spans="1:7" x14ac:dyDescent="0.25">
      <c r="A448" s="254"/>
      <c r="B448" s="123">
        <f t="shared" si="6"/>
        <v>42721.875</v>
      </c>
      <c r="C448" s="124">
        <v>21</v>
      </c>
      <c r="D448" s="11">
        <f>ROUND(АТС!F446*$D$41*$D$42/100,2)</f>
        <v>263.58999999999997</v>
      </c>
      <c r="E448" s="11">
        <f>ROUND(АТС!F446*$E$41*$E$42/100,2)</f>
        <v>242.22</v>
      </c>
      <c r="F448" s="11">
        <f>ROUND(АТС!$F446*$F$41*$F$42/100,2)</f>
        <v>164.92</v>
      </c>
      <c r="G448" s="11">
        <f>ROUND(АТС!$F446*$G$41*$G$42/100,2)</f>
        <v>96.52</v>
      </c>
    </row>
    <row r="449" spans="1:7" x14ac:dyDescent="0.25">
      <c r="A449" s="254"/>
      <c r="B449" s="123">
        <f t="shared" si="6"/>
        <v>42721.916669999999</v>
      </c>
      <c r="C449" s="124">
        <v>22</v>
      </c>
      <c r="D449" s="11">
        <f>ROUND(АТС!F447*$D$41*$D$42/100,2)</f>
        <v>306.06</v>
      </c>
      <c r="E449" s="11">
        <f>ROUND(АТС!F447*$E$41*$E$42/100,2)</f>
        <v>281.25</v>
      </c>
      <c r="F449" s="11">
        <f>ROUND(АТС!$F447*$F$41*$F$42/100,2)</f>
        <v>191.49</v>
      </c>
      <c r="G449" s="11">
        <f>ROUND(АТС!$F447*$G$41*$G$42/100,2)</f>
        <v>112.07</v>
      </c>
    </row>
    <row r="450" spans="1:7" x14ac:dyDescent="0.25">
      <c r="A450" s="254"/>
      <c r="B450" s="123">
        <f t="shared" si="6"/>
        <v>42721.958330000001</v>
      </c>
      <c r="C450" s="124">
        <v>23</v>
      </c>
      <c r="D450" s="11">
        <f>ROUND(АТС!F448*$D$41*$D$42/100,2)</f>
        <v>278.27999999999997</v>
      </c>
      <c r="E450" s="11">
        <f>ROUND(АТС!F448*$E$41*$E$42/100,2)</f>
        <v>255.72</v>
      </c>
      <c r="F450" s="11">
        <f>ROUND(АТС!$F448*$F$41*$F$42/100,2)</f>
        <v>174.11</v>
      </c>
      <c r="G450" s="11">
        <f>ROUND(АТС!$F448*$G$41*$G$42/100,2)</f>
        <v>101.9</v>
      </c>
    </row>
    <row r="451" spans="1:7" x14ac:dyDescent="0.25">
      <c r="A451" s="254"/>
      <c r="B451" s="121">
        <f t="shared" si="6"/>
        <v>42722</v>
      </c>
      <c r="C451" s="124">
        <v>0</v>
      </c>
      <c r="D451" s="11">
        <f>ROUND(АТС!F449*$D$41*$D$42/100,2)</f>
        <v>237.16</v>
      </c>
      <c r="E451" s="11">
        <f>ROUND(АТС!F449*$E$41*$E$42/100,2)</f>
        <v>217.94</v>
      </c>
      <c r="F451" s="11">
        <f>ROUND(АТС!$F449*$F$41*$F$42/100,2)</f>
        <v>148.38</v>
      </c>
      <c r="G451" s="11">
        <f>ROUND(АТС!$F449*$G$41*$G$42/100,2)</f>
        <v>86.85</v>
      </c>
    </row>
    <row r="452" spans="1:7" x14ac:dyDescent="0.25">
      <c r="A452" s="254"/>
      <c r="B452" s="123">
        <f t="shared" ref="B452:B515" si="7">B428+1</f>
        <v>42722.041669999999</v>
      </c>
      <c r="C452" s="124">
        <v>1</v>
      </c>
      <c r="D452" s="11">
        <f>ROUND(АТС!F450*$D$41*$D$42/100,2)</f>
        <v>218.04</v>
      </c>
      <c r="E452" s="11">
        <f>ROUND(АТС!F450*$E$41*$E$42/100,2)</f>
        <v>200.37</v>
      </c>
      <c r="F452" s="11">
        <f>ROUND(АТС!$F450*$F$41*$F$42/100,2)</f>
        <v>136.41999999999999</v>
      </c>
      <c r="G452" s="11">
        <f>ROUND(АТС!$F450*$G$41*$G$42/100,2)</f>
        <v>79.849999999999994</v>
      </c>
    </row>
    <row r="453" spans="1:7" x14ac:dyDescent="0.25">
      <c r="A453" s="254"/>
      <c r="B453" s="123">
        <f t="shared" si="7"/>
        <v>42722.083330000001</v>
      </c>
      <c r="C453" s="124">
        <v>2</v>
      </c>
      <c r="D453" s="11">
        <f>ROUND(АТС!F451*$D$41*$D$42/100,2)</f>
        <v>207.22</v>
      </c>
      <c r="E453" s="11">
        <f>ROUND(АТС!F451*$E$41*$E$42/100,2)</f>
        <v>190.43</v>
      </c>
      <c r="F453" s="11">
        <f>ROUND(АТС!$F451*$F$41*$F$42/100,2)</f>
        <v>129.65</v>
      </c>
      <c r="G453" s="11">
        <f>ROUND(АТС!$F451*$G$41*$G$42/100,2)</f>
        <v>75.88</v>
      </c>
    </row>
    <row r="454" spans="1:7" x14ac:dyDescent="0.25">
      <c r="A454" s="254"/>
      <c r="B454" s="123">
        <f t="shared" si="7"/>
        <v>42722.125</v>
      </c>
      <c r="C454" s="124">
        <v>3</v>
      </c>
      <c r="D454" s="11">
        <f>ROUND(АТС!F452*$D$41*$D$42/100,2)</f>
        <v>202.07</v>
      </c>
      <c r="E454" s="11">
        <f>ROUND(АТС!F452*$E$41*$E$42/100,2)</f>
        <v>185.69</v>
      </c>
      <c r="F454" s="11">
        <f>ROUND(АТС!$F452*$F$41*$F$42/100,2)</f>
        <v>126.43</v>
      </c>
      <c r="G454" s="11">
        <f>ROUND(АТС!$F452*$G$41*$G$42/100,2)</f>
        <v>74</v>
      </c>
    </row>
    <row r="455" spans="1:7" x14ac:dyDescent="0.25">
      <c r="A455" s="254"/>
      <c r="B455" s="121">
        <f t="shared" si="7"/>
        <v>42722.166669999999</v>
      </c>
      <c r="C455" s="124">
        <v>4</v>
      </c>
      <c r="D455" s="11">
        <f>ROUND(АТС!F453*$D$41*$D$42/100,2)</f>
        <v>202.09</v>
      </c>
      <c r="E455" s="11">
        <f>ROUND(АТС!F453*$E$41*$E$42/100,2)</f>
        <v>185.71</v>
      </c>
      <c r="F455" s="11">
        <f>ROUND(АТС!$F453*$F$41*$F$42/100,2)</f>
        <v>126.44</v>
      </c>
      <c r="G455" s="11">
        <f>ROUND(АТС!$F453*$G$41*$G$42/100,2)</f>
        <v>74</v>
      </c>
    </row>
    <row r="456" spans="1:7" x14ac:dyDescent="0.25">
      <c r="A456" s="254"/>
      <c r="B456" s="123">
        <f t="shared" si="7"/>
        <v>42722.208330000001</v>
      </c>
      <c r="C456" s="124">
        <v>5</v>
      </c>
      <c r="D456" s="11">
        <f>ROUND(АТС!F454*$D$41*$D$42/100,2)</f>
        <v>208</v>
      </c>
      <c r="E456" s="11">
        <f>ROUND(АТС!F454*$E$41*$E$42/100,2)</f>
        <v>191.14</v>
      </c>
      <c r="F456" s="11">
        <f>ROUND(АТС!$F454*$F$41*$F$42/100,2)</f>
        <v>130.13999999999999</v>
      </c>
      <c r="G456" s="11">
        <f>ROUND(АТС!$F454*$G$41*$G$42/100,2)</f>
        <v>76.17</v>
      </c>
    </row>
    <row r="457" spans="1:7" x14ac:dyDescent="0.25">
      <c r="A457" s="254"/>
      <c r="B457" s="123">
        <f t="shared" si="7"/>
        <v>42722.25</v>
      </c>
      <c r="C457" s="124">
        <v>6</v>
      </c>
      <c r="D457" s="11">
        <f>ROUND(АТС!F455*$D$41*$D$42/100,2)</f>
        <v>233.32</v>
      </c>
      <c r="E457" s="11">
        <f>ROUND(АТС!F455*$E$41*$E$42/100,2)</f>
        <v>214.4</v>
      </c>
      <c r="F457" s="11">
        <f>ROUND(АТС!$F455*$F$41*$F$42/100,2)</f>
        <v>145.97999999999999</v>
      </c>
      <c r="G457" s="11">
        <f>ROUND(АТС!$F455*$G$41*$G$42/100,2)</f>
        <v>85.44</v>
      </c>
    </row>
    <row r="458" spans="1:7" x14ac:dyDescent="0.25">
      <c r="A458" s="254"/>
      <c r="B458" s="123">
        <f t="shared" si="7"/>
        <v>42722.291669999999</v>
      </c>
      <c r="C458" s="124">
        <v>7</v>
      </c>
      <c r="D458" s="11">
        <f>ROUND(АТС!F456*$D$41*$D$42/100,2)</f>
        <v>262.12</v>
      </c>
      <c r="E458" s="11">
        <f>ROUND(АТС!F456*$E$41*$E$42/100,2)</f>
        <v>240.87</v>
      </c>
      <c r="F458" s="11">
        <f>ROUND(АТС!$F456*$F$41*$F$42/100,2)</f>
        <v>164</v>
      </c>
      <c r="G458" s="11">
        <f>ROUND(АТС!$F456*$G$41*$G$42/100,2)</f>
        <v>95.99</v>
      </c>
    </row>
    <row r="459" spans="1:7" x14ac:dyDescent="0.25">
      <c r="A459" s="254"/>
      <c r="B459" s="121">
        <f t="shared" si="7"/>
        <v>42722.333330000001</v>
      </c>
      <c r="C459" s="124">
        <v>8</v>
      </c>
      <c r="D459" s="11">
        <f>ROUND(АТС!F457*$D$41*$D$42/100,2)</f>
        <v>276.39</v>
      </c>
      <c r="E459" s="11">
        <f>ROUND(АТС!F457*$E$41*$E$42/100,2)</f>
        <v>253.98</v>
      </c>
      <c r="F459" s="11">
        <f>ROUND(АТС!$F457*$F$41*$F$42/100,2)</f>
        <v>172.92</v>
      </c>
      <c r="G459" s="11">
        <f>ROUND(АТС!$F457*$G$41*$G$42/100,2)</f>
        <v>101.21</v>
      </c>
    </row>
    <row r="460" spans="1:7" x14ac:dyDescent="0.25">
      <c r="A460" s="254"/>
      <c r="B460" s="123">
        <f t="shared" si="7"/>
        <v>42722.375</v>
      </c>
      <c r="C460" s="124">
        <v>9</v>
      </c>
      <c r="D460" s="11">
        <f>ROUND(АТС!F458*$D$41*$D$42/100,2)</f>
        <v>206.3</v>
      </c>
      <c r="E460" s="11">
        <f>ROUND(АТС!F458*$E$41*$E$42/100,2)</f>
        <v>189.58</v>
      </c>
      <c r="F460" s="11">
        <f>ROUND(АТС!$F458*$F$41*$F$42/100,2)</f>
        <v>129.08000000000001</v>
      </c>
      <c r="G460" s="11">
        <f>ROUND(АТС!$F458*$G$41*$G$42/100,2)</f>
        <v>75.55</v>
      </c>
    </row>
    <row r="461" spans="1:7" x14ac:dyDescent="0.25">
      <c r="A461" s="254"/>
      <c r="B461" s="123">
        <f t="shared" si="7"/>
        <v>42722.416669999999</v>
      </c>
      <c r="C461" s="124">
        <v>10</v>
      </c>
      <c r="D461" s="11">
        <f>ROUND(АТС!F459*$D$41*$D$42/100,2)</f>
        <v>199.71</v>
      </c>
      <c r="E461" s="11">
        <f>ROUND(АТС!F459*$E$41*$E$42/100,2)</f>
        <v>183.52</v>
      </c>
      <c r="F461" s="11">
        <f>ROUND(АТС!$F459*$F$41*$F$42/100,2)</f>
        <v>124.95</v>
      </c>
      <c r="G461" s="11">
        <f>ROUND(АТС!$F459*$G$41*$G$42/100,2)</f>
        <v>73.13</v>
      </c>
    </row>
    <row r="462" spans="1:7" x14ac:dyDescent="0.25">
      <c r="A462" s="254"/>
      <c r="B462" s="123">
        <f t="shared" si="7"/>
        <v>42722.458330000001</v>
      </c>
      <c r="C462" s="124">
        <v>11</v>
      </c>
      <c r="D462" s="11">
        <f>ROUND(АТС!F460*$D$41*$D$42/100,2)</f>
        <v>200.46</v>
      </c>
      <c r="E462" s="11">
        <f>ROUND(АТС!F460*$E$41*$E$42/100,2)</f>
        <v>184.22</v>
      </c>
      <c r="F462" s="11">
        <f>ROUND(АТС!$F460*$F$41*$F$42/100,2)</f>
        <v>125.42</v>
      </c>
      <c r="G462" s="11">
        <f>ROUND(АТС!$F460*$G$41*$G$42/100,2)</f>
        <v>73.41</v>
      </c>
    </row>
    <row r="463" spans="1:7" x14ac:dyDescent="0.25">
      <c r="A463" s="254"/>
      <c r="B463" s="121">
        <f t="shared" si="7"/>
        <v>42722.5</v>
      </c>
      <c r="C463" s="124">
        <v>12</v>
      </c>
      <c r="D463" s="11">
        <f>ROUND(АТС!F461*$D$41*$D$42/100,2)</f>
        <v>200.57</v>
      </c>
      <c r="E463" s="11">
        <f>ROUND(АТС!F461*$E$41*$E$42/100,2)</f>
        <v>184.31</v>
      </c>
      <c r="F463" s="11">
        <f>ROUND(АТС!$F461*$F$41*$F$42/100,2)</f>
        <v>125.49</v>
      </c>
      <c r="G463" s="11">
        <f>ROUND(АТС!$F461*$G$41*$G$42/100,2)</f>
        <v>73.45</v>
      </c>
    </row>
    <row r="464" spans="1:7" x14ac:dyDescent="0.25">
      <c r="A464" s="254"/>
      <c r="B464" s="123">
        <f t="shared" si="7"/>
        <v>42722.541669999999</v>
      </c>
      <c r="C464" s="124">
        <v>13</v>
      </c>
      <c r="D464" s="11">
        <f>ROUND(АТС!F462*$D$41*$D$42/100,2)</f>
        <v>200.37</v>
      </c>
      <c r="E464" s="11">
        <f>ROUND(АТС!F462*$E$41*$E$42/100,2)</f>
        <v>184.13</v>
      </c>
      <c r="F464" s="11">
        <f>ROUND(АТС!$F462*$F$41*$F$42/100,2)</f>
        <v>125.37</v>
      </c>
      <c r="G464" s="11">
        <f>ROUND(АТС!$F462*$G$41*$G$42/100,2)</f>
        <v>73.37</v>
      </c>
    </row>
    <row r="465" spans="1:7" x14ac:dyDescent="0.25">
      <c r="A465" s="254"/>
      <c r="B465" s="123">
        <f t="shared" si="7"/>
        <v>42722.583330000001</v>
      </c>
      <c r="C465" s="124">
        <v>14</v>
      </c>
      <c r="D465" s="11">
        <f>ROUND(АТС!F463*$D$41*$D$42/100,2)</f>
        <v>200.25</v>
      </c>
      <c r="E465" s="11">
        <f>ROUND(АТС!F463*$E$41*$E$42/100,2)</f>
        <v>184.02</v>
      </c>
      <c r="F465" s="11">
        <f>ROUND(АТС!$F463*$F$41*$F$42/100,2)</f>
        <v>125.29</v>
      </c>
      <c r="G465" s="11">
        <f>ROUND(АТС!$F463*$G$41*$G$42/100,2)</f>
        <v>73.33</v>
      </c>
    </row>
    <row r="466" spans="1:7" x14ac:dyDescent="0.25">
      <c r="A466" s="254"/>
      <c r="B466" s="123">
        <f t="shared" si="7"/>
        <v>42722.625</v>
      </c>
      <c r="C466" s="124">
        <v>15</v>
      </c>
      <c r="D466" s="11">
        <f>ROUND(АТС!F464*$D$41*$D$42/100,2)</f>
        <v>200.17</v>
      </c>
      <c r="E466" s="11">
        <f>ROUND(АТС!F464*$E$41*$E$42/100,2)</f>
        <v>183.94</v>
      </c>
      <c r="F466" s="11">
        <f>ROUND(АТС!$F464*$F$41*$F$42/100,2)</f>
        <v>125.24</v>
      </c>
      <c r="G466" s="11">
        <f>ROUND(АТС!$F464*$G$41*$G$42/100,2)</f>
        <v>73.3</v>
      </c>
    </row>
    <row r="467" spans="1:7" x14ac:dyDescent="0.25">
      <c r="A467" s="254"/>
      <c r="B467" s="121">
        <f t="shared" si="7"/>
        <v>42722.666669999999</v>
      </c>
      <c r="C467" s="124">
        <v>16</v>
      </c>
      <c r="D467" s="11">
        <f>ROUND(АТС!F465*$D$41*$D$42/100,2)</f>
        <v>217.99</v>
      </c>
      <c r="E467" s="11">
        <f>ROUND(АТС!F465*$E$41*$E$42/100,2)</f>
        <v>200.32</v>
      </c>
      <c r="F467" s="11">
        <f>ROUND(АТС!$F465*$F$41*$F$42/100,2)</f>
        <v>136.38999999999999</v>
      </c>
      <c r="G467" s="11">
        <f>ROUND(АТС!$F465*$G$41*$G$42/100,2)</f>
        <v>79.83</v>
      </c>
    </row>
    <row r="468" spans="1:7" x14ac:dyDescent="0.25">
      <c r="A468" s="254"/>
      <c r="B468" s="123">
        <f t="shared" si="7"/>
        <v>42722.708330000001</v>
      </c>
      <c r="C468" s="124">
        <v>17</v>
      </c>
      <c r="D468" s="11">
        <f>ROUND(АТС!F466*$D$41*$D$42/100,2)</f>
        <v>268.07</v>
      </c>
      <c r="E468" s="11">
        <f>ROUND(АТС!F466*$E$41*$E$42/100,2)</f>
        <v>246.34</v>
      </c>
      <c r="F468" s="11">
        <f>ROUND(АТС!$F466*$F$41*$F$42/100,2)</f>
        <v>167.72</v>
      </c>
      <c r="G468" s="11">
        <f>ROUND(АТС!$F466*$G$41*$G$42/100,2)</f>
        <v>98.16</v>
      </c>
    </row>
    <row r="469" spans="1:7" x14ac:dyDescent="0.25">
      <c r="A469" s="254"/>
      <c r="B469" s="123">
        <f t="shared" si="7"/>
        <v>42722.75</v>
      </c>
      <c r="C469" s="124">
        <v>18</v>
      </c>
      <c r="D469" s="11">
        <f>ROUND(АТС!F467*$D$41*$D$42/100,2)</f>
        <v>269.73</v>
      </c>
      <c r="E469" s="11">
        <f>ROUND(АТС!F467*$E$41*$E$42/100,2)</f>
        <v>247.87</v>
      </c>
      <c r="F469" s="11">
        <f>ROUND(АТС!$F467*$F$41*$F$42/100,2)</f>
        <v>168.76</v>
      </c>
      <c r="G469" s="11">
        <f>ROUND(АТС!$F467*$G$41*$G$42/100,2)</f>
        <v>98.77</v>
      </c>
    </row>
    <row r="470" spans="1:7" x14ac:dyDescent="0.25">
      <c r="A470" s="254"/>
      <c r="B470" s="123">
        <f t="shared" si="7"/>
        <v>42722.791669999999</v>
      </c>
      <c r="C470" s="124">
        <v>19</v>
      </c>
      <c r="D470" s="11">
        <f>ROUND(АТС!F468*$D$41*$D$42/100,2)</f>
        <v>266.29000000000002</v>
      </c>
      <c r="E470" s="11">
        <f>ROUND(АТС!F468*$E$41*$E$42/100,2)</f>
        <v>244.71</v>
      </c>
      <c r="F470" s="11">
        <f>ROUND(АТС!$F468*$F$41*$F$42/100,2)</f>
        <v>166.61</v>
      </c>
      <c r="G470" s="11">
        <f>ROUND(АТС!$F468*$G$41*$G$42/100,2)</f>
        <v>97.51</v>
      </c>
    </row>
    <row r="471" spans="1:7" x14ac:dyDescent="0.25">
      <c r="A471" s="254"/>
      <c r="B471" s="121">
        <f t="shared" si="7"/>
        <v>42722.833330000001</v>
      </c>
      <c r="C471" s="124">
        <v>20</v>
      </c>
      <c r="D471" s="11">
        <f>ROUND(АТС!F469*$D$41*$D$42/100,2)</f>
        <v>256.63</v>
      </c>
      <c r="E471" s="11">
        <f>ROUND(АТС!F469*$E$41*$E$42/100,2)</f>
        <v>235.82</v>
      </c>
      <c r="F471" s="11">
        <f>ROUND(АТС!$F469*$F$41*$F$42/100,2)</f>
        <v>160.56</v>
      </c>
      <c r="G471" s="11">
        <f>ROUND(АТС!$F469*$G$41*$G$42/100,2)</f>
        <v>93.97</v>
      </c>
    </row>
    <row r="472" spans="1:7" x14ac:dyDescent="0.25">
      <c r="A472" s="254"/>
      <c r="B472" s="123">
        <f t="shared" si="7"/>
        <v>42722.875</v>
      </c>
      <c r="C472" s="124">
        <v>21</v>
      </c>
      <c r="D472" s="11">
        <f>ROUND(АТС!F470*$D$41*$D$42/100,2)</f>
        <v>245.44</v>
      </c>
      <c r="E472" s="11">
        <f>ROUND(АТС!F470*$E$41*$E$42/100,2)</f>
        <v>225.54</v>
      </c>
      <c r="F472" s="11">
        <f>ROUND(АТС!$F470*$F$41*$F$42/100,2)</f>
        <v>153.56</v>
      </c>
      <c r="G472" s="11">
        <f>ROUND(АТС!$F470*$G$41*$G$42/100,2)</f>
        <v>89.88</v>
      </c>
    </row>
    <row r="473" spans="1:7" x14ac:dyDescent="0.25">
      <c r="A473" s="254"/>
      <c r="B473" s="123">
        <f t="shared" si="7"/>
        <v>42722.916669999999</v>
      </c>
      <c r="C473" s="124">
        <v>22</v>
      </c>
      <c r="D473" s="11">
        <f>ROUND(АТС!F471*$D$41*$D$42/100,2)</f>
        <v>303.06</v>
      </c>
      <c r="E473" s="11">
        <f>ROUND(АТС!F471*$E$41*$E$42/100,2)</f>
        <v>278.49</v>
      </c>
      <c r="F473" s="11">
        <f>ROUND(АТС!$F471*$F$41*$F$42/100,2)</f>
        <v>189.61</v>
      </c>
      <c r="G473" s="11">
        <f>ROUND(АТС!$F471*$G$41*$G$42/100,2)</f>
        <v>110.98</v>
      </c>
    </row>
    <row r="474" spans="1:7" x14ac:dyDescent="0.25">
      <c r="A474" s="254"/>
      <c r="B474" s="123">
        <f t="shared" si="7"/>
        <v>42722.958330000001</v>
      </c>
      <c r="C474" s="124">
        <v>23</v>
      </c>
      <c r="D474" s="11">
        <f>ROUND(АТС!F472*$D$41*$D$42/100,2)</f>
        <v>276.83</v>
      </c>
      <c r="E474" s="11">
        <f>ROUND(АТС!F472*$E$41*$E$42/100,2)</f>
        <v>254.39</v>
      </c>
      <c r="F474" s="11">
        <f>ROUND(АТС!$F472*$F$41*$F$42/100,2)</f>
        <v>173.2</v>
      </c>
      <c r="G474" s="11">
        <f>ROUND(АТС!$F472*$G$41*$G$42/100,2)</f>
        <v>101.37</v>
      </c>
    </row>
    <row r="475" spans="1:7" x14ac:dyDescent="0.25">
      <c r="A475" s="254"/>
      <c r="B475" s="121">
        <f t="shared" si="7"/>
        <v>42723</v>
      </c>
      <c r="C475" s="124">
        <v>0</v>
      </c>
      <c r="D475" s="11">
        <f>ROUND(АТС!F473*$D$41*$D$42/100,2)</f>
        <v>239.99</v>
      </c>
      <c r="E475" s="11">
        <f>ROUND(АТС!F473*$E$41*$E$42/100,2)</f>
        <v>220.54</v>
      </c>
      <c r="F475" s="11">
        <f>ROUND(АТС!$F473*$F$41*$F$42/100,2)</f>
        <v>150.16</v>
      </c>
      <c r="G475" s="11">
        <f>ROUND(АТС!$F473*$G$41*$G$42/100,2)</f>
        <v>87.88</v>
      </c>
    </row>
    <row r="476" spans="1:7" x14ac:dyDescent="0.25">
      <c r="A476" s="254"/>
      <c r="B476" s="123">
        <f t="shared" si="7"/>
        <v>42723.041669999999</v>
      </c>
      <c r="C476" s="124">
        <v>1</v>
      </c>
      <c r="D476" s="11">
        <f>ROUND(АТС!F474*$D$41*$D$42/100,2)</f>
        <v>221.67</v>
      </c>
      <c r="E476" s="11">
        <f>ROUND(АТС!F474*$E$41*$E$42/100,2)</f>
        <v>203.7</v>
      </c>
      <c r="F476" s="11">
        <f>ROUND(АТС!$F474*$F$41*$F$42/100,2)</f>
        <v>138.69</v>
      </c>
      <c r="G476" s="11">
        <f>ROUND(АТС!$F474*$G$41*$G$42/100,2)</f>
        <v>81.17</v>
      </c>
    </row>
    <row r="477" spans="1:7" x14ac:dyDescent="0.25">
      <c r="A477" s="254"/>
      <c r="B477" s="123">
        <f t="shared" si="7"/>
        <v>42723.083330000001</v>
      </c>
      <c r="C477" s="124">
        <v>2</v>
      </c>
      <c r="D477" s="11">
        <f>ROUND(АТС!F475*$D$41*$D$42/100,2)</f>
        <v>209.3</v>
      </c>
      <c r="E477" s="11">
        <f>ROUND(АТС!F475*$E$41*$E$42/100,2)</f>
        <v>192.33</v>
      </c>
      <c r="F477" s="11">
        <f>ROUND(АТС!$F475*$F$41*$F$42/100,2)</f>
        <v>130.94999999999999</v>
      </c>
      <c r="G477" s="11">
        <f>ROUND(АТС!$F475*$G$41*$G$42/100,2)</f>
        <v>76.64</v>
      </c>
    </row>
    <row r="478" spans="1:7" x14ac:dyDescent="0.25">
      <c r="A478" s="254"/>
      <c r="B478" s="123">
        <f t="shared" si="7"/>
        <v>42723.125</v>
      </c>
      <c r="C478" s="124">
        <v>3</v>
      </c>
      <c r="D478" s="11">
        <f>ROUND(АТС!F476*$D$41*$D$42/100,2)</f>
        <v>208.82</v>
      </c>
      <c r="E478" s="11">
        <f>ROUND(АТС!F476*$E$41*$E$42/100,2)</f>
        <v>191.89</v>
      </c>
      <c r="F478" s="11">
        <f>ROUND(АТС!$F476*$F$41*$F$42/100,2)</f>
        <v>130.65</v>
      </c>
      <c r="G478" s="11">
        <f>ROUND(АТС!$F476*$G$41*$G$42/100,2)</f>
        <v>76.47</v>
      </c>
    </row>
    <row r="479" spans="1:7" x14ac:dyDescent="0.25">
      <c r="A479" s="254"/>
      <c r="B479" s="121">
        <f t="shared" si="7"/>
        <v>42723.166669999999</v>
      </c>
      <c r="C479" s="124">
        <v>4</v>
      </c>
      <c r="D479" s="11">
        <f>ROUND(АТС!F477*$D$41*$D$42/100,2)</f>
        <v>209.25</v>
      </c>
      <c r="E479" s="11">
        <f>ROUND(АТС!F477*$E$41*$E$42/100,2)</f>
        <v>192.29</v>
      </c>
      <c r="F479" s="11">
        <f>ROUND(АТС!$F477*$F$41*$F$42/100,2)</f>
        <v>130.91999999999999</v>
      </c>
      <c r="G479" s="11">
        <f>ROUND(АТС!$F477*$G$41*$G$42/100,2)</f>
        <v>76.63</v>
      </c>
    </row>
    <row r="480" spans="1:7" x14ac:dyDescent="0.25">
      <c r="A480" s="254"/>
      <c r="B480" s="123">
        <f t="shared" si="7"/>
        <v>42723.208330000001</v>
      </c>
      <c r="C480" s="124">
        <v>5</v>
      </c>
      <c r="D480" s="11">
        <f>ROUND(АТС!F478*$D$41*$D$42/100,2)</f>
        <v>203.61</v>
      </c>
      <c r="E480" s="11">
        <f>ROUND(АТС!F478*$E$41*$E$42/100,2)</f>
        <v>187.11</v>
      </c>
      <c r="F480" s="11">
        <f>ROUND(АТС!$F478*$F$41*$F$42/100,2)</f>
        <v>127.39</v>
      </c>
      <c r="G480" s="11">
        <f>ROUND(АТС!$F478*$G$41*$G$42/100,2)</f>
        <v>74.56</v>
      </c>
    </row>
    <row r="481" spans="1:7" x14ac:dyDescent="0.25">
      <c r="A481" s="254"/>
      <c r="B481" s="123">
        <f t="shared" si="7"/>
        <v>42723.25</v>
      </c>
      <c r="C481" s="124">
        <v>6</v>
      </c>
      <c r="D481" s="11">
        <f>ROUND(АТС!F479*$D$41*$D$42/100,2)</f>
        <v>238.93</v>
      </c>
      <c r="E481" s="11">
        <f>ROUND(АТС!F479*$E$41*$E$42/100,2)</f>
        <v>219.56</v>
      </c>
      <c r="F481" s="11">
        <f>ROUND(АТС!$F479*$F$41*$F$42/100,2)</f>
        <v>149.49</v>
      </c>
      <c r="G481" s="11">
        <f>ROUND(АТС!$F479*$G$41*$G$42/100,2)</f>
        <v>87.49</v>
      </c>
    </row>
    <row r="482" spans="1:7" x14ac:dyDescent="0.25">
      <c r="A482" s="254"/>
      <c r="B482" s="123">
        <f t="shared" si="7"/>
        <v>42723.291669999999</v>
      </c>
      <c r="C482" s="124">
        <v>7</v>
      </c>
      <c r="D482" s="11">
        <f>ROUND(АТС!F480*$D$41*$D$42/100,2)</f>
        <v>193.91</v>
      </c>
      <c r="E482" s="11">
        <f>ROUND(АТС!F480*$E$41*$E$42/100,2)</f>
        <v>178.2</v>
      </c>
      <c r="F482" s="11">
        <f>ROUND(АТС!$F480*$F$41*$F$42/100,2)</f>
        <v>121.32</v>
      </c>
      <c r="G482" s="11">
        <f>ROUND(АТС!$F480*$G$41*$G$42/100,2)</f>
        <v>71.010000000000005</v>
      </c>
    </row>
    <row r="483" spans="1:7" x14ac:dyDescent="0.25">
      <c r="A483" s="254"/>
      <c r="B483" s="121">
        <f t="shared" si="7"/>
        <v>42723.333330000001</v>
      </c>
      <c r="C483" s="124">
        <v>8</v>
      </c>
      <c r="D483" s="11">
        <f>ROUND(АТС!F481*$D$41*$D$42/100,2)</f>
        <v>203.99</v>
      </c>
      <c r="E483" s="11">
        <f>ROUND(АТС!F481*$E$41*$E$42/100,2)</f>
        <v>187.46</v>
      </c>
      <c r="F483" s="11">
        <f>ROUND(АТС!$F481*$F$41*$F$42/100,2)</f>
        <v>127.63</v>
      </c>
      <c r="G483" s="11">
        <f>ROUND(АТС!$F481*$G$41*$G$42/100,2)</f>
        <v>74.7</v>
      </c>
    </row>
    <row r="484" spans="1:7" x14ac:dyDescent="0.25">
      <c r="A484" s="254"/>
      <c r="B484" s="123">
        <f t="shared" si="7"/>
        <v>42723.375</v>
      </c>
      <c r="C484" s="124">
        <v>9</v>
      </c>
      <c r="D484" s="11">
        <f>ROUND(АТС!F482*$D$41*$D$42/100,2)</f>
        <v>216.05</v>
      </c>
      <c r="E484" s="11">
        <f>ROUND(АТС!F482*$E$41*$E$42/100,2)</f>
        <v>198.54</v>
      </c>
      <c r="F484" s="11">
        <f>ROUND(АТС!$F482*$F$41*$F$42/100,2)</f>
        <v>135.18</v>
      </c>
      <c r="G484" s="11">
        <f>ROUND(АТС!$F482*$G$41*$G$42/100,2)</f>
        <v>79.12</v>
      </c>
    </row>
    <row r="485" spans="1:7" x14ac:dyDescent="0.25">
      <c r="A485" s="254"/>
      <c r="B485" s="123">
        <f t="shared" si="7"/>
        <v>42723.416669999999</v>
      </c>
      <c r="C485" s="124">
        <v>10</v>
      </c>
      <c r="D485" s="11">
        <f>ROUND(АТС!F483*$D$41*$D$42/100,2)</f>
        <v>227.22</v>
      </c>
      <c r="E485" s="11">
        <f>ROUND(АТС!F483*$E$41*$E$42/100,2)</f>
        <v>208.8</v>
      </c>
      <c r="F485" s="11">
        <f>ROUND(АТС!$F483*$F$41*$F$42/100,2)</f>
        <v>142.16</v>
      </c>
      <c r="G485" s="11">
        <f>ROUND(АТС!$F483*$G$41*$G$42/100,2)</f>
        <v>83.21</v>
      </c>
    </row>
    <row r="486" spans="1:7" x14ac:dyDescent="0.25">
      <c r="A486" s="254"/>
      <c r="B486" s="123">
        <f t="shared" si="7"/>
        <v>42723.458330000001</v>
      </c>
      <c r="C486" s="124">
        <v>11</v>
      </c>
      <c r="D486" s="11">
        <f>ROUND(АТС!F484*$D$41*$D$42/100,2)</f>
        <v>241.98</v>
      </c>
      <c r="E486" s="11">
        <f>ROUND(АТС!F484*$E$41*$E$42/100,2)</f>
        <v>222.37</v>
      </c>
      <c r="F486" s="11">
        <f>ROUND(АТС!$F484*$F$41*$F$42/100,2)</f>
        <v>151.4</v>
      </c>
      <c r="G486" s="11">
        <f>ROUND(АТС!$F484*$G$41*$G$42/100,2)</f>
        <v>88.61</v>
      </c>
    </row>
    <row r="487" spans="1:7" x14ac:dyDescent="0.25">
      <c r="A487" s="254"/>
      <c r="B487" s="121">
        <f t="shared" si="7"/>
        <v>42723.5</v>
      </c>
      <c r="C487" s="124">
        <v>12</v>
      </c>
      <c r="D487" s="11">
        <f>ROUND(АТС!F485*$D$41*$D$42/100,2)</f>
        <v>236.73</v>
      </c>
      <c r="E487" s="11">
        <f>ROUND(АТС!F485*$E$41*$E$42/100,2)</f>
        <v>217.54</v>
      </c>
      <c r="F487" s="11">
        <f>ROUND(АТС!$F485*$F$41*$F$42/100,2)</f>
        <v>148.11000000000001</v>
      </c>
      <c r="G487" s="11">
        <f>ROUND(АТС!$F485*$G$41*$G$42/100,2)</f>
        <v>86.69</v>
      </c>
    </row>
    <row r="488" spans="1:7" x14ac:dyDescent="0.25">
      <c r="A488" s="254"/>
      <c r="B488" s="123">
        <f t="shared" si="7"/>
        <v>42723.541669999999</v>
      </c>
      <c r="C488" s="124">
        <v>13</v>
      </c>
      <c r="D488" s="11">
        <f>ROUND(АТС!F486*$D$41*$D$42/100,2)</f>
        <v>239.91</v>
      </c>
      <c r="E488" s="11">
        <f>ROUND(АТС!F486*$E$41*$E$42/100,2)</f>
        <v>220.47</v>
      </c>
      <c r="F488" s="11">
        <f>ROUND(АТС!$F486*$F$41*$F$42/100,2)</f>
        <v>150.1</v>
      </c>
      <c r="G488" s="11">
        <f>ROUND(АТС!$F486*$G$41*$G$42/100,2)</f>
        <v>87.85</v>
      </c>
    </row>
    <row r="489" spans="1:7" x14ac:dyDescent="0.25">
      <c r="A489" s="254"/>
      <c r="B489" s="123">
        <f t="shared" si="7"/>
        <v>42723.583330000001</v>
      </c>
      <c r="C489" s="124">
        <v>14</v>
      </c>
      <c r="D489" s="11">
        <f>ROUND(АТС!F487*$D$41*$D$42/100,2)</f>
        <v>222.54</v>
      </c>
      <c r="E489" s="11">
        <f>ROUND(АТС!F487*$E$41*$E$42/100,2)</f>
        <v>204.51</v>
      </c>
      <c r="F489" s="11">
        <f>ROUND(АТС!$F487*$F$41*$F$42/100,2)</f>
        <v>139.24</v>
      </c>
      <c r="G489" s="11">
        <f>ROUND(АТС!$F487*$G$41*$G$42/100,2)</f>
        <v>81.489999999999995</v>
      </c>
    </row>
    <row r="490" spans="1:7" x14ac:dyDescent="0.25">
      <c r="A490" s="254"/>
      <c r="B490" s="123">
        <f t="shared" si="7"/>
        <v>42723.625</v>
      </c>
      <c r="C490" s="124">
        <v>15</v>
      </c>
      <c r="D490" s="11">
        <f>ROUND(АТС!F488*$D$41*$D$42/100,2)</f>
        <v>228.25</v>
      </c>
      <c r="E490" s="11">
        <f>ROUND(АТС!F488*$E$41*$E$42/100,2)</f>
        <v>209.75</v>
      </c>
      <c r="F490" s="11">
        <f>ROUND(АТС!$F488*$F$41*$F$42/100,2)</f>
        <v>142.81</v>
      </c>
      <c r="G490" s="11">
        <f>ROUND(АТС!$F488*$G$41*$G$42/100,2)</f>
        <v>83.58</v>
      </c>
    </row>
    <row r="491" spans="1:7" x14ac:dyDescent="0.25">
      <c r="A491" s="254"/>
      <c r="B491" s="121">
        <f t="shared" si="7"/>
        <v>42723.666669999999</v>
      </c>
      <c r="C491" s="124">
        <v>16</v>
      </c>
      <c r="D491" s="11">
        <f>ROUND(АТС!F489*$D$41*$D$42/100,2)</f>
        <v>252.3</v>
      </c>
      <c r="E491" s="11">
        <f>ROUND(АТС!F489*$E$41*$E$42/100,2)</f>
        <v>231.85</v>
      </c>
      <c r="F491" s="11">
        <f>ROUND(АТС!$F489*$F$41*$F$42/100,2)</f>
        <v>157.86000000000001</v>
      </c>
      <c r="G491" s="11">
        <f>ROUND(АТС!$F489*$G$41*$G$42/100,2)</f>
        <v>92.39</v>
      </c>
    </row>
    <row r="492" spans="1:7" x14ac:dyDescent="0.25">
      <c r="A492" s="254"/>
      <c r="B492" s="123">
        <f t="shared" si="7"/>
        <v>42723.708330000001</v>
      </c>
      <c r="C492" s="124">
        <v>17</v>
      </c>
      <c r="D492" s="11">
        <f>ROUND(АТС!F490*$D$41*$D$42/100,2)</f>
        <v>277.55</v>
      </c>
      <c r="E492" s="11">
        <f>ROUND(АТС!F490*$E$41*$E$42/100,2)</f>
        <v>255.05</v>
      </c>
      <c r="F492" s="11">
        <f>ROUND(АТС!$F490*$F$41*$F$42/100,2)</f>
        <v>173.65</v>
      </c>
      <c r="G492" s="11">
        <f>ROUND(АТС!$F490*$G$41*$G$42/100,2)</f>
        <v>101.64</v>
      </c>
    </row>
    <row r="493" spans="1:7" x14ac:dyDescent="0.25">
      <c r="A493" s="254"/>
      <c r="B493" s="123">
        <f t="shared" si="7"/>
        <v>42723.75</v>
      </c>
      <c r="C493" s="124">
        <v>18</v>
      </c>
      <c r="D493" s="11">
        <f>ROUND(АТС!F491*$D$41*$D$42/100,2)</f>
        <v>299.68</v>
      </c>
      <c r="E493" s="11">
        <f>ROUND(АТС!F491*$E$41*$E$42/100,2)</f>
        <v>275.39</v>
      </c>
      <c r="F493" s="11">
        <f>ROUND(АТС!$F491*$F$41*$F$42/100,2)</f>
        <v>187.5</v>
      </c>
      <c r="G493" s="11">
        <f>ROUND(АТС!$F491*$G$41*$G$42/100,2)</f>
        <v>109.74</v>
      </c>
    </row>
    <row r="494" spans="1:7" x14ac:dyDescent="0.25">
      <c r="A494" s="254"/>
      <c r="B494" s="123">
        <f t="shared" si="7"/>
        <v>42723.791669999999</v>
      </c>
      <c r="C494" s="124">
        <v>19</v>
      </c>
      <c r="D494" s="11">
        <f>ROUND(АТС!F492*$D$41*$D$42/100,2)</f>
        <v>292.81</v>
      </c>
      <c r="E494" s="11">
        <f>ROUND(АТС!F492*$E$41*$E$42/100,2)</f>
        <v>269.07</v>
      </c>
      <c r="F494" s="11">
        <f>ROUND(АТС!$F492*$F$41*$F$42/100,2)</f>
        <v>183.2</v>
      </c>
      <c r="G494" s="11">
        <f>ROUND(АТС!$F492*$G$41*$G$42/100,2)</f>
        <v>107.22</v>
      </c>
    </row>
    <row r="495" spans="1:7" x14ac:dyDescent="0.25">
      <c r="A495" s="254"/>
      <c r="B495" s="121">
        <f t="shared" si="7"/>
        <v>42723.833330000001</v>
      </c>
      <c r="C495" s="124">
        <v>20</v>
      </c>
      <c r="D495" s="11">
        <f>ROUND(АТС!F493*$D$41*$D$42/100,2)</f>
        <v>270.51</v>
      </c>
      <c r="E495" s="11">
        <f>ROUND(АТС!F493*$E$41*$E$42/100,2)</f>
        <v>248.59</v>
      </c>
      <c r="F495" s="11">
        <f>ROUND(АТС!$F493*$F$41*$F$42/100,2)</f>
        <v>169.25</v>
      </c>
      <c r="G495" s="11">
        <f>ROUND(АТС!$F493*$G$41*$G$42/100,2)</f>
        <v>99.06</v>
      </c>
    </row>
    <row r="496" spans="1:7" x14ac:dyDescent="0.25">
      <c r="A496" s="254"/>
      <c r="B496" s="123">
        <f t="shared" si="7"/>
        <v>42723.875</v>
      </c>
      <c r="C496" s="124">
        <v>21</v>
      </c>
      <c r="D496" s="11">
        <f>ROUND(АТС!F494*$D$41*$D$42/100,2)</f>
        <v>254.51</v>
      </c>
      <c r="E496" s="11">
        <f>ROUND(АТС!F494*$E$41*$E$42/100,2)</f>
        <v>233.88</v>
      </c>
      <c r="F496" s="11">
        <f>ROUND(АТС!$F494*$F$41*$F$42/100,2)</f>
        <v>159.24</v>
      </c>
      <c r="G496" s="11">
        <f>ROUND(АТС!$F494*$G$41*$G$42/100,2)</f>
        <v>93.2</v>
      </c>
    </row>
    <row r="497" spans="1:7" x14ac:dyDescent="0.25">
      <c r="A497" s="254"/>
      <c r="B497" s="123">
        <f t="shared" si="7"/>
        <v>42723.916669999999</v>
      </c>
      <c r="C497" s="124">
        <v>22</v>
      </c>
      <c r="D497" s="11">
        <f>ROUND(АТС!F495*$D$41*$D$42/100,2)</f>
        <v>301.75</v>
      </c>
      <c r="E497" s="11">
        <f>ROUND(АТС!F495*$E$41*$E$42/100,2)</f>
        <v>277.29000000000002</v>
      </c>
      <c r="F497" s="11">
        <f>ROUND(АТС!$F495*$F$41*$F$42/100,2)</f>
        <v>188.79</v>
      </c>
      <c r="G497" s="11">
        <f>ROUND(АТС!$F495*$G$41*$G$42/100,2)</f>
        <v>110.5</v>
      </c>
    </row>
    <row r="498" spans="1:7" x14ac:dyDescent="0.25">
      <c r="A498" s="254"/>
      <c r="B498" s="123">
        <f t="shared" si="7"/>
        <v>42723.958330000001</v>
      </c>
      <c r="C498" s="124">
        <v>23</v>
      </c>
      <c r="D498" s="11">
        <f>ROUND(АТС!F496*$D$41*$D$42/100,2)</f>
        <v>270.12</v>
      </c>
      <c r="E498" s="11">
        <f>ROUND(АТС!F496*$E$41*$E$42/100,2)</f>
        <v>248.22</v>
      </c>
      <c r="F498" s="11">
        <f>ROUND(АТС!$F496*$F$41*$F$42/100,2)</f>
        <v>169</v>
      </c>
      <c r="G498" s="11">
        <f>ROUND(АТС!$F496*$G$41*$G$42/100,2)</f>
        <v>98.92</v>
      </c>
    </row>
    <row r="499" spans="1:7" x14ac:dyDescent="0.25">
      <c r="A499" s="254"/>
      <c r="B499" s="121">
        <f t="shared" si="7"/>
        <v>42724</v>
      </c>
      <c r="C499" s="124">
        <v>0</v>
      </c>
      <c r="D499" s="11">
        <f>ROUND(АТС!F497*$D$41*$D$42/100,2)</f>
        <v>246.4</v>
      </c>
      <c r="E499" s="11">
        <f>ROUND(АТС!F497*$E$41*$E$42/100,2)</f>
        <v>226.42</v>
      </c>
      <c r="F499" s="11">
        <f>ROUND(АТС!$F497*$F$41*$F$42/100,2)</f>
        <v>154.16</v>
      </c>
      <c r="G499" s="11">
        <f>ROUND(АТС!$F497*$G$41*$G$42/100,2)</f>
        <v>90.23</v>
      </c>
    </row>
    <row r="500" spans="1:7" x14ac:dyDescent="0.25">
      <c r="A500" s="254"/>
      <c r="B500" s="123">
        <f t="shared" si="7"/>
        <v>42724.041669999999</v>
      </c>
      <c r="C500" s="124">
        <v>1</v>
      </c>
      <c r="D500" s="11">
        <f>ROUND(АТС!F498*$D$41*$D$42/100,2)</f>
        <v>227.46</v>
      </c>
      <c r="E500" s="11">
        <f>ROUND(АТС!F498*$E$41*$E$42/100,2)</f>
        <v>209.02</v>
      </c>
      <c r="F500" s="11">
        <f>ROUND(АТС!$F498*$F$41*$F$42/100,2)</f>
        <v>142.31</v>
      </c>
      <c r="G500" s="11">
        <f>ROUND(АТС!$F498*$G$41*$G$42/100,2)</f>
        <v>83.29</v>
      </c>
    </row>
    <row r="501" spans="1:7" x14ac:dyDescent="0.25">
      <c r="A501" s="254"/>
      <c r="B501" s="123">
        <f t="shared" si="7"/>
        <v>42724.083330000001</v>
      </c>
      <c r="C501" s="124">
        <v>2</v>
      </c>
      <c r="D501" s="11">
        <f>ROUND(АТС!F499*$D$41*$D$42/100,2)</f>
        <v>217.01</v>
      </c>
      <c r="E501" s="11">
        <f>ROUND(АТС!F499*$E$41*$E$42/100,2)</f>
        <v>199.42</v>
      </c>
      <c r="F501" s="11">
        <f>ROUND(АТС!$F499*$F$41*$F$42/100,2)</f>
        <v>135.78</v>
      </c>
      <c r="G501" s="11">
        <f>ROUND(АТС!$F499*$G$41*$G$42/100,2)</f>
        <v>79.47</v>
      </c>
    </row>
    <row r="502" spans="1:7" x14ac:dyDescent="0.25">
      <c r="A502" s="254"/>
      <c r="B502" s="123">
        <f t="shared" si="7"/>
        <v>42724.125</v>
      </c>
      <c r="C502" s="124">
        <v>3</v>
      </c>
      <c r="D502" s="11">
        <f>ROUND(АТС!F500*$D$41*$D$42/100,2)</f>
        <v>215.22</v>
      </c>
      <c r="E502" s="11">
        <f>ROUND(АТС!F500*$E$41*$E$42/100,2)</f>
        <v>197.78</v>
      </c>
      <c r="F502" s="11">
        <f>ROUND(АТС!$F500*$F$41*$F$42/100,2)</f>
        <v>134.66</v>
      </c>
      <c r="G502" s="11">
        <f>ROUND(АТС!$F500*$G$41*$G$42/100,2)</f>
        <v>78.81</v>
      </c>
    </row>
    <row r="503" spans="1:7" x14ac:dyDescent="0.25">
      <c r="A503" s="254"/>
      <c r="B503" s="121">
        <f t="shared" si="7"/>
        <v>42724.166669999999</v>
      </c>
      <c r="C503" s="124">
        <v>4</v>
      </c>
      <c r="D503" s="11">
        <f>ROUND(АТС!F501*$D$41*$D$42/100,2)</f>
        <v>215.24</v>
      </c>
      <c r="E503" s="11">
        <f>ROUND(АТС!F501*$E$41*$E$42/100,2)</f>
        <v>197.79</v>
      </c>
      <c r="F503" s="11">
        <f>ROUND(АТС!$F501*$F$41*$F$42/100,2)</f>
        <v>134.66999999999999</v>
      </c>
      <c r="G503" s="11">
        <f>ROUND(АТС!$F501*$G$41*$G$42/100,2)</f>
        <v>78.819999999999993</v>
      </c>
    </row>
    <row r="504" spans="1:7" x14ac:dyDescent="0.25">
      <c r="A504" s="254"/>
      <c r="B504" s="123">
        <f t="shared" si="7"/>
        <v>42724.208330000001</v>
      </c>
      <c r="C504" s="124">
        <v>5</v>
      </c>
      <c r="D504" s="11">
        <f>ROUND(АТС!F502*$D$41*$D$42/100,2)</f>
        <v>224.96</v>
      </c>
      <c r="E504" s="11">
        <f>ROUND(АТС!F502*$E$41*$E$42/100,2)</f>
        <v>206.73</v>
      </c>
      <c r="F504" s="11">
        <f>ROUND(АТС!$F502*$F$41*$F$42/100,2)</f>
        <v>140.75</v>
      </c>
      <c r="G504" s="11">
        <f>ROUND(АТС!$F502*$G$41*$G$42/100,2)</f>
        <v>82.38</v>
      </c>
    </row>
    <row r="505" spans="1:7" x14ac:dyDescent="0.25">
      <c r="A505" s="254"/>
      <c r="B505" s="123">
        <f t="shared" si="7"/>
        <v>42724.25</v>
      </c>
      <c r="C505" s="124">
        <v>6</v>
      </c>
      <c r="D505" s="11">
        <f>ROUND(АТС!F503*$D$41*$D$42/100,2)</f>
        <v>250.5</v>
      </c>
      <c r="E505" s="11">
        <f>ROUND(АТС!F503*$E$41*$E$42/100,2)</f>
        <v>230.19</v>
      </c>
      <c r="F505" s="11">
        <f>ROUND(АТС!$F503*$F$41*$F$42/100,2)</f>
        <v>156.72999999999999</v>
      </c>
      <c r="G505" s="11">
        <f>ROUND(АТС!$F503*$G$41*$G$42/100,2)</f>
        <v>91.73</v>
      </c>
    </row>
    <row r="506" spans="1:7" x14ac:dyDescent="0.25">
      <c r="A506" s="254"/>
      <c r="B506" s="123">
        <f t="shared" si="7"/>
        <v>42724.291669999999</v>
      </c>
      <c r="C506" s="124">
        <v>7</v>
      </c>
      <c r="D506" s="11">
        <f>ROUND(АТС!F504*$D$41*$D$42/100,2)</f>
        <v>198.45</v>
      </c>
      <c r="E506" s="11">
        <f>ROUND(АТС!F504*$E$41*$E$42/100,2)</f>
        <v>182.36</v>
      </c>
      <c r="F506" s="11">
        <f>ROUND(АТС!$F504*$F$41*$F$42/100,2)</f>
        <v>124.16</v>
      </c>
      <c r="G506" s="11">
        <f>ROUND(АТС!$F504*$G$41*$G$42/100,2)</f>
        <v>72.67</v>
      </c>
    </row>
    <row r="507" spans="1:7" x14ac:dyDescent="0.25">
      <c r="A507" s="254"/>
      <c r="B507" s="121">
        <f t="shared" si="7"/>
        <v>42724.333330000001</v>
      </c>
      <c r="C507" s="124">
        <v>8</v>
      </c>
      <c r="D507" s="11">
        <f>ROUND(АТС!F505*$D$41*$D$42/100,2)</f>
        <v>214.06</v>
      </c>
      <c r="E507" s="11">
        <f>ROUND(АТС!F505*$E$41*$E$42/100,2)</f>
        <v>196.71</v>
      </c>
      <c r="F507" s="11">
        <f>ROUND(АТС!$F505*$F$41*$F$42/100,2)</f>
        <v>133.93</v>
      </c>
      <c r="G507" s="11">
        <f>ROUND(АТС!$F505*$G$41*$G$42/100,2)</f>
        <v>78.39</v>
      </c>
    </row>
    <row r="508" spans="1:7" x14ac:dyDescent="0.25">
      <c r="A508" s="254"/>
      <c r="B508" s="123">
        <f t="shared" si="7"/>
        <v>42724.375</v>
      </c>
      <c r="C508" s="124">
        <v>9</v>
      </c>
      <c r="D508" s="11">
        <f>ROUND(АТС!F506*$D$41*$D$42/100,2)</f>
        <v>225.72</v>
      </c>
      <c r="E508" s="11">
        <f>ROUND(АТС!F506*$E$41*$E$42/100,2)</f>
        <v>207.42</v>
      </c>
      <c r="F508" s="11">
        <f>ROUND(АТС!$F506*$F$41*$F$42/100,2)</f>
        <v>141.22</v>
      </c>
      <c r="G508" s="11">
        <f>ROUND(АТС!$F506*$G$41*$G$42/100,2)</f>
        <v>82.66</v>
      </c>
    </row>
    <row r="509" spans="1:7" x14ac:dyDescent="0.25">
      <c r="A509" s="254"/>
      <c r="B509" s="123">
        <f t="shared" si="7"/>
        <v>42724.416669999999</v>
      </c>
      <c r="C509" s="124">
        <v>10</v>
      </c>
      <c r="D509" s="11">
        <f>ROUND(АТС!F507*$D$41*$D$42/100,2)</f>
        <v>243.6</v>
      </c>
      <c r="E509" s="11">
        <f>ROUND(АТС!F507*$E$41*$E$42/100,2)</f>
        <v>223.86</v>
      </c>
      <c r="F509" s="11">
        <f>ROUND(АТС!$F507*$F$41*$F$42/100,2)</f>
        <v>152.41</v>
      </c>
      <c r="G509" s="11">
        <f>ROUND(АТС!$F507*$G$41*$G$42/100,2)</f>
        <v>89.21</v>
      </c>
    </row>
    <row r="510" spans="1:7" x14ac:dyDescent="0.25">
      <c r="A510" s="254"/>
      <c r="B510" s="123">
        <f t="shared" si="7"/>
        <v>42724.458330000001</v>
      </c>
      <c r="C510" s="124">
        <v>11</v>
      </c>
      <c r="D510" s="11">
        <f>ROUND(АТС!F508*$D$41*$D$42/100,2)</f>
        <v>252.21</v>
      </c>
      <c r="E510" s="11">
        <f>ROUND(АТС!F508*$E$41*$E$42/100,2)</f>
        <v>231.76</v>
      </c>
      <c r="F510" s="11">
        <f>ROUND(АТС!$F508*$F$41*$F$42/100,2)</f>
        <v>157.80000000000001</v>
      </c>
      <c r="G510" s="11">
        <f>ROUND(АТС!$F508*$G$41*$G$42/100,2)</f>
        <v>92.36</v>
      </c>
    </row>
    <row r="511" spans="1:7" x14ac:dyDescent="0.25">
      <c r="A511" s="254"/>
      <c r="B511" s="121">
        <f t="shared" si="7"/>
        <v>42724.5</v>
      </c>
      <c r="C511" s="124">
        <v>12</v>
      </c>
      <c r="D511" s="11">
        <f>ROUND(АТС!F509*$D$41*$D$42/100,2)</f>
        <v>239.2</v>
      </c>
      <c r="E511" s="11">
        <f>ROUND(АТС!F509*$E$41*$E$42/100,2)</f>
        <v>219.81</v>
      </c>
      <c r="F511" s="11">
        <f>ROUND(АТС!$F509*$F$41*$F$42/100,2)</f>
        <v>149.66</v>
      </c>
      <c r="G511" s="11">
        <f>ROUND(АТС!$F509*$G$41*$G$42/100,2)</f>
        <v>87.59</v>
      </c>
    </row>
    <row r="512" spans="1:7" x14ac:dyDescent="0.25">
      <c r="A512" s="254"/>
      <c r="B512" s="123">
        <f t="shared" si="7"/>
        <v>42724.541669999999</v>
      </c>
      <c r="C512" s="124">
        <v>13</v>
      </c>
      <c r="D512" s="11">
        <f>ROUND(АТС!F510*$D$41*$D$42/100,2)</f>
        <v>239.06</v>
      </c>
      <c r="E512" s="11">
        <f>ROUND(АТС!F510*$E$41*$E$42/100,2)</f>
        <v>219.68</v>
      </c>
      <c r="F512" s="11">
        <f>ROUND(АТС!$F510*$F$41*$F$42/100,2)</f>
        <v>149.57</v>
      </c>
      <c r="G512" s="11">
        <f>ROUND(АТС!$F510*$G$41*$G$42/100,2)</f>
        <v>87.54</v>
      </c>
    </row>
    <row r="513" spans="1:7" x14ac:dyDescent="0.25">
      <c r="A513" s="254"/>
      <c r="B513" s="123">
        <f t="shared" si="7"/>
        <v>42724.583330000001</v>
      </c>
      <c r="C513" s="124">
        <v>14</v>
      </c>
      <c r="D513" s="11">
        <f>ROUND(АТС!F511*$D$41*$D$42/100,2)</f>
        <v>211.43</v>
      </c>
      <c r="E513" s="11">
        <f>ROUND(АТС!F511*$E$41*$E$42/100,2)</f>
        <v>194.3</v>
      </c>
      <c r="F513" s="11">
        <f>ROUND(АТС!$F511*$F$41*$F$42/100,2)</f>
        <v>132.29</v>
      </c>
      <c r="G513" s="11">
        <f>ROUND(АТС!$F511*$G$41*$G$42/100,2)</f>
        <v>77.430000000000007</v>
      </c>
    </row>
    <row r="514" spans="1:7" x14ac:dyDescent="0.25">
      <c r="A514" s="254"/>
      <c r="B514" s="123">
        <f t="shared" si="7"/>
        <v>42724.625</v>
      </c>
      <c r="C514" s="124">
        <v>15</v>
      </c>
      <c r="D514" s="11">
        <f>ROUND(АТС!F512*$D$41*$D$42/100,2)</f>
        <v>215</v>
      </c>
      <c r="E514" s="11">
        <f>ROUND(АТС!F512*$E$41*$E$42/100,2)</f>
        <v>197.57</v>
      </c>
      <c r="F514" s="11">
        <f>ROUND(АТС!$F512*$F$41*$F$42/100,2)</f>
        <v>134.52000000000001</v>
      </c>
      <c r="G514" s="11">
        <f>ROUND(АТС!$F512*$G$41*$G$42/100,2)</f>
        <v>78.73</v>
      </c>
    </row>
    <row r="515" spans="1:7" x14ac:dyDescent="0.25">
      <c r="A515" s="254"/>
      <c r="B515" s="121">
        <f t="shared" si="7"/>
        <v>42724.666669999999</v>
      </c>
      <c r="C515" s="124">
        <v>16</v>
      </c>
      <c r="D515" s="11">
        <f>ROUND(АТС!F513*$D$41*$D$42/100,2)</f>
        <v>240.37</v>
      </c>
      <c r="E515" s="11">
        <f>ROUND(АТС!F513*$E$41*$E$42/100,2)</f>
        <v>220.89</v>
      </c>
      <c r="F515" s="11">
        <f>ROUND(АТС!$F513*$F$41*$F$42/100,2)</f>
        <v>150.38999999999999</v>
      </c>
      <c r="G515" s="11">
        <f>ROUND(АТС!$F513*$G$41*$G$42/100,2)</f>
        <v>88.02</v>
      </c>
    </row>
    <row r="516" spans="1:7" x14ac:dyDescent="0.25">
      <c r="A516" s="254"/>
      <c r="B516" s="123">
        <f t="shared" ref="B516:B579" si="8">B492+1</f>
        <v>42724.708330000001</v>
      </c>
      <c r="C516" s="124">
        <v>17</v>
      </c>
      <c r="D516" s="11">
        <f>ROUND(АТС!F514*$D$41*$D$42/100,2)</f>
        <v>278.89999999999998</v>
      </c>
      <c r="E516" s="11">
        <f>ROUND(АТС!F514*$E$41*$E$42/100,2)</f>
        <v>256.29000000000002</v>
      </c>
      <c r="F516" s="11">
        <f>ROUND(АТС!$F514*$F$41*$F$42/100,2)</f>
        <v>174.49</v>
      </c>
      <c r="G516" s="11">
        <f>ROUND(АТС!$F514*$G$41*$G$42/100,2)</f>
        <v>102.13</v>
      </c>
    </row>
    <row r="517" spans="1:7" x14ac:dyDescent="0.25">
      <c r="A517" s="254"/>
      <c r="B517" s="123">
        <f t="shared" si="8"/>
        <v>42724.75</v>
      </c>
      <c r="C517" s="124">
        <v>18</v>
      </c>
      <c r="D517" s="11">
        <f>ROUND(АТС!F515*$D$41*$D$42/100,2)</f>
        <v>298.23</v>
      </c>
      <c r="E517" s="11">
        <f>ROUND(АТС!F515*$E$41*$E$42/100,2)</f>
        <v>274.06</v>
      </c>
      <c r="F517" s="11">
        <f>ROUND(АТС!$F515*$F$41*$F$42/100,2)</f>
        <v>186.59</v>
      </c>
      <c r="G517" s="11">
        <f>ROUND(АТС!$F515*$G$41*$G$42/100,2)</f>
        <v>109.21</v>
      </c>
    </row>
    <row r="518" spans="1:7" x14ac:dyDescent="0.25">
      <c r="A518" s="254"/>
      <c r="B518" s="123">
        <f t="shared" si="8"/>
        <v>42724.791669999999</v>
      </c>
      <c r="C518" s="124">
        <v>19</v>
      </c>
      <c r="D518" s="11">
        <f>ROUND(АТС!F516*$D$41*$D$42/100,2)</f>
        <v>267.89</v>
      </c>
      <c r="E518" s="11">
        <f>ROUND(АТС!F516*$E$41*$E$42/100,2)</f>
        <v>246.17</v>
      </c>
      <c r="F518" s="11">
        <f>ROUND(АТС!$F516*$F$41*$F$42/100,2)</f>
        <v>167.61</v>
      </c>
      <c r="G518" s="11">
        <f>ROUND(АТС!$F516*$G$41*$G$42/100,2)</f>
        <v>98.1</v>
      </c>
    </row>
    <row r="519" spans="1:7" x14ac:dyDescent="0.25">
      <c r="A519" s="254"/>
      <c r="B519" s="121">
        <f t="shared" si="8"/>
        <v>42724.833330000001</v>
      </c>
      <c r="C519" s="124">
        <v>20</v>
      </c>
      <c r="D519" s="11">
        <f>ROUND(АТС!F517*$D$41*$D$42/100,2)</f>
        <v>294.31</v>
      </c>
      <c r="E519" s="11">
        <f>ROUND(АТС!F517*$E$41*$E$42/100,2)</f>
        <v>270.45</v>
      </c>
      <c r="F519" s="11">
        <f>ROUND(АТС!$F517*$F$41*$F$42/100,2)</f>
        <v>184.14</v>
      </c>
      <c r="G519" s="11">
        <f>ROUND(АТС!$F517*$G$41*$G$42/100,2)</f>
        <v>107.77</v>
      </c>
    </row>
    <row r="520" spans="1:7" x14ac:dyDescent="0.25">
      <c r="A520" s="254"/>
      <c r="B520" s="123">
        <f t="shared" si="8"/>
        <v>42724.875</v>
      </c>
      <c r="C520" s="124">
        <v>21</v>
      </c>
      <c r="D520" s="11">
        <f>ROUND(АТС!F518*$D$41*$D$42/100,2)</f>
        <v>252.03</v>
      </c>
      <c r="E520" s="11">
        <f>ROUND(АТС!F518*$E$41*$E$42/100,2)</f>
        <v>231.6</v>
      </c>
      <c r="F520" s="11">
        <f>ROUND(АТС!$F518*$F$41*$F$42/100,2)</f>
        <v>157.69</v>
      </c>
      <c r="G520" s="11">
        <f>ROUND(АТС!$F518*$G$41*$G$42/100,2)</f>
        <v>92.29</v>
      </c>
    </row>
    <row r="521" spans="1:7" x14ac:dyDescent="0.25">
      <c r="A521" s="254"/>
      <c r="B521" s="123">
        <f t="shared" si="8"/>
        <v>42724.916669999999</v>
      </c>
      <c r="C521" s="124">
        <v>22</v>
      </c>
      <c r="D521" s="11">
        <f>ROUND(АТС!F519*$D$41*$D$42/100,2)</f>
        <v>299.62</v>
      </c>
      <c r="E521" s="11">
        <f>ROUND(АТС!F519*$E$41*$E$42/100,2)</f>
        <v>275.33</v>
      </c>
      <c r="F521" s="11">
        <f>ROUND(АТС!$F519*$F$41*$F$42/100,2)</f>
        <v>187.46</v>
      </c>
      <c r="G521" s="11">
        <f>ROUND(АТС!$F519*$G$41*$G$42/100,2)</f>
        <v>109.72</v>
      </c>
    </row>
    <row r="522" spans="1:7" x14ac:dyDescent="0.25">
      <c r="A522" s="254"/>
      <c r="B522" s="123">
        <f t="shared" si="8"/>
        <v>42724.958330000001</v>
      </c>
      <c r="C522" s="124">
        <v>23</v>
      </c>
      <c r="D522" s="11">
        <f>ROUND(АТС!F520*$D$41*$D$42/100,2)</f>
        <v>275.7</v>
      </c>
      <c r="E522" s="11">
        <f>ROUND(АТС!F520*$E$41*$E$42/100,2)</f>
        <v>253.35</v>
      </c>
      <c r="F522" s="11">
        <f>ROUND(АТС!$F520*$F$41*$F$42/100,2)</f>
        <v>172.49</v>
      </c>
      <c r="G522" s="11">
        <f>ROUND(АТС!$F520*$G$41*$G$42/100,2)</f>
        <v>100.96</v>
      </c>
    </row>
    <row r="523" spans="1:7" x14ac:dyDescent="0.25">
      <c r="A523" s="254"/>
      <c r="B523" s="121">
        <f t="shared" si="8"/>
        <v>42725</v>
      </c>
      <c r="C523" s="124">
        <v>0</v>
      </c>
      <c r="D523" s="11">
        <f>ROUND(АТС!F521*$D$41*$D$42/100,2)</f>
        <v>249.45</v>
      </c>
      <c r="E523" s="11">
        <f>ROUND(АТС!F521*$E$41*$E$42/100,2)</f>
        <v>229.23</v>
      </c>
      <c r="F523" s="11">
        <f>ROUND(АТС!$F521*$F$41*$F$42/100,2)</f>
        <v>156.07</v>
      </c>
      <c r="G523" s="11">
        <f>ROUND(АТС!$F521*$G$41*$G$42/100,2)</f>
        <v>91.34</v>
      </c>
    </row>
    <row r="524" spans="1:7" x14ac:dyDescent="0.25">
      <c r="A524" s="254"/>
      <c r="B524" s="123">
        <f t="shared" si="8"/>
        <v>42725.041669999999</v>
      </c>
      <c r="C524" s="124">
        <v>1</v>
      </c>
      <c r="D524" s="11">
        <f>ROUND(АТС!F522*$D$41*$D$42/100,2)</f>
        <v>232.02</v>
      </c>
      <c r="E524" s="11">
        <f>ROUND(АТС!F522*$E$41*$E$42/100,2)</f>
        <v>213.21</v>
      </c>
      <c r="F524" s="11">
        <f>ROUND(АТС!$F522*$F$41*$F$42/100,2)</f>
        <v>145.16999999999999</v>
      </c>
      <c r="G524" s="11">
        <f>ROUND(АТС!$F522*$G$41*$G$42/100,2)</f>
        <v>84.96</v>
      </c>
    </row>
    <row r="525" spans="1:7" x14ac:dyDescent="0.25">
      <c r="A525" s="254"/>
      <c r="B525" s="123">
        <f t="shared" si="8"/>
        <v>42725.083330000001</v>
      </c>
      <c r="C525" s="124">
        <v>2</v>
      </c>
      <c r="D525" s="11">
        <f>ROUND(АТС!F523*$D$41*$D$42/100,2)</f>
        <v>217.59</v>
      </c>
      <c r="E525" s="11">
        <f>ROUND(АТС!F523*$E$41*$E$42/100,2)</f>
        <v>199.96</v>
      </c>
      <c r="F525" s="11">
        <f>ROUND(АТС!$F523*$F$41*$F$42/100,2)</f>
        <v>136.13999999999999</v>
      </c>
      <c r="G525" s="11">
        <f>ROUND(АТС!$F523*$G$41*$G$42/100,2)</f>
        <v>79.680000000000007</v>
      </c>
    </row>
    <row r="526" spans="1:7" x14ac:dyDescent="0.25">
      <c r="A526" s="254"/>
      <c r="B526" s="123">
        <f t="shared" si="8"/>
        <v>42725.125</v>
      </c>
      <c r="C526" s="124">
        <v>3</v>
      </c>
      <c r="D526" s="11">
        <f>ROUND(АТС!F524*$D$41*$D$42/100,2)</f>
        <v>215.3</v>
      </c>
      <c r="E526" s="11">
        <f>ROUND(АТС!F524*$E$41*$E$42/100,2)</f>
        <v>197.84</v>
      </c>
      <c r="F526" s="11">
        <f>ROUND(АТС!$F524*$F$41*$F$42/100,2)</f>
        <v>134.69999999999999</v>
      </c>
      <c r="G526" s="11">
        <f>ROUND(АТС!$F524*$G$41*$G$42/100,2)</f>
        <v>78.84</v>
      </c>
    </row>
    <row r="527" spans="1:7" x14ac:dyDescent="0.25">
      <c r="A527" s="254"/>
      <c r="B527" s="121">
        <f t="shared" si="8"/>
        <v>42725.166669999999</v>
      </c>
      <c r="C527" s="124">
        <v>4</v>
      </c>
      <c r="D527" s="11">
        <f>ROUND(АТС!F525*$D$41*$D$42/100,2)</f>
        <v>215.89</v>
      </c>
      <c r="E527" s="11">
        <f>ROUND(АТС!F525*$E$41*$E$42/100,2)</f>
        <v>198.39</v>
      </c>
      <c r="F527" s="11">
        <f>ROUND(АТС!$F525*$F$41*$F$42/100,2)</f>
        <v>135.07</v>
      </c>
      <c r="G527" s="11">
        <f>ROUND(АТС!$F525*$G$41*$G$42/100,2)</f>
        <v>79.06</v>
      </c>
    </row>
    <row r="528" spans="1:7" x14ac:dyDescent="0.25">
      <c r="A528" s="254"/>
      <c r="B528" s="123">
        <f t="shared" si="8"/>
        <v>42725.208330000001</v>
      </c>
      <c r="C528" s="124">
        <v>5</v>
      </c>
      <c r="D528" s="11">
        <f>ROUND(АТС!F526*$D$41*$D$42/100,2)</f>
        <v>226.12</v>
      </c>
      <c r="E528" s="11">
        <f>ROUND(АТС!F526*$E$41*$E$42/100,2)</f>
        <v>207.79</v>
      </c>
      <c r="F528" s="11">
        <f>ROUND(АТС!$F526*$F$41*$F$42/100,2)</f>
        <v>141.47999999999999</v>
      </c>
      <c r="G528" s="11">
        <f>ROUND(АТС!$F526*$G$41*$G$42/100,2)</f>
        <v>82.8</v>
      </c>
    </row>
    <row r="529" spans="1:7" x14ac:dyDescent="0.25">
      <c r="A529" s="254"/>
      <c r="B529" s="123">
        <f t="shared" si="8"/>
        <v>42725.25</v>
      </c>
      <c r="C529" s="124">
        <v>6</v>
      </c>
      <c r="D529" s="11">
        <f>ROUND(АТС!F527*$D$41*$D$42/100,2)</f>
        <v>252.67</v>
      </c>
      <c r="E529" s="11">
        <f>ROUND(АТС!F527*$E$41*$E$42/100,2)</f>
        <v>232.19</v>
      </c>
      <c r="F529" s="11">
        <f>ROUND(АТС!$F527*$F$41*$F$42/100,2)</f>
        <v>158.09</v>
      </c>
      <c r="G529" s="11">
        <f>ROUND(АТС!$F527*$G$41*$G$42/100,2)</f>
        <v>92.53</v>
      </c>
    </row>
    <row r="530" spans="1:7" x14ac:dyDescent="0.25">
      <c r="A530" s="254"/>
      <c r="B530" s="123">
        <f t="shared" si="8"/>
        <v>42725.291669999999</v>
      </c>
      <c r="C530" s="124">
        <v>7</v>
      </c>
      <c r="D530" s="11">
        <f>ROUND(АТС!F528*$D$41*$D$42/100,2)</f>
        <v>198.64</v>
      </c>
      <c r="E530" s="11">
        <f>ROUND(АТС!F528*$E$41*$E$42/100,2)</f>
        <v>182.53</v>
      </c>
      <c r="F530" s="11">
        <f>ROUND(АТС!$F528*$F$41*$F$42/100,2)</f>
        <v>124.28</v>
      </c>
      <c r="G530" s="11">
        <f>ROUND(АТС!$F528*$G$41*$G$42/100,2)</f>
        <v>72.739999999999995</v>
      </c>
    </row>
    <row r="531" spans="1:7" x14ac:dyDescent="0.25">
      <c r="A531" s="254"/>
      <c r="B531" s="121">
        <f t="shared" si="8"/>
        <v>42725.333330000001</v>
      </c>
      <c r="C531" s="124">
        <v>8</v>
      </c>
      <c r="D531" s="11">
        <f>ROUND(АТС!F529*$D$41*$D$42/100,2)</f>
        <v>213.35</v>
      </c>
      <c r="E531" s="11">
        <f>ROUND(АТС!F529*$E$41*$E$42/100,2)</f>
        <v>196.06</v>
      </c>
      <c r="F531" s="11">
        <f>ROUND(АТС!$F529*$F$41*$F$42/100,2)</f>
        <v>133.49</v>
      </c>
      <c r="G531" s="11">
        <f>ROUND(АТС!$F529*$G$41*$G$42/100,2)</f>
        <v>78.13</v>
      </c>
    </row>
    <row r="532" spans="1:7" x14ac:dyDescent="0.25">
      <c r="A532" s="254"/>
      <c r="B532" s="123">
        <f t="shared" si="8"/>
        <v>42725.375</v>
      </c>
      <c r="C532" s="124">
        <v>9</v>
      </c>
      <c r="D532" s="11">
        <f>ROUND(АТС!F530*$D$41*$D$42/100,2)</f>
        <v>235.54</v>
      </c>
      <c r="E532" s="11">
        <f>ROUND(АТС!F530*$E$41*$E$42/100,2)</f>
        <v>216.45</v>
      </c>
      <c r="F532" s="11">
        <f>ROUND(АТС!$F530*$F$41*$F$42/100,2)</f>
        <v>147.37</v>
      </c>
      <c r="G532" s="11">
        <f>ROUND(АТС!$F530*$G$41*$G$42/100,2)</f>
        <v>86.25</v>
      </c>
    </row>
    <row r="533" spans="1:7" x14ac:dyDescent="0.25">
      <c r="A533" s="254"/>
      <c r="B533" s="123">
        <f t="shared" si="8"/>
        <v>42725.416669999999</v>
      </c>
      <c r="C533" s="124">
        <v>10</v>
      </c>
      <c r="D533" s="11">
        <f>ROUND(АТС!F531*$D$41*$D$42/100,2)</f>
        <v>253.38</v>
      </c>
      <c r="E533" s="11">
        <f>ROUND(АТС!F531*$E$41*$E$42/100,2)</f>
        <v>232.84</v>
      </c>
      <c r="F533" s="11">
        <f>ROUND(АТС!$F531*$F$41*$F$42/100,2)</f>
        <v>158.53</v>
      </c>
      <c r="G533" s="11">
        <f>ROUND(АТС!$F531*$G$41*$G$42/100,2)</f>
        <v>92.79</v>
      </c>
    </row>
    <row r="534" spans="1:7" x14ac:dyDescent="0.25">
      <c r="A534" s="254"/>
      <c r="B534" s="123">
        <f t="shared" si="8"/>
        <v>42725.458330000001</v>
      </c>
      <c r="C534" s="124">
        <v>11</v>
      </c>
      <c r="D534" s="11">
        <f>ROUND(АТС!F532*$D$41*$D$42/100,2)</f>
        <v>273.47000000000003</v>
      </c>
      <c r="E534" s="11">
        <f>ROUND(АТС!F532*$E$41*$E$42/100,2)</f>
        <v>251.31</v>
      </c>
      <c r="F534" s="11">
        <f>ROUND(АТС!$F532*$F$41*$F$42/100,2)</f>
        <v>171.1</v>
      </c>
      <c r="G534" s="11">
        <f>ROUND(АТС!$F532*$G$41*$G$42/100,2)</f>
        <v>100.14</v>
      </c>
    </row>
    <row r="535" spans="1:7" x14ac:dyDescent="0.25">
      <c r="A535" s="254"/>
      <c r="B535" s="121">
        <f t="shared" si="8"/>
        <v>42725.5</v>
      </c>
      <c r="C535" s="124">
        <v>12</v>
      </c>
      <c r="D535" s="11">
        <f>ROUND(АТС!F533*$D$41*$D$42/100,2)</f>
        <v>256.37</v>
      </c>
      <c r="E535" s="11">
        <f>ROUND(АТС!F533*$E$41*$E$42/100,2)</f>
        <v>235.59</v>
      </c>
      <c r="F535" s="11">
        <f>ROUND(АТС!$F533*$F$41*$F$42/100,2)</f>
        <v>160.4</v>
      </c>
      <c r="G535" s="11">
        <f>ROUND(АТС!$F533*$G$41*$G$42/100,2)</f>
        <v>93.88</v>
      </c>
    </row>
    <row r="536" spans="1:7" x14ac:dyDescent="0.25">
      <c r="A536" s="254"/>
      <c r="B536" s="123">
        <f t="shared" si="8"/>
        <v>42725.541669999999</v>
      </c>
      <c r="C536" s="124">
        <v>13</v>
      </c>
      <c r="D536" s="11">
        <f>ROUND(АТС!F534*$D$41*$D$42/100,2)</f>
        <v>257.64999999999998</v>
      </c>
      <c r="E536" s="11">
        <f>ROUND(АТС!F534*$E$41*$E$42/100,2)</f>
        <v>236.77</v>
      </c>
      <c r="F536" s="11">
        <f>ROUND(АТС!$F534*$F$41*$F$42/100,2)</f>
        <v>161.19999999999999</v>
      </c>
      <c r="G536" s="11">
        <f>ROUND(АТС!$F534*$G$41*$G$42/100,2)</f>
        <v>94.35</v>
      </c>
    </row>
    <row r="537" spans="1:7" x14ac:dyDescent="0.25">
      <c r="A537" s="254"/>
      <c r="B537" s="123">
        <f t="shared" si="8"/>
        <v>42725.583330000001</v>
      </c>
      <c r="C537" s="124">
        <v>14</v>
      </c>
      <c r="D537" s="11">
        <f>ROUND(АТС!F535*$D$41*$D$42/100,2)</f>
        <v>220.17</v>
      </c>
      <c r="E537" s="11">
        <f>ROUND(АТС!F535*$E$41*$E$42/100,2)</f>
        <v>202.33</v>
      </c>
      <c r="F537" s="11">
        <f>ROUND(АТС!$F535*$F$41*$F$42/100,2)</f>
        <v>137.75</v>
      </c>
      <c r="G537" s="11">
        <f>ROUND(АТС!$F535*$G$41*$G$42/100,2)</f>
        <v>80.63</v>
      </c>
    </row>
    <row r="538" spans="1:7" x14ac:dyDescent="0.25">
      <c r="A538" s="254"/>
      <c r="B538" s="123">
        <f t="shared" si="8"/>
        <v>42725.625</v>
      </c>
      <c r="C538" s="124">
        <v>15</v>
      </c>
      <c r="D538" s="11">
        <f>ROUND(АТС!F536*$D$41*$D$42/100,2)</f>
        <v>229.99</v>
      </c>
      <c r="E538" s="11">
        <f>ROUND(АТС!F536*$E$41*$E$42/100,2)</f>
        <v>211.34</v>
      </c>
      <c r="F538" s="11">
        <f>ROUND(АТС!$F536*$F$41*$F$42/100,2)</f>
        <v>143.88999999999999</v>
      </c>
      <c r="G538" s="11">
        <f>ROUND(АТС!$F536*$G$41*$G$42/100,2)</f>
        <v>84.22</v>
      </c>
    </row>
    <row r="539" spans="1:7" x14ac:dyDescent="0.25">
      <c r="A539" s="254"/>
      <c r="B539" s="121">
        <f t="shared" si="8"/>
        <v>42725.666669999999</v>
      </c>
      <c r="C539" s="124">
        <v>16</v>
      </c>
      <c r="D539" s="11">
        <f>ROUND(АТС!F537*$D$41*$D$42/100,2)</f>
        <v>238.48</v>
      </c>
      <c r="E539" s="11">
        <f>ROUND(АТС!F537*$E$41*$E$42/100,2)</f>
        <v>219.15</v>
      </c>
      <c r="F539" s="11">
        <f>ROUND(АТС!$F537*$F$41*$F$42/100,2)</f>
        <v>149.21</v>
      </c>
      <c r="G539" s="11">
        <f>ROUND(АТС!$F537*$G$41*$G$42/100,2)</f>
        <v>87.33</v>
      </c>
    </row>
    <row r="540" spans="1:7" x14ac:dyDescent="0.25">
      <c r="A540" s="254"/>
      <c r="B540" s="123">
        <f t="shared" si="8"/>
        <v>42725.708330000001</v>
      </c>
      <c r="C540" s="124">
        <v>17</v>
      </c>
      <c r="D540" s="11">
        <f>ROUND(АТС!F538*$D$41*$D$42/100,2)</f>
        <v>304.19</v>
      </c>
      <c r="E540" s="11">
        <f>ROUND(АТС!F538*$E$41*$E$42/100,2)</f>
        <v>279.52999999999997</v>
      </c>
      <c r="F540" s="11">
        <f>ROUND(АТС!$F538*$F$41*$F$42/100,2)</f>
        <v>190.32</v>
      </c>
      <c r="G540" s="11">
        <f>ROUND(АТС!$F538*$G$41*$G$42/100,2)</f>
        <v>111.39</v>
      </c>
    </row>
    <row r="541" spans="1:7" x14ac:dyDescent="0.25">
      <c r="A541" s="254"/>
      <c r="B541" s="123">
        <f t="shared" si="8"/>
        <v>42725.75</v>
      </c>
      <c r="C541" s="124">
        <v>18</v>
      </c>
      <c r="D541" s="11">
        <f>ROUND(АТС!F539*$D$41*$D$42/100,2)</f>
        <v>300.05</v>
      </c>
      <c r="E541" s="11">
        <f>ROUND(АТС!F539*$E$41*$E$42/100,2)</f>
        <v>275.73</v>
      </c>
      <c r="F541" s="11">
        <f>ROUND(АТС!$F539*$F$41*$F$42/100,2)</f>
        <v>187.73</v>
      </c>
      <c r="G541" s="11">
        <f>ROUND(АТС!$F539*$G$41*$G$42/100,2)</f>
        <v>109.87</v>
      </c>
    </row>
    <row r="542" spans="1:7" x14ac:dyDescent="0.25">
      <c r="A542" s="254"/>
      <c r="B542" s="123">
        <f t="shared" si="8"/>
        <v>42725.791669999999</v>
      </c>
      <c r="C542" s="124">
        <v>19</v>
      </c>
      <c r="D542" s="11">
        <f>ROUND(АТС!F540*$D$41*$D$42/100,2)</f>
        <v>278.56</v>
      </c>
      <c r="E542" s="11">
        <f>ROUND(АТС!F540*$E$41*$E$42/100,2)</f>
        <v>255.98</v>
      </c>
      <c r="F542" s="11">
        <f>ROUND(АТС!$F540*$F$41*$F$42/100,2)</f>
        <v>174.28</v>
      </c>
      <c r="G542" s="11">
        <f>ROUND(АТС!$F540*$G$41*$G$42/100,2)</f>
        <v>102</v>
      </c>
    </row>
    <row r="543" spans="1:7" x14ac:dyDescent="0.25">
      <c r="A543" s="254"/>
      <c r="B543" s="121">
        <f t="shared" si="8"/>
        <v>42725.833330000001</v>
      </c>
      <c r="C543" s="124">
        <v>20</v>
      </c>
      <c r="D543" s="11">
        <f>ROUND(АТС!F541*$D$41*$D$42/100,2)</f>
        <v>285.75</v>
      </c>
      <c r="E543" s="11">
        <f>ROUND(АТС!F541*$E$41*$E$42/100,2)</f>
        <v>262.58999999999997</v>
      </c>
      <c r="F543" s="11">
        <f>ROUND(АТС!$F541*$F$41*$F$42/100,2)</f>
        <v>178.78</v>
      </c>
      <c r="G543" s="11">
        <f>ROUND(АТС!$F541*$G$41*$G$42/100,2)</f>
        <v>104.64</v>
      </c>
    </row>
    <row r="544" spans="1:7" x14ac:dyDescent="0.25">
      <c r="A544" s="254"/>
      <c r="B544" s="123">
        <f t="shared" si="8"/>
        <v>42725.875</v>
      </c>
      <c r="C544" s="124">
        <v>21</v>
      </c>
      <c r="D544" s="11">
        <f>ROUND(АТС!F542*$D$41*$D$42/100,2)</f>
        <v>263.94</v>
      </c>
      <c r="E544" s="11">
        <f>ROUND(АТС!F542*$E$41*$E$42/100,2)</f>
        <v>242.54</v>
      </c>
      <c r="F544" s="11">
        <f>ROUND(АТС!$F542*$F$41*$F$42/100,2)</f>
        <v>165.13</v>
      </c>
      <c r="G544" s="11">
        <f>ROUND(АТС!$F542*$G$41*$G$42/100,2)</f>
        <v>96.65</v>
      </c>
    </row>
    <row r="545" spans="1:7" x14ac:dyDescent="0.25">
      <c r="A545" s="254"/>
      <c r="B545" s="123">
        <f t="shared" si="8"/>
        <v>42725.916669999999</v>
      </c>
      <c r="C545" s="124">
        <v>22</v>
      </c>
      <c r="D545" s="11">
        <f>ROUND(АТС!F543*$D$41*$D$42/100,2)</f>
        <v>355.66</v>
      </c>
      <c r="E545" s="11">
        <f>ROUND(АТС!F543*$E$41*$E$42/100,2)</f>
        <v>326.83</v>
      </c>
      <c r="F545" s="11">
        <f>ROUND(АТС!$F543*$F$41*$F$42/100,2)</f>
        <v>222.52</v>
      </c>
      <c r="G545" s="11">
        <f>ROUND(АТС!$F543*$G$41*$G$42/100,2)</f>
        <v>130.24</v>
      </c>
    </row>
    <row r="546" spans="1:7" x14ac:dyDescent="0.25">
      <c r="A546" s="254"/>
      <c r="B546" s="123">
        <f t="shared" si="8"/>
        <v>42725.958330000001</v>
      </c>
      <c r="C546" s="124">
        <v>23</v>
      </c>
      <c r="D546" s="11">
        <f>ROUND(АТС!F544*$D$41*$D$42/100,2)</f>
        <v>280.49</v>
      </c>
      <c r="E546" s="11">
        <f>ROUND(АТС!F544*$E$41*$E$42/100,2)</f>
        <v>257.76</v>
      </c>
      <c r="F546" s="11">
        <f>ROUND(АТС!$F544*$F$41*$F$42/100,2)</f>
        <v>175.49</v>
      </c>
      <c r="G546" s="11">
        <f>ROUND(АТС!$F544*$G$41*$G$42/100,2)</f>
        <v>102.71</v>
      </c>
    </row>
    <row r="547" spans="1:7" x14ac:dyDescent="0.25">
      <c r="A547" s="254"/>
      <c r="B547" s="121">
        <f t="shared" si="8"/>
        <v>42726</v>
      </c>
      <c r="C547" s="124">
        <v>0</v>
      </c>
      <c r="D547" s="11">
        <f>ROUND(АТС!F545*$D$41*$D$42/100,2)</f>
        <v>249.13</v>
      </c>
      <c r="E547" s="11">
        <f>ROUND(АТС!F545*$E$41*$E$42/100,2)</f>
        <v>228.93</v>
      </c>
      <c r="F547" s="11">
        <f>ROUND(АТС!$F545*$F$41*$F$42/100,2)</f>
        <v>155.87</v>
      </c>
      <c r="G547" s="11">
        <f>ROUND(АТС!$F545*$G$41*$G$42/100,2)</f>
        <v>91.23</v>
      </c>
    </row>
    <row r="548" spans="1:7" x14ac:dyDescent="0.25">
      <c r="A548" s="254"/>
      <c r="B548" s="123">
        <f t="shared" si="8"/>
        <v>42726.041669999999</v>
      </c>
      <c r="C548" s="124">
        <v>1</v>
      </c>
      <c r="D548" s="11">
        <f>ROUND(АТС!F546*$D$41*$D$42/100,2)</f>
        <v>233.35</v>
      </c>
      <c r="E548" s="11">
        <f>ROUND(АТС!F546*$E$41*$E$42/100,2)</f>
        <v>214.44</v>
      </c>
      <c r="F548" s="11">
        <f>ROUND(АТС!$F546*$F$41*$F$42/100,2)</f>
        <v>146</v>
      </c>
      <c r="G548" s="11">
        <f>ROUND(АТС!$F546*$G$41*$G$42/100,2)</f>
        <v>85.45</v>
      </c>
    </row>
    <row r="549" spans="1:7" x14ac:dyDescent="0.25">
      <c r="A549" s="254"/>
      <c r="B549" s="123">
        <f t="shared" si="8"/>
        <v>42726.083330000001</v>
      </c>
      <c r="C549" s="124">
        <v>2</v>
      </c>
      <c r="D549" s="11">
        <f>ROUND(АТС!F547*$D$41*$D$42/100,2)</f>
        <v>217.88</v>
      </c>
      <c r="E549" s="11">
        <f>ROUND(АТС!F547*$E$41*$E$42/100,2)</f>
        <v>200.22</v>
      </c>
      <c r="F549" s="11">
        <f>ROUND(АТС!$F547*$F$41*$F$42/100,2)</f>
        <v>136.32</v>
      </c>
      <c r="G549" s="11">
        <f>ROUND(АТС!$F547*$G$41*$G$42/100,2)</f>
        <v>79.790000000000006</v>
      </c>
    </row>
    <row r="550" spans="1:7" x14ac:dyDescent="0.25">
      <c r="A550" s="254"/>
      <c r="B550" s="123">
        <f t="shared" si="8"/>
        <v>42726.125</v>
      </c>
      <c r="C550" s="124">
        <v>3</v>
      </c>
      <c r="D550" s="11">
        <f>ROUND(АТС!F548*$D$41*$D$42/100,2)</f>
        <v>215.94</v>
      </c>
      <c r="E550" s="11">
        <f>ROUND(АТС!F548*$E$41*$E$42/100,2)</f>
        <v>198.43</v>
      </c>
      <c r="F550" s="11">
        <f>ROUND(АТС!$F548*$F$41*$F$42/100,2)</f>
        <v>135.1</v>
      </c>
      <c r="G550" s="11">
        <f>ROUND(АТС!$F548*$G$41*$G$42/100,2)</f>
        <v>79.069999999999993</v>
      </c>
    </row>
    <row r="551" spans="1:7" x14ac:dyDescent="0.25">
      <c r="A551" s="254"/>
      <c r="B551" s="121">
        <f t="shared" si="8"/>
        <v>42726.166669999999</v>
      </c>
      <c r="C551" s="124">
        <v>4</v>
      </c>
      <c r="D551" s="11">
        <f>ROUND(АТС!F549*$D$41*$D$42/100,2)</f>
        <v>216.13</v>
      </c>
      <c r="E551" s="11">
        <f>ROUND(АТС!F549*$E$41*$E$42/100,2)</f>
        <v>198.61</v>
      </c>
      <c r="F551" s="11">
        <f>ROUND(АТС!$F549*$F$41*$F$42/100,2)</f>
        <v>135.22</v>
      </c>
      <c r="G551" s="11">
        <f>ROUND(АТС!$F549*$G$41*$G$42/100,2)</f>
        <v>79.14</v>
      </c>
    </row>
    <row r="552" spans="1:7" x14ac:dyDescent="0.25">
      <c r="A552" s="254"/>
      <c r="B552" s="123">
        <f t="shared" si="8"/>
        <v>42726.208330000001</v>
      </c>
      <c r="C552" s="124">
        <v>5</v>
      </c>
      <c r="D552" s="11">
        <f>ROUND(АТС!F550*$D$41*$D$42/100,2)</f>
        <v>237.4</v>
      </c>
      <c r="E552" s="11">
        <f>ROUND(АТС!F550*$E$41*$E$42/100,2)</f>
        <v>218.16</v>
      </c>
      <c r="F552" s="11">
        <f>ROUND(АТС!$F550*$F$41*$F$42/100,2)</f>
        <v>148.53</v>
      </c>
      <c r="G552" s="11">
        <f>ROUND(АТС!$F550*$G$41*$G$42/100,2)</f>
        <v>86.94</v>
      </c>
    </row>
    <row r="553" spans="1:7" x14ac:dyDescent="0.25">
      <c r="A553" s="254"/>
      <c r="B553" s="123">
        <f t="shared" si="8"/>
        <v>42726.25</v>
      </c>
      <c r="C553" s="124">
        <v>6</v>
      </c>
      <c r="D553" s="11">
        <f>ROUND(АТС!F551*$D$41*$D$42/100,2)</f>
        <v>253.03</v>
      </c>
      <c r="E553" s="11">
        <f>ROUND(АТС!F551*$E$41*$E$42/100,2)</f>
        <v>232.52</v>
      </c>
      <c r="F553" s="11">
        <f>ROUND(АТС!$F551*$F$41*$F$42/100,2)</f>
        <v>158.31</v>
      </c>
      <c r="G553" s="11">
        <f>ROUND(АТС!$F551*$G$41*$G$42/100,2)</f>
        <v>92.66</v>
      </c>
    </row>
    <row r="554" spans="1:7" x14ac:dyDescent="0.25">
      <c r="A554" s="254"/>
      <c r="B554" s="123">
        <f t="shared" si="8"/>
        <v>42726.291669999999</v>
      </c>
      <c r="C554" s="124">
        <v>7</v>
      </c>
      <c r="D554" s="11">
        <f>ROUND(АТС!F552*$D$41*$D$42/100,2)</f>
        <v>202.16</v>
      </c>
      <c r="E554" s="11">
        <f>ROUND(АТС!F552*$E$41*$E$42/100,2)</f>
        <v>185.77</v>
      </c>
      <c r="F554" s="11">
        <f>ROUND(АТС!$F552*$F$41*$F$42/100,2)</f>
        <v>126.48</v>
      </c>
      <c r="G554" s="11">
        <f>ROUND(АТС!$F552*$G$41*$G$42/100,2)</f>
        <v>74.03</v>
      </c>
    </row>
    <row r="555" spans="1:7" x14ac:dyDescent="0.25">
      <c r="A555" s="254"/>
      <c r="B555" s="121">
        <f t="shared" si="8"/>
        <v>42726.333330000001</v>
      </c>
      <c r="C555" s="124">
        <v>8</v>
      </c>
      <c r="D555" s="11">
        <f>ROUND(АТС!F553*$D$41*$D$42/100,2)</f>
        <v>213.32</v>
      </c>
      <c r="E555" s="11">
        <f>ROUND(АТС!F553*$E$41*$E$42/100,2)</f>
        <v>196.03</v>
      </c>
      <c r="F555" s="11">
        <f>ROUND(АТС!$F553*$F$41*$F$42/100,2)</f>
        <v>133.46</v>
      </c>
      <c r="G555" s="11">
        <f>ROUND(АТС!$F553*$G$41*$G$42/100,2)</f>
        <v>78.12</v>
      </c>
    </row>
    <row r="556" spans="1:7" x14ac:dyDescent="0.25">
      <c r="A556" s="254"/>
      <c r="B556" s="123">
        <f t="shared" si="8"/>
        <v>42726.375</v>
      </c>
      <c r="C556" s="124">
        <v>9</v>
      </c>
      <c r="D556" s="11">
        <f>ROUND(АТС!F554*$D$41*$D$42/100,2)</f>
        <v>236.28</v>
      </c>
      <c r="E556" s="11">
        <f>ROUND(АТС!F554*$E$41*$E$42/100,2)</f>
        <v>217.13</v>
      </c>
      <c r="F556" s="11">
        <f>ROUND(АТС!$F554*$F$41*$F$42/100,2)</f>
        <v>147.83000000000001</v>
      </c>
      <c r="G556" s="11">
        <f>ROUND(АТС!$F554*$G$41*$G$42/100,2)</f>
        <v>86.53</v>
      </c>
    </row>
    <row r="557" spans="1:7" x14ac:dyDescent="0.25">
      <c r="A557" s="254"/>
      <c r="B557" s="123">
        <f t="shared" si="8"/>
        <v>42726.416669999999</v>
      </c>
      <c r="C557" s="124">
        <v>10</v>
      </c>
      <c r="D557" s="11">
        <f>ROUND(АТС!F555*$D$41*$D$42/100,2)</f>
        <v>253.38</v>
      </c>
      <c r="E557" s="11">
        <f>ROUND(АТС!F555*$E$41*$E$42/100,2)</f>
        <v>232.84</v>
      </c>
      <c r="F557" s="11">
        <f>ROUND(АТС!$F555*$F$41*$F$42/100,2)</f>
        <v>158.53</v>
      </c>
      <c r="G557" s="11">
        <f>ROUND(АТС!$F555*$G$41*$G$42/100,2)</f>
        <v>92.78</v>
      </c>
    </row>
    <row r="558" spans="1:7" x14ac:dyDescent="0.25">
      <c r="A558" s="254"/>
      <c r="B558" s="123">
        <f t="shared" si="8"/>
        <v>42726.458330000001</v>
      </c>
      <c r="C558" s="124">
        <v>11</v>
      </c>
      <c r="D558" s="11">
        <f>ROUND(АТС!F556*$D$41*$D$42/100,2)</f>
        <v>272.74</v>
      </c>
      <c r="E558" s="11">
        <f>ROUND(АТС!F556*$E$41*$E$42/100,2)</f>
        <v>250.63</v>
      </c>
      <c r="F558" s="11">
        <f>ROUND(АТС!$F556*$F$41*$F$42/100,2)</f>
        <v>170.64</v>
      </c>
      <c r="G558" s="11">
        <f>ROUND(АТС!$F556*$G$41*$G$42/100,2)</f>
        <v>99.88</v>
      </c>
    </row>
    <row r="559" spans="1:7" x14ac:dyDescent="0.25">
      <c r="A559" s="254"/>
      <c r="B559" s="121">
        <f t="shared" si="8"/>
        <v>42726.5</v>
      </c>
      <c r="C559" s="124">
        <v>12</v>
      </c>
      <c r="D559" s="11">
        <f>ROUND(АТС!F557*$D$41*$D$42/100,2)</f>
        <v>260.05</v>
      </c>
      <c r="E559" s="11">
        <f>ROUND(АТС!F557*$E$41*$E$42/100,2)</f>
        <v>238.97</v>
      </c>
      <c r="F559" s="11">
        <f>ROUND(АТС!$F557*$F$41*$F$42/100,2)</f>
        <v>162.69999999999999</v>
      </c>
      <c r="G559" s="11">
        <f>ROUND(АТС!$F557*$G$41*$G$42/100,2)</f>
        <v>95.23</v>
      </c>
    </row>
    <row r="560" spans="1:7" x14ac:dyDescent="0.25">
      <c r="A560" s="254"/>
      <c r="B560" s="123">
        <f t="shared" si="8"/>
        <v>42726.541669999999</v>
      </c>
      <c r="C560" s="124">
        <v>13</v>
      </c>
      <c r="D560" s="11">
        <f>ROUND(АТС!F558*$D$41*$D$42/100,2)</f>
        <v>257.83999999999997</v>
      </c>
      <c r="E560" s="11">
        <f>ROUND(АТС!F558*$E$41*$E$42/100,2)</f>
        <v>236.94</v>
      </c>
      <c r="F560" s="11">
        <f>ROUND(АТС!$F558*$F$41*$F$42/100,2)</f>
        <v>161.32</v>
      </c>
      <c r="G560" s="11">
        <f>ROUND(АТС!$F558*$G$41*$G$42/100,2)</f>
        <v>94.42</v>
      </c>
    </row>
    <row r="561" spans="1:7" x14ac:dyDescent="0.25">
      <c r="A561" s="254"/>
      <c r="B561" s="123">
        <f t="shared" si="8"/>
        <v>42726.583330000001</v>
      </c>
      <c r="C561" s="124">
        <v>14</v>
      </c>
      <c r="D561" s="11">
        <f>ROUND(АТС!F559*$D$41*$D$42/100,2)</f>
        <v>226.58</v>
      </c>
      <c r="E561" s="11">
        <f>ROUND(АТС!F559*$E$41*$E$42/100,2)</f>
        <v>208.22</v>
      </c>
      <c r="F561" s="11">
        <f>ROUND(АТС!$F559*$F$41*$F$42/100,2)</f>
        <v>141.76</v>
      </c>
      <c r="G561" s="11">
        <f>ROUND(АТС!$F559*$G$41*$G$42/100,2)</f>
        <v>82.97</v>
      </c>
    </row>
    <row r="562" spans="1:7" x14ac:dyDescent="0.25">
      <c r="A562" s="254"/>
      <c r="B562" s="123">
        <f t="shared" si="8"/>
        <v>42726.625</v>
      </c>
      <c r="C562" s="124">
        <v>15</v>
      </c>
      <c r="D562" s="11">
        <f>ROUND(АТС!F560*$D$41*$D$42/100,2)</f>
        <v>230.68</v>
      </c>
      <c r="E562" s="11">
        <f>ROUND(АТС!F560*$E$41*$E$42/100,2)</f>
        <v>211.98</v>
      </c>
      <c r="F562" s="11">
        <f>ROUND(АТС!$F560*$F$41*$F$42/100,2)</f>
        <v>144.33000000000001</v>
      </c>
      <c r="G562" s="11">
        <f>ROUND(АТС!$F560*$G$41*$G$42/100,2)</f>
        <v>84.47</v>
      </c>
    </row>
    <row r="563" spans="1:7" x14ac:dyDescent="0.25">
      <c r="A563" s="254"/>
      <c r="B563" s="121">
        <f t="shared" si="8"/>
        <v>42726.666669999999</v>
      </c>
      <c r="C563" s="124">
        <v>16</v>
      </c>
      <c r="D563" s="11">
        <f>ROUND(АТС!F561*$D$41*$D$42/100,2)</f>
        <v>239.21</v>
      </c>
      <c r="E563" s="11">
        <f>ROUND(АТС!F561*$E$41*$E$42/100,2)</f>
        <v>219.82</v>
      </c>
      <c r="F563" s="11">
        <f>ROUND(АТС!$F561*$F$41*$F$42/100,2)</f>
        <v>149.66</v>
      </c>
      <c r="G563" s="11">
        <f>ROUND(АТС!$F561*$G$41*$G$42/100,2)</f>
        <v>87.6</v>
      </c>
    </row>
    <row r="564" spans="1:7" x14ac:dyDescent="0.25">
      <c r="A564" s="254"/>
      <c r="B564" s="123">
        <f t="shared" si="8"/>
        <v>42726.708330000001</v>
      </c>
      <c r="C564" s="124">
        <v>17</v>
      </c>
      <c r="D564" s="11">
        <f>ROUND(АТС!F562*$D$41*$D$42/100,2)</f>
        <v>301.89</v>
      </c>
      <c r="E564" s="11">
        <f>ROUND(АТС!F562*$E$41*$E$42/100,2)</f>
        <v>277.42</v>
      </c>
      <c r="F564" s="11">
        <f>ROUND(АТС!$F562*$F$41*$F$42/100,2)</f>
        <v>188.88</v>
      </c>
      <c r="G564" s="11">
        <f>ROUND(АТС!$F562*$G$41*$G$42/100,2)</f>
        <v>110.55</v>
      </c>
    </row>
    <row r="565" spans="1:7" x14ac:dyDescent="0.25">
      <c r="A565" s="254"/>
      <c r="B565" s="123">
        <f t="shared" si="8"/>
        <v>42726.75</v>
      </c>
      <c r="C565" s="124">
        <v>18</v>
      </c>
      <c r="D565" s="11">
        <f>ROUND(АТС!F563*$D$41*$D$42/100,2)</f>
        <v>297.64999999999998</v>
      </c>
      <c r="E565" s="11">
        <f>ROUND(АТС!F563*$E$41*$E$42/100,2)</f>
        <v>273.52999999999997</v>
      </c>
      <c r="F565" s="11">
        <f>ROUND(АТС!$F563*$F$41*$F$42/100,2)</f>
        <v>186.23</v>
      </c>
      <c r="G565" s="11">
        <f>ROUND(АТС!$F563*$G$41*$G$42/100,2)</f>
        <v>109</v>
      </c>
    </row>
    <row r="566" spans="1:7" x14ac:dyDescent="0.25">
      <c r="A566" s="254"/>
      <c r="B566" s="123">
        <f t="shared" si="8"/>
        <v>42726.791669999999</v>
      </c>
      <c r="C566" s="124">
        <v>19</v>
      </c>
      <c r="D566" s="11">
        <f>ROUND(АТС!F564*$D$41*$D$42/100,2)</f>
        <v>290.06</v>
      </c>
      <c r="E566" s="11">
        <f>ROUND(АТС!F564*$E$41*$E$42/100,2)</f>
        <v>266.55</v>
      </c>
      <c r="F566" s="11">
        <f>ROUND(АТС!$F564*$F$41*$F$42/100,2)</f>
        <v>181.48</v>
      </c>
      <c r="G566" s="11">
        <f>ROUND(АТС!$F564*$G$41*$G$42/100,2)</f>
        <v>106.22</v>
      </c>
    </row>
    <row r="567" spans="1:7" x14ac:dyDescent="0.25">
      <c r="A567" s="254"/>
      <c r="B567" s="121">
        <f t="shared" si="8"/>
        <v>42726.833330000001</v>
      </c>
      <c r="C567" s="124">
        <v>20</v>
      </c>
      <c r="D567" s="11">
        <f>ROUND(АТС!F565*$D$41*$D$42/100,2)</f>
        <v>293.87</v>
      </c>
      <c r="E567" s="11">
        <f>ROUND(АТС!F565*$E$41*$E$42/100,2)</f>
        <v>270.05</v>
      </c>
      <c r="F567" s="11">
        <f>ROUND(АТС!$F565*$F$41*$F$42/100,2)</f>
        <v>183.86</v>
      </c>
      <c r="G567" s="11">
        <f>ROUND(АТС!$F565*$G$41*$G$42/100,2)</f>
        <v>107.61</v>
      </c>
    </row>
    <row r="568" spans="1:7" x14ac:dyDescent="0.25">
      <c r="A568" s="254"/>
      <c r="B568" s="123">
        <f t="shared" si="8"/>
        <v>42726.875</v>
      </c>
      <c r="C568" s="124">
        <v>21</v>
      </c>
      <c r="D568" s="11">
        <f>ROUND(АТС!F566*$D$41*$D$42/100,2)</f>
        <v>276.26</v>
      </c>
      <c r="E568" s="11">
        <f>ROUND(АТС!F566*$E$41*$E$42/100,2)</f>
        <v>253.86</v>
      </c>
      <c r="F568" s="11">
        <f>ROUND(АТС!$F566*$F$41*$F$42/100,2)</f>
        <v>172.84</v>
      </c>
      <c r="G568" s="11">
        <f>ROUND(АТС!$F566*$G$41*$G$42/100,2)</f>
        <v>101.16</v>
      </c>
    </row>
    <row r="569" spans="1:7" x14ac:dyDescent="0.25">
      <c r="A569" s="254"/>
      <c r="B569" s="123">
        <f t="shared" si="8"/>
        <v>42726.916669999999</v>
      </c>
      <c r="C569" s="124">
        <v>22</v>
      </c>
      <c r="D569" s="11">
        <f>ROUND(АТС!F567*$D$41*$D$42/100,2)</f>
        <v>349.74</v>
      </c>
      <c r="E569" s="11">
        <f>ROUND(АТС!F567*$E$41*$E$42/100,2)</f>
        <v>321.39</v>
      </c>
      <c r="F569" s="11">
        <f>ROUND(АТС!$F567*$F$41*$F$42/100,2)</f>
        <v>218.82</v>
      </c>
      <c r="G569" s="11">
        <f>ROUND(АТС!$F567*$G$41*$G$42/100,2)</f>
        <v>128.07</v>
      </c>
    </row>
    <row r="570" spans="1:7" x14ac:dyDescent="0.25">
      <c r="A570" s="254"/>
      <c r="B570" s="123">
        <f t="shared" si="8"/>
        <v>42726.958330000001</v>
      </c>
      <c r="C570" s="124">
        <v>23</v>
      </c>
      <c r="D570" s="11">
        <f>ROUND(АТС!F568*$D$41*$D$42/100,2)</f>
        <v>274.91000000000003</v>
      </c>
      <c r="E570" s="11">
        <f>ROUND(АТС!F568*$E$41*$E$42/100,2)</f>
        <v>252.63</v>
      </c>
      <c r="F570" s="11">
        <f>ROUND(АТС!$F568*$F$41*$F$42/100,2)</f>
        <v>172</v>
      </c>
      <c r="G570" s="11">
        <f>ROUND(АТС!$F568*$G$41*$G$42/100,2)</f>
        <v>100.67</v>
      </c>
    </row>
    <row r="571" spans="1:7" x14ac:dyDescent="0.25">
      <c r="A571" s="254"/>
      <c r="B571" s="121">
        <f t="shared" si="8"/>
        <v>42727</v>
      </c>
      <c r="C571" s="124">
        <v>0</v>
      </c>
      <c r="D571" s="11">
        <f>ROUND(АТС!F569*$D$41*$D$42/100,2)</f>
        <v>246.76</v>
      </c>
      <c r="E571" s="11">
        <f>ROUND(АТС!F569*$E$41*$E$42/100,2)</f>
        <v>226.76</v>
      </c>
      <c r="F571" s="11">
        <f>ROUND(АТС!$F569*$F$41*$F$42/100,2)</f>
        <v>154.38999999999999</v>
      </c>
      <c r="G571" s="11">
        <f>ROUND(АТС!$F569*$G$41*$G$42/100,2)</f>
        <v>90.36</v>
      </c>
    </row>
    <row r="572" spans="1:7" x14ac:dyDescent="0.25">
      <c r="A572" s="254"/>
      <c r="B572" s="123">
        <f t="shared" si="8"/>
        <v>42727.041669999999</v>
      </c>
      <c r="C572" s="124">
        <v>1</v>
      </c>
      <c r="D572" s="11">
        <f>ROUND(АТС!F570*$D$41*$D$42/100,2)</f>
        <v>230.01</v>
      </c>
      <c r="E572" s="11">
        <f>ROUND(АТС!F570*$E$41*$E$42/100,2)</f>
        <v>211.37</v>
      </c>
      <c r="F572" s="11">
        <f>ROUND(АТС!$F570*$F$41*$F$42/100,2)</f>
        <v>143.91</v>
      </c>
      <c r="G572" s="11">
        <f>ROUND(АТС!$F570*$G$41*$G$42/100,2)</f>
        <v>84.23</v>
      </c>
    </row>
    <row r="573" spans="1:7" x14ac:dyDescent="0.25">
      <c r="A573" s="254"/>
      <c r="B573" s="123">
        <f t="shared" si="8"/>
        <v>42727.083330000001</v>
      </c>
      <c r="C573" s="124">
        <v>2</v>
      </c>
      <c r="D573" s="11">
        <f>ROUND(АТС!F571*$D$41*$D$42/100,2)</f>
        <v>214.14</v>
      </c>
      <c r="E573" s="11">
        <f>ROUND(АТС!F571*$E$41*$E$42/100,2)</f>
        <v>196.78</v>
      </c>
      <c r="F573" s="11">
        <f>ROUND(АТС!$F571*$F$41*$F$42/100,2)</f>
        <v>133.97999999999999</v>
      </c>
      <c r="G573" s="11">
        <f>ROUND(АТС!$F571*$G$41*$G$42/100,2)</f>
        <v>78.42</v>
      </c>
    </row>
    <row r="574" spans="1:7" x14ac:dyDescent="0.25">
      <c r="A574" s="254"/>
      <c r="B574" s="123">
        <f t="shared" si="8"/>
        <v>42727.125</v>
      </c>
      <c r="C574" s="124">
        <v>3</v>
      </c>
      <c r="D574" s="11">
        <f>ROUND(АТС!F572*$D$41*$D$42/100,2)</f>
        <v>208.66</v>
      </c>
      <c r="E574" s="11">
        <f>ROUND(АТС!F572*$E$41*$E$42/100,2)</f>
        <v>191.75</v>
      </c>
      <c r="F574" s="11">
        <f>ROUND(АТС!$F572*$F$41*$F$42/100,2)</f>
        <v>130.55000000000001</v>
      </c>
      <c r="G574" s="11">
        <f>ROUND(АТС!$F572*$G$41*$G$42/100,2)</f>
        <v>76.41</v>
      </c>
    </row>
    <row r="575" spans="1:7" x14ac:dyDescent="0.25">
      <c r="A575" s="254"/>
      <c r="B575" s="121">
        <f t="shared" si="8"/>
        <v>42727.166669999999</v>
      </c>
      <c r="C575" s="124">
        <v>4</v>
      </c>
      <c r="D575" s="11">
        <f>ROUND(АТС!F573*$D$41*$D$42/100,2)</f>
        <v>208.69</v>
      </c>
      <c r="E575" s="11">
        <f>ROUND(АТС!F573*$E$41*$E$42/100,2)</f>
        <v>191.77</v>
      </c>
      <c r="F575" s="11">
        <f>ROUND(АТС!$F573*$F$41*$F$42/100,2)</f>
        <v>130.57</v>
      </c>
      <c r="G575" s="11">
        <f>ROUND(АТС!$F573*$G$41*$G$42/100,2)</f>
        <v>76.42</v>
      </c>
    </row>
    <row r="576" spans="1:7" x14ac:dyDescent="0.25">
      <c r="A576" s="254"/>
      <c r="B576" s="123">
        <f t="shared" si="8"/>
        <v>42727.208330000001</v>
      </c>
      <c r="C576" s="124">
        <v>5</v>
      </c>
      <c r="D576" s="11">
        <f>ROUND(АТС!F574*$D$41*$D$42/100,2)</f>
        <v>220.97</v>
      </c>
      <c r="E576" s="11">
        <f>ROUND(АТС!F574*$E$41*$E$42/100,2)</f>
        <v>203.06</v>
      </c>
      <c r="F576" s="11">
        <f>ROUND(АТС!$F574*$F$41*$F$42/100,2)</f>
        <v>138.26</v>
      </c>
      <c r="G576" s="11">
        <f>ROUND(АТС!$F574*$G$41*$G$42/100,2)</f>
        <v>80.92</v>
      </c>
    </row>
    <row r="577" spans="1:7" x14ac:dyDescent="0.25">
      <c r="A577" s="254"/>
      <c r="B577" s="123">
        <f t="shared" si="8"/>
        <v>42727.25</v>
      </c>
      <c r="C577" s="124">
        <v>6</v>
      </c>
      <c r="D577" s="11">
        <f>ROUND(АТС!F575*$D$41*$D$42/100,2)</f>
        <v>245.27</v>
      </c>
      <c r="E577" s="11">
        <f>ROUND(АТС!F575*$E$41*$E$42/100,2)</f>
        <v>225.39</v>
      </c>
      <c r="F577" s="11">
        <f>ROUND(АТС!$F575*$F$41*$F$42/100,2)</f>
        <v>153.46</v>
      </c>
      <c r="G577" s="11">
        <f>ROUND(АТС!$F575*$G$41*$G$42/100,2)</f>
        <v>89.82</v>
      </c>
    </row>
    <row r="578" spans="1:7" x14ac:dyDescent="0.25">
      <c r="A578" s="254"/>
      <c r="B578" s="123">
        <f t="shared" si="8"/>
        <v>42727.291669999999</v>
      </c>
      <c r="C578" s="124">
        <v>7</v>
      </c>
      <c r="D578" s="11">
        <f>ROUND(АТС!F576*$D$41*$D$42/100,2)</f>
        <v>194.1</v>
      </c>
      <c r="E578" s="11">
        <f>ROUND(АТС!F576*$E$41*$E$42/100,2)</f>
        <v>178.37</v>
      </c>
      <c r="F578" s="11">
        <f>ROUND(АТС!$F576*$F$41*$F$42/100,2)</f>
        <v>121.44</v>
      </c>
      <c r="G578" s="11">
        <f>ROUND(АТС!$F576*$G$41*$G$42/100,2)</f>
        <v>71.08</v>
      </c>
    </row>
    <row r="579" spans="1:7" x14ac:dyDescent="0.25">
      <c r="A579" s="254"/>
      <c r="B579" s="121">
        <f t="shared" si="8"/>
        <v>42727.333330000001</v>
      </c>
      <c r="C579" s="124">
        <v>8</v>
      </c>
      <c r="D579" s="11">
        <f>ROUND(АТС!F577*$D$41*$D$42/100,2)</f>
        <v>203.3</v>
      </c>
      <c r="E579" s="11">
        <f>ROUND(АТС!F577*$E$41*$E$42/100,2)</f>
        <v>186.82</v>
      </c>
      <c r="F579" s="11">
        <f>ROUND(АТС!$F577*$F$41*$F$42/100,2)</f>
        <v>127.2</v>
      </c>
      <c r="G579" s="11">
        <f>ROUND(АТС!$F577*$G$41*$G$42/100,2)</f>
        <v>74.45</v>
      </c>
    </row>
    <row r="580" spans="1:7" x14ac:dyDescent="0.25">
      <c r="A580" s="254"/>
      <c r="B580" s="123">
        <f t="shared" ref="B580:B643" si="9">B556+1</f>
        <v>42727.375</v>
      </c>
      <c r="C580" s="124">
        <v>9</v>
      </c>
      <c r="D580" s="11">
        <f>ROUND(АТС!F578*$D$41*$D$42/100,2)</f>
        <v>234.2</v>
      </c>
      <c r="E580" s="11">
        <f>ROUND(АТС!F578*$E$41*$E$42/100,2)</f>
        <v>215.22</v>
      </c>
      <c r="F580" s="11">
        <f>ROUND(АТС!$F578*$F$41*$F$42/100,2)</f>
        <v>146.53</v>
      </c>
      <c r="G580" s="11">
        <f>ROUND(АТС!$F578*$G$41*$G$42/100,2)</f>
        <v>85.76</v>
      </c>
    </row>
    <row r="581" spans="1:7" x14ac:dyDescent="0.25">
      <c r="A581" s="254"/>
      <c r="B581" s="123">
        <f t="shared" si="9"/>
        <v>42727.416669999999</v>
      </c>
      <c r="C581" s="124">
        <v>10</v>
      </c>
      <c r="D581" s="11">
        <f>ROUND(АТС!F579*$D$41*$D$42/100,2)</f>
        <v>254.77</v>
      </c>
      <c r="E581" s="11">
        <f>ROUND(АТС!F579*$E$41*$E$42/100,2)</f>
        <v>234.12</v>
      </c>
      <c r="F581" s="11">
        <f>ROUND(АТС!$F579*$F$41*$F$42/100,2)</f>
        <v>159.4</v>
      </c>
      <c r="G581" s="11">
        <f>ROUND(АТС!$F579*$G$41*$G$42/100,2)</f>
        <v>93.3</v>
      </c>
    </row>
    <row r="582" spans="1:7" x14ac:dyDescent="0.25">
      <c r="A582" s="254"/>
      <c r="B582" s="123">
        <f t="shared" si="9"/>
        <v>42727.458330000001</v>
      </c>
      <c r="C582" s="124">
        <v>11</v>
      </c>
      <c r="D582" s="11">
        <f>ROUND(АТС!F580*$D$41*$D$42/100,2)</f>
        <v>271.83</v>
      </c>
      <c r="E582" s="11">
        <f>ROUND(АТС!F580*$E$41*$E$42/100,2)</f>
        <v>249.79</v>
      </c>
      <c r="F582" s="11">
        <f>ROUND(АТС!$F580*$F$41*$F$42/100,2)</f>
        <v>170.07</v>
      </c>
      <c r="G582" s="11">
        <f>ROUND(АТС!$F580*$G$41*$G$42/100,2)</f>
        <v>99.54</v>
      </c>
    </row>
    <row r="583" spans="1:7" x14ac:dyDescent="0.25">
      <c r="A583" s="254"/>
      <c r="B583" s="121">
        <f t="shared" si="9"/>
        <v>42727.5</v>
      </c>
      <c r="C583" s="124">
        <v>12</v>
      </c>
      <c r="D583" s="11">
        <f>ROUND(АТС!F581*$D$41*$D$42/100,2)</f>
        <v>262.8</v>
      </c>
      <c r="E583" s="11">
        <f>ROUND(АТС!F581*$E$41*$E$42/100,2)</f>
        <v>241.5</v>
      </c>
      <c r="F583" s="11">
        <f>ROUND(АТС!$F581*$F$41*$F$42/100,2)</f>
        <v>164.43</v>
      </c>
      <c r="G583" s="11">
        <f>ROUND(АТС!$F581*$G$41*$G$42/100,2)</f>
        <v>96.24</v>
      </c>
    </row>
    <row r="584" spans="1:7" x14ac:dyDescent="0.25">
      <c r="A584" s="254"/>
      <c r="B584" s="123">
        <f t="shared" si="9"/>
        <v>42727.541669999999</v>
      </c>
      <c r="C584" s="124">
        <v>13</v>
      </c>
      <c r="D584" s="11">
        <f>ROUND(АТС!F582*$D$41*$D$42/100,2)</f>
        <v>260.11</v>
      </c>
      <c r="E584" s="11">
        <f>ROUND(АТС!F582*$E$41*$E$42/100,2)</f>
        <v>239.02</v>
      </c>
      <c r="F584" s="11">
        <f>ROUND(АТС!$F582*$F$41*$F$42/100,2)</f>
        <v>162.74</v>
      </c>
      <c r="G584" s="11">
        <f>ROUND(АТС!$F582*$G$41*$G$42/100,2)</f>
        <v>95.25</v>
      </c>
    </row>
    <row r="585" spans="1:7" x14ac:dyDescent="0.25">
      <c r="A585" s="254"/>
      <c r="B585" s="123">
        <f t="shared" si="9"/>
        <v>42727.583330000001</v>
      </c>
      <c r="C585" s="124">
        <v>14</v>
      </c>
      <c r="D585" s="11">
        <f>ROUND(АТС!F583*$D$41*$D$42/100,2)</f>
        <v>236.23</v>
      </c>
      <c r="E585" s="11">
        <f>ROUND(АТС!F583*$E$41*$E$42/100,2)</f>
        <v>217.09</v>
      </c>
      <c r="F585" s="11">
        <f>ROUND(АТС!$F583*$F$41*$F$42/100,2)</f>
        <v>147.80000000000001</v>
      </c>
      <c r="G585" s="11">
        <f>ROUND(АТС!$F583*$G$41*$G$42/100,2)</f>
        <v>86.51</v>
      </c>
    </row>
    <row r="586" spans="1:7" x14ac:dyDescent="0.25">
      <c r="A586" s="254"/>
      <c r="B586" s="123">
        <f t="shared" si="9"/>
        <v>42727.625</v>
      </c>
      <c r="C586" s="124">
        <v>15</v>
      </c>
      <c r="D586" s="11">
        <f>ROUND(АТС!F584*$D$41*$D$42/100,2)</f>
        <v>247.42</v>
      </c>
      <c r="E586" s="11">
        <f>ROUND(АТС!F584*$E$41*$E$42/100,2)</f>
        <v>227.37</v>
      </c>
      <c r="F586" s="11">
        <f>ROUND(АТС!$F584*$F$41*$F$42/100,2)</f>
        <v>154.80000000000001</v>
      </c>
      <c r="G586" s="11">
        <f>ROUND(АТС!$F584*$G$41*$G$42/100,2)</f>
        <v>90.6</v>
      </c>
    </row>
    <row r="587" spans="1:7" x14ac:dyDescent="0.25">
      <c r="A587" s="254"/>
      <c r="B587" s="121">
        <f t="shared" si="9"/>
        <v>42727.666669999999</v>
      </c>
      <c r="C587" s="124">
        <v>16</v>
      </c>
      <c r="D587" s="11">
        <f>ROUND(АТС!F585*$D$41*$D$42/100,2)</f>
        <v>257.97000000000003</v>
      </c>
      <c r="E587" s="11">
        <f>ROUND(АТС!F585*$E$41*$E$42/100,2)</f>
        <v>237.06</v>
      </c>
      <c r="F587" s="11">
        <f>ROUND(АТС!$F585*$F$41*$F$42/100,2)</f>
        <v>161.4</v>
      </c>
      <c r="G587" s="11">
        <f>ROUND(АТС!$F585*$G$41*$G$42/100,2)</f>
        <v>94.47</v>
      </c>
    </row>
    <row r="588" spans="1:7" x14ac:dyDescent="0.25">
      <c r="A588" s="254"/>
      <c r="B588" s="123">
        <f t="shared" si="9"/>
        <v>42727.708330000001</v>
      </c>
      <c r="C588" s="124">
        <v>17</v>
      </c>
      <c r="D588" s="11">
        <f>ROUND(АТС!F586*$D$41*$D$42/100,2)</f>
        <v>300.12</v>
      </c>
      <c r="E588" s="11">
        <f>ROUND(АТС!F586*$E$41*$E$42/100,2)</f>
        <v>275.8</v>
      </c>
      <c r="F588" s="11">
        <f>ROUND(АТС!$F586*$F$41*$F$42/100,2)</f>
        <v>187.78</v>
      </c>
      <c r="G588" s="11">
        <f>ROUND(АТС!$F586*$G$41*$G$42/100,2)</f>
        <v>109.9</v>
      </c>
    </row>
    <row r="589" spans="1:7" x14ac:dyDescent="0.25">
      <c r="A589" s="254"/>
      <c r="B589" s="123">
        <f t="shared" si="9"/>
        <v>42727.75</v>
      </c>
      <c r="C589" s="124">
        <v>18</v>
      </c>
      <c r="D589" s="11">
        <f>ROUND(АТС!F587*$D$41*$D$42/100,2)</f>
        <v>294.63</v>
      </c>
      <c r="E589" s="11">
        <f>ROUND(АТС!F587*$E$41*$E$42/100,2)</f>
        <v>270.75</v>
      </c>
      <c r="F589" s="11">
        <f>ROUND(АТС!$F587*$F$41*$F$42/100,2)</f>
        <v>184.34</v>
      </c>
      <c r="G589" s="11">
        <f>ROUND(АТС!$F587*$G$41*$G$42/100,2)</f>
        <v>107.89</v>
      </c>
    </row>
    <row r="590" spans="1:7" x14ac:dyDescent="0.25">
      <c r="A590" s="254"/>
      <c r="B590" s="123">
        <f t="shared" si="9"/>
        <v>42727.791669999999</v>
      </c>
      <c r="C590" s="124">
        <v>19</v>
      </c>
      <c r="D590" s="11">
        <f>ROUND(АТС!F588*$D$41*$D$42/100,2)</f>
        <v>277.83</v>
      </c>
      <c r="E590" s="11">
        <f>ROUND(АТС!F588*$E$41*$E$42/100,2)</f>
        <v>255.31</v>
      </c>
      <c r="F590" s="11">
        <f>ROUND(АТС!$F588*$F$41*$F$42/100,2)</f>
        <v>173.83</v>
      </c>
      <c r="G590" s="11">
        <f>ROUND(АТС!$F588*$G$41*$G$42/100,2)</f>
        <v>101.74</v>
      </c>
    </row>
    <row r="591" spans="1:7" x14ac:dyDescent="0.25">
      <c r="A591" s="254"/>
      <c r="B591" s="121">
        <f t="shared" si="9"/>
        <v>42727.833330000001</v>
      </c>
      <c r="C591" s="124">
        <v>20</v>
      </c>
      <c r="D591" s="11">
        <f>ROUND(АТС!F589*$D$41*$D$42/100,2)</f>
        <v>288.10000000000002</v>
      </c>
      <c r="E591" s="11">
        <f>ROUND(АТС!F589*$E$41*$E$42/100,2)</f>
        <v>264.75</v>
      </c>
      <c r="F591" s="11">
        <f>ROUND(АТС!$F589*$F$41*$F$42/100,2)</f>
        <v>180.25</v>
      </c>
      <c r="G591" s="11">
        <f>ROUND(АТС!$F589*$G$41*$G$42/100,2)</f>
        <v>105.5</v>
      </c>
    </row>
    <row r="592" spans="1:7" x14ac:dyDescent="0.25">
      <c r="A592" s="254"/>
      <c r="B592" s="123">
        <f t="shared" si="9"/>
        <v>42727.875</v>
      </c>
      <c r="C592" s="124">
        <v>21</v>
      </c>
      <c r="D592" s="11">
        <f>ROUND(АТС!F590*$D$41*$D$42/100,2)</f>
        <v>271.81</v>
      </c>
      <c r="E592" s="11">
        <f>ROUND(АТС!F590*$E$41*$E$42/100,2)</f>
        <v>249.78</v>
      </c>
      <c r="F592" s="11">
        <f>ROUND(АТС!$F590*$F$41*$F$42/100,2)</f>
        <v>170.06</v>
      </c>
      <c r="G592" s="11">
        <f>ROUND(АТС!$F590*$G$41*$G$42/100,2)</f>
        <v>99.54</v>
      </c>
    </row>
    <row r="593" spans="1:7" x14ac:dyDescent="0.25">
      <c r="A593" s="254"/>
      <c r="B593" s="123">
        <f t="shared" si="9"/>
        <v>42727.916669999999</v>
      </c>
      <c r="C593" s="124">
        <v>22</v>
      </c>
      <c r="D593" s="11">
        <f>ROUND(АТС!F591*$D$41*$D$42/100,2)</f>
        <v>356.44</v>
      </c>
      <c r="E593" s="11">
        <f>ROUND(АТС!F591*$E$41*$E$42/100,2)</f>
        <v>327.54000000000002</v>
      </c>
      <c r="F593" s="11">
        <f>ROUND(АТС!$F591*$F$41*$F$42/100,2)</f>
        <v>223.01</v>
      </c>
      <c r="G593" s="11">
        <f>ROUND(АТС!$F591*$G$41*$G$42/100,2)</f>
        <v>130.52000000000001</v>
      </c>
    </row>
    <row r="594" spans="1:7" x14ac:dyDescent="0.25">
      <c r="A594" s="254"/>
      <c r="B594" s="123">
        <f t="shared" si="9"/>
        <v>42727.958330000001</v>
      </c>
      <c r="C594" s="124">
        <v>23</v>
      </c>
      <c r="D594" s="11">
        <f>ROUND(АТС!F592*$D$41*$D$42/100,2)</f>
        <v>274.54000000000002</v>
      </c>
      <c r="E594" s="11">
        <f>ROUND(АТС!F592*$E$41*$E$42/100,2)</f>
        <v>252.29</v>
      </c>
      <c r="F594" s="11">
        <f>ROUND(АТС!$F592*$F$41*$F$42/100,2)</f>
        <v>171.77</v>
      </c>
      <c r="G594" s="11">
        <f>ROUND(АТС!$F592*$G$41*$G$42/100,2)</f>
        <v>100.53</v>
      </c>
    </row>
    <row r="595" spans="1:7" x14ac:dyDescent="0.25">
      <c r="A595" s="254"/>
      <c r="B595" s="121">
        <f t="shared" si="9"/>
        <v>42728</v>
      </c>
      <c r="C595" s="124">
        <v>0</v>
      </c>
      <c r="D595" s="11">
        <f>ROUND(АТС!F593*$D$41*$D$42/100,2)</f>
        <v>266.99</v>
      </c>
      <c r="E595" s="11">
        <f>ROUND(АТС!F593*$E$41*$E$42/100,2)</f>
        <v>245.35</v>
      </c>
      <c r="F595" s="11">
        <f>ROUND(АТС!$F593*$F$41*$F$42/100,2)</f>
        <v>167.04</v>
      </c>
      <c r="G595" s="11">
        <f>ROUND(АТС!$F593*$G$41*$G$42/100,2)</f>
        <v>97.77</v>
      </c>
    </row>
    <row r="596" spans="1:7" x14ac:dyDescent="0.25">
      <c r="A596" s="254"/>
      <c r="B596" s="123">
        <f t="shared" si="9"/>
        <v>42728.041669999999</v>
      </c>
      <c r="C596" s="124">
        <v>1</v>
      </c>
      <c r="D596" s="11">
        <f>ROUND(АТС!F594*$D$41*$D$42/100,2)</f>
        <v>230.16</v>
      </c>
      <c r="E596" s="11">
        <f>ROUND(АТС!F594*$E$41*$E$42/100,2)</f>
        <v>211.51</v>
      </c>
      <c r="F596" s="11">
        <f>ROUND(АТС!$F594*$F$41*$F$42/100,2)</f>
        <v>144.01</v>
      </c>
      <c r="G596" s="11">
        <f>ROUND(АТС!$F594*$G$41*$G$42/100,2)</f>
        <v>84.28</v>
      </c>
    </row>
    <row r="597" spans="1:7" x14ac:dyDescent="0.25">
      <c r="A597" s="254"/>
      <c r="B597" s="123">
        <f t="shared" si="9"/>
        <v>42728.083330000001</v>
      </c>
      <c r="C597" s="124">
        <v>2</v>
      </c>
      <c r="D597" s="11">
        <f>ROUND(АТС!F595*$D$41*$D$42/100,2)</f>
        <v>215.3</v>
      </c>
      <c r="E597" s="11">
        <f>ROUND(АТС!F595*$E$41*$E$42/100,2)</f>
        <v>197.84</v>
      </c>
      <c r="F597" s="11">
        <f>ROUND(АТС!$F595*$F$41*$F$42/100,2)</f>
        <v>134.69999999999999</v>
      </c>
      <c r="G597" s="11">
        <f>ROUND(АТС!$F595*$G$41*$G$42/100,2)</f>
        <v>78.84</v>
      </c>
    </row>
    <row r="598" spans="1:7" x14ac:dyDescent="0.25">
      <c r="A598" s="254"/>
      <c r="B598" s="123">
        <f t="shared" si="9"/>
        <v>42728.125</v>
      </c>
      <c r="C598" s="124">
        <v>3</v>
      </c>
      <c r="D598" s="11">
        <f>ROUND(АТС!F596*$D$41*$D$42/100,2)</f>
        <v>207.83</v>
      </c>
      <c r="E598" s="11">
        <f>ROUND(АТС!F596*$E$41*$E$42/100,2)</f>
        <v>190.98</v>
      </c>
      <c r="F598" s="11">
        <f>ROUND(АТС!$F596*$F$41*$F$42/100,2)</f>
        <v>130.03</v>
      </c>
      <c r="G598" s="11">
        <f>ROUND(АТС!$F596*$G$41*$G$42/100,2)</f>
        <v>76.099999999999994</v>
      </c>
    </row>
    <row r="599" spans="1:7" x14ac:dyDescent="0.25">
      <c r="A599" s="254"/>
      <c r="B599" s="121">
        <f t="shared" si="9"/>
        <v>42728.166669999999</v>
      </c>
      <c r="C599" s="124">
        <v>4</v>
      </c>
      <c r="D599" s="11">
        <f>ROUND(АТС!F597*$D$41*$D$42/100,2)</f>
        <v>207.81</v>
      </c>
      <c r="E599" s="11">
        <f>ROUND(АТС!F597*$E$41*$E$42/100,2)</f>
        <v>190.96</v>
      </c>
      <c r="F599" s="11">
        <f>ROUND(АТС!$F597*$F$41*$F$42/100,2)</f>
        <v>130.02000000000001</v>
      </c>
      <c r="G599" s="11">
        <f>ROUND(АТС!$F597*$G$41*$G$42/100,2)</f>
        <v>76.099999999999994</v>
      </c>
    </row>
    <row r="600" spans="1:7" x14ac:dyDescent="0.25">
      <c r="A600" s="254"/>
      <c r="B600" s="123">
        <f t="shared" si="9"/>
        <v>42728.208330000001</v>
      </c>
      <c r="C600" s="124">
        <v>5</v>
      </c>
      <c r="D600" s="11">
        <f>ROUND(АТС!F598*$D$41*$D$42/100,2)</f>
        <v>213.54</v>
      </c>
      <c r="E600" s="11">
        <f>ROUND(АТС!F598*$E$41*$E$42/100,2)</f>
        <v>196.23</v>
      </c>
      <c r="F600" s="11">
        <f>ROUND(АТС!$F598*$F$41*$F$42/100,2)</f>
        <v>133.6</v>
      </c>
      <c r="G600" s="11">
        <f>ROUND(АТС!$F598*$G$41*$G$42/100,2)</f>
        <v>78.2</v>
      </c>
    </row>
    <row r="601" spans="1:7" x14ac:dyDescent="0.25">
      <c r="A601" s="254"/>
      <c r="B601" s="123">
        <f t="shared" si="9"/>
        <v>42728.25</v>
      </c>
      <c r="C601" s="124">
        <v>6</v>
      </c>
      <c r="D601" s="11">
        <f>ROUND(АТС!F599*$D$41*$D$42/100,2)</f>
        <v>241.15</v>
      </c>
      <c r="E601" s="11">
        <f>ROUND(АТС!F599*$E$41*$E$42/100,2)</f>
        <v>221.61</v>
      </c>
      <c r="F601" s="11">
        <f>ROUND(АТС!$F599*$F$41*$F$42/100,2)</f>
        <v>150.88</v>
      </c>
      <c r="G601" s="11">
        <f>ROUND(АТС!$F599*$G$41*$G$42/100,2)</f>
        <v>88.31</v>
      </c>
    </row>
    <row r="602" spans="1:7" x14ac:dyDescent="0.25">
      <c r="A602" s="254"/>
      <c r="B602" s="123">
        <f t="shared" si="9"/>
        <v>42728.291669999999</v>
      </c>
      <c r="C602" s="124">
        <v>7</v>
      </c>
      <c r="D602" s="11">
        <f>ROUND(АТС!F600*$D$41*$D$42/100,2)</f>
        <v>271.20999999999998</v>
      </c>
      <c r="E602" s="11">
        <f>ROUND(АТС!F600*$E$41*$E$42/100,2)</f>
        <v>249.22</v>
      </c>
      <c r="F602" s="11">
        <f>ROUND(АТС!$F600*$F$41*$F$42/100,2)</f>
        <v>169.68</v>
      </c>
      <c r="G602" s="11">
        <f>ROUND(АТС!$F600*$G$41*$G$42/100,2)</f>
        <v>99.31</v>
      </c>
    </row>
    <row r="603" spans="1:7" x14ac:dyDescent="0.25">
      <c r="A603" s="254"/>
      <c r="B603" s="121">
        <f t="shared" si="9"/>
        <v>42728.333330000001</v>
      </c>
      <c r="C603" s="124">
        <v>8</v>
      </c>
      <c r="D603" s="11">
        <f>ROUND(АТС!F601*$D$41*$D$42/100,2)</f>
        <v>297.11</v>
      </c>
      <c r="E603" s="11">
        <f>ROUND(АТС!F601*$E$41*$E$42/100,2)</f>
        <v>273.02999999999997</v>
      </c>
      <c r="F603" s="11">
        <f>ROUND(АТС!$F601*$F$41*$F$42/100,2)</f>
        <v>185.89</v>
      </c>
      <c r="G603" s="11">
        <f>ROUND(АТС!$F601*$G$41*$G$42/100,2)</f>
        <v>108.8</v>
      </c>
    </row>
    <row r="604" spans="1:7" x14ac:dyDescent="0.25">
      <c r="A604" s="254"/>
      <c r="B604" s="123">
        <f t="shared" si="9"/>
        <v>42728.375</v>
      </c>
      <c r="C604" s="124">
        <v>9</v>
      </c>
      <c r="D604" s="11">
        <f>ROUND(АТС!F602*$D$41*$D$42/100,2)</f>
        <v>222.81</v>
      </c>
      <c r="E604" s="11">
        <f>ROUND(АТС!F602*$E$41*$E$42/100,2)</f>
        <v>204.75</v>
      </c>
      <c r="F604" s="11">
        <f>ROUND(АТС!$F602*$F$41*$F$42/100,2)</f>
        <v>139.4</v>
      </c>
      <c r="G604" s="11">
        <f>ROUND(АТС!$F602*$G$41*$G$42/100,2)</f>
        <v>81.59</v>
      </c>
    </row>
    <row r="605" spans="1:7" x14ac:dyDescent="0.25">
      <c r="A605" s="254"/>
      <c r="B605" s="123">
        <f t="shared" si="9"/>
        <v>42728.416669999999</v>
      </c>
      <c r="C605" s="124">
        <v>10</v>
      </c>
      <c r="D605" s="11">
        <f>ROUND(АТС!F603*$D$41*$D$42/100,2)</f>
        <v>231.58</v>
      </c>
      <c r="E605" s="11">
        <f>ROUND(АТС!F603*$E$41*$E$42/100,2)</f>
        <v>212.8</v>
      </c>
      <c r="F605" s="11">
        <f>ROUND(АТС!$F603*$F$41*$F$42/100,2)</f>
        <v>144.88999999999999</v>
      </c>
      <c r="G605" s="11">
        <f>ROUND(АТС!$F603*$G$41*$G$42/100,2)</f>
        <v>84.8</v>
      </c>
    </row>
    <row r="606" spans="1:7" x14ac:dyDescent="0.25">
      <c r="A606" s="254"/>
      <c r="B606" s="123">
        <f t="shared" si="9"/>
        <v>42728.458330000001</v>
      </c>
      <c r="C606" s="124">
        <v>11</v>
      </c>
      <c r="D606" s="11">
        <f>ROUND(АТС!F604*$D$41*$D$42/100,2)</f>
        <v>231.56</v>
      </c>
      <c r="E606" s="11">
        <f>ROUND(АТС!F604*$E$41*$E$42/100,2)</f>
        <v>212.79</v>
      </c>
      <c r="F606" s="11">
        <f>ROUND(АТС!$F604*$F$41*$F$42/100,2)</f>
        <v>144.88</v>
      </c>
      <c r="G606" s="11">
        <f>ROUND(АТС!$F604*$G$41*$G$42/100,2)</f>
        <v>84.8</v>
      </c>
    </row>
    <row r="607" spans="1:7" x14ac:dyDescent="0.25">
      <c r="A607" s="254"/>
      <c r="B607" s="121">
        <f t="shared" si="9"/>
        <v>42728.5</v>
      </c>
      <c r="C607" s="124">
        <v>12</v>
      </c>
      <c r="D607" s="11">
        <f>ROUND(АТС!F605*$D$41*$D$42/100,2)</f>
        <v>210.64</v>
      </c>
      <c r="E607" s="11">
        <f>ROUND(АТС!F605*$E$41*$E$42/100,2)</f>
        <v>193.57</v>
      </c>
      <c r="F607" s="11">
        <f>ROUND(АТС!$F605*$F$41*$F$42/100,2)</f>
        <v>131.79</v>
      </c>
      <c r="G607" s="11">
        <f>ROUND(АТС!$F605*$G$41*$G$42/100,2)</f>
        <v>77.14</v>
      </c>
    </row>
    <row r="608" spans="1:7" x14ac:dyDescent="0.25">
      <c r="A608" s="254"/>
      <c r="B608" s="123">
        <f t="shared" si="9"/>
        <v>42728.541669999999</v>
      </c>
      <c r="C608" s="124">
        <v>13</v>
      </c>
      <c r="D608" s="11">
        <f>ROUND(АТС!F606*$D$41*$D$42/100,2)</f>
        <v>208.43</v>
      </c>
      <c r="E608" s="11">
        <f>ROUND(АТС!F606*$E$41*$E$42/100,2)</f>
        <v>191.54</v>
      </c>
      <c r="F608" s="11">
        <f>ROUND(АТС!$F606*$F$41*$F$42/100,2)</f>
        <v>130.41</v>
      </c>
      <c r="G608" s="11">
        <f>ROUND(АТС!$F606*$G$41*$G$42/100,2)</f>
        <v>76.33</v>
      </c>
    </row>
    <row r="609" spans="1:7" x14ac:dyDescent="0.25">
      <c r="A609" s="254"/>
      <c r="B609" s="123">
        <f t="shared" si="9"/>
        <v>42728.583330000001</v>
      </c>
      <c r="C609" s="124">
        <v>14</v>
      </c>
      <c r="D609" s="11">
        <f>ROUND(АТС!F607*$D$41*$D$42/100,2)</f>
        <v>208.94</v>
      </c>
      <c r="E609" s="11">
        <f>ROUND(АТС!F607*$E$41*$E$42/100,2)</f>
        <v>192</v>
      </c>
      <c r="F609" s="11">
        <f>ROUND(АТС!$F607*$F$41*$F$42/100,2)</f>
        <v>130.72</v>
      </c>
      <c r="G609" s="11">
        <f>ROUND(АТС!$F607*$G$41*$G$42/100,2)</f>
        <v>76.510000000000005</v>
      </c>
    </row>
    <row r="610" spans="1:7" x14ac:dyDescent="0.25">
      <c r="A610" s="254"/>
      <c r="B610" s="123">
        <f t="shared" si="9"/>
        <v>42728.625</v>
      </c>
      <c r="C610" s="124">
        <v>15</v>
      </c>
      <c r="D610" s="11">
        <f>ROUND(АТС!F608*$D$41*$D$42/100,2)</f>
        <v>209.44</v>
      </c>
      <c r="E610" s="11">
        <f>ROUND(АТС!F608*$E$41*$E$42/100,2)</f>
        <v>192.47</v>
      </c>
      <c r="F610" s="11">
        <f>ROUND(АТС!$F608*$F$41*$F$42/100,2)</f>
        <v>131.04</v>
      </c>
      <c r="G610" s="11">
        <f>ROUND(АТС!$F608*$G$41*$G$42/100,2)</f>
        <v>76.7</v>
      </c>
    </row>
    <row r="611" spans="1:7" x14ac:dyDescent="0.25">
      <c r="A611" s="254"/>
      <c r="B611" s="121">
        <f t="shared" si="9"/>
        <v>42728.666669999999</v>
      </c>
      <c r="C611" s="124">
        <v>16</v>
      </c>
      <c r="D611" s="11">
        <f>ROUND(АТС!F609*$D$41*$D$42/100,2)</f>
        <v>239.32</v>
      </c>
      <c r="E611" s="11">
        <f>ROUND(АТС!F609*$E$41*$E$42/100,2)</f>
        <v>219.92</v>
      </c>
      <c r="F611" s="11">
        <f>ROUND(АТС!$F609*$F$41*$F$42/100,2)</f>
        <v>149.72999999999999</v>
      </c>
      <c r="G611" s="11">
        <f>ROUND(АТС!$F609*$G$41*$G$42/100,2)</f>
        <v>87.64</v>
      </c>
    </row>
    <row r="612" spans="1:7" x14ac:dyDescent="0.25">
      <c r="A612" s="254"/>
      <c r="B612" s="123">
        <f t="shared" si="9"/>
        <v>42728.708330000001</v>
      </c>
      <c r="C612" s="124">
        <v>17</v>
      </c>
      <c r="D612" s="11">
        <f>ROUND(АТС!F610*$D$41*$D$42/100,2)</f>
        <v>320.42</v>
      </c>
      <c r="E612" s="11">
        <f>ROUND(АТС!F610*$E$41*$E$42/100,2)</f>
        <v>294.45</v>
      </c>
      <c r="F612" s="11">
        <f>ROUND(АТС!$F610*$F$41*$F$42/100,2)</f>
        <v>200.47</v>
      </c>
      <c r="G612" s="11">
        <f>ROUND(АТС!$F610*$G$41*$G$42/100,2)</f>
        <v>117.34</v>
      </c>
    </row>
    <row r="613" spans="1:7" x14ac:dyDescent="0.25">
      <c r="A613" s="254"/>
      <c r="B613" s="123">
        <f t="shared" si="9"/>
        <v>42728.75</v>
      </c>
      <c r="C613" s="124">
        <v>18</v>
      </c>
      <c r="D613" s="11">
        <f>ROUND(АТС!F611*$D$41*$D$42/100,2)</f>
        <v>311.35000000000002</v>
      </c>
      <c r="E613" s="11">
        <f>ROUND(АТС!F611*$E$41*$E$42/100,2)</f>
        <v>286.11</v>
      </c>
      <c r="F613" s="11">
        <f>ROUND(АТС!$F611*$F$41*$F$42/100,2)</f>
        <v>194.8</v>
      </c>
      <c r="G613" s="11">
        <f>ROUND(АТС!$F611*$G$41*$G$42/100,2)</f>
        <v>114.01</v>
      </c>
    </row>
    <row r="614" spans="1:7" x14ac:dyDescent="0.25">
      <c r="A614" s="254"/>
      <c r="B614" s="123">
        <f t="shared" si="9"/>
        <v>42728.791669999999</v>
      </c>
      <c r="C614" s="124">
        <v>19</v>
      </c>
      <c r="D614" s="11">
        <f>ROUND(АТС!F612*$D$41*$D$42/100,2)</f>
        <v>304.43</v>
      </c>
      <c r="E614" s="11">
        <f>ROUND(АТС!F612*$E$41*$E$42/100,2)</f>
        <v>279.76</v>
      </c>
      <c r="F614" s="11">
        <f>ROUND(АТС!$F612*$F$41*$F$42/100,2)</f>
        <v>190.47</v>
      </c>
      <c r="G614" s="11">
        <f>ROUND(АТС!$F612*$G$41*$G$42/100,2)</f>
        <v>111.48</v>
      </c>
    </row>
    <row r="615" spans="1:7" x14ac:dyDescent="0.25">
      <c r="A615" s="254"/>
      <c r="B615" s="121">
        <f t="shared" si="9"/>
        <v>42728.833330000001</v>
      </c>
      <c r="C615" s="124">
        <v>20</v>
      </c>
      <c r="D615" s="11">
        <f>ROUND(АТС!F613*$D$41*$D$42/100,2)</f>
        <v>275.33</v>
      </c>
      <c r="E615" s="11">
        <f>ROUND(АТС!F613*$E$41*$E$42/100,2)</f>
        <v>253.01</v>
      </c>
      <c r="F615" s="11">
        <f>ROUND(АТС!$F613*$F$41*$F$42/100,2)</f>
        <v>172.27</v>
      </c>
      <c r="G615" s="11">
        <f>ROUND(АТС!$F613*$G$41*$G$42/100,2)</f>
        <v>100.82</v>
      </c>
    </row>
    <row r="616" spans="1:7" x14ac:dyDescent="0.25">
      <c r="A616" s="254"/>
      <c r="B616" s="123">
        <f t="shared" si="9"/>
        <v>42728.875</v>
      </c>
      <c r="C616" s="124">
        <v>21</v>
      </c>
      <c r="D616" s="11">
        <f>ROUND(АТС!F614*$D$41*$D$42/100,2)</f>
        <v>259.68</v>
      </c>
      <c r="E616" s="11">
        <f>ROUND(АТС!F614*$E$41*$E$42/100,2)</f>
        <v>238.63</v>
      </c>
      <c r="F616" s="11">
        <f>ROUND(АТС!$F614*$F$41*$F$42/100,2)</f>
        <v>162.47</v>
      </c>
      <c r="G616" s="11">
        <f>ROUND(АТС!$F614*$G$41*$G$42/100,2)</f>
        <v>95.09</v>
      </c>
    </row>
    <row r="617" spans="1:7" x14ac:dyDescent="0.25">
      <c r="A617" s="254"/>
      <c r="B617" s="123">
        <f t="shared" si="9"/>
        <v>42728.916669999999</v>
      </c>
      <c r="C617" s="124">
        <v>22</v>
      </c>
      <c r="D617" s="11">
        <f>ROUND(АТС!F615*$D$41*$D$42/100,2)</f>
        <v>357.63</v>
      </c>
      <c r="E617" s="11">
        <f>ROUND(АТС!F615*$E$41*$E$42/100,2)</f>
        <v>328.64</v>
      </c>
      <c r="F617" s="11">
        <f>ROUND(АТС!$F615*$F$41*$F$42/100,2)</f>
        <v>223.76</v>
      </c>
      <c r="G617" s="11">
        <f>ROUND(АТС!$F615*$G$41*$G$42/100,2)</f>
        <v>130.96</v>
      </c>
    </row>
    <row r="618" spans="1:7" x14ac:dyDescent="0.25">
      <c r="A618" s="254"/>
      <c r="B618" s="123">
        <f t="shared" si="9"/>
        <v>42728.958330000001</v>
      </c>
      <c r="C618" s="124">
        <v>23</v>
      </c>
      <c r="D618" s="11">
        <f>ROUND(АТС!F616*$D$41*$D$42/100,2)</f>
        <v>278.63</v>
      </c>
      <c r="E618" s="11">
        <f>ROUND(АТС!F616*$E$41*$E$42/100,2)</f>
        <v>256.05</v>
      </c>
      <c r="F618" s="11">
        <f>ROUND(АТС!$F616*$F$41*$F$42/100,2)</f>
        <v>174.33</v>
      </c>
      <c r="G618" s="11">
        <f>ROUND(АТС!$F616*$G$41*$G$42/100,2)</f>
        <v>102.03</v>
      </c>
    </row>
    <row r="619" spans="1:7" x14ac:dyDescent="0.25">
      <c r="A619" s="254"/>
      <c r="B619" s="121">
        <f t="shared" si="9"/>
        <v>42729</v>
      </c>
      <c r="C619" s="124">
        <v>0</v>
      </c>
      <c r="D619" s="11">
        <f>ROUND(АТС!F617*$D$41*$D$42/100,2)</f>
        <v>247.91</v>
      </c>
      <c r="E619" s="11">
        <f>ROUND(АТС!F617*$E$41*$E$42/100,2)</f>
        <v>227.82</v>
      </c>
      <c r="F619" s="11">
        <f>ROUND(АТС!$F617*$F$41*$F$42/100,2)</f>
        <v>155.11000000000001</v>
      </c>
      <c r="G619" s="11">
        <f>ROUND(АТС!$F617*$G$41*$G$42/100,2)</f>
        <v>90.78</v>
      </c>
    </row>
    <row r="620" spans="1:7" x14ac:dyDescent="0.25">
      <c r="A620" s="254"/>
      <c r="B620" s="123">
        <f t="shared" si="9"/>
        <v>42729.041669999999</v>
      </c>
      <c r="C620" s="124">
        <v>1</v>
      </c>
      <c r="D620" s="11">
        <f>ROUND(АТС!F618*$D$41*$D$42/100,2)</f>
        <v>230.81</v>
      </c>
      <c r="E620" s="11">
        <f>ROUND(АТС!F618*$E$41*$E$42/100,2)</f>
        <v>212.1</v>
      </c>
      <c r="F620" s="11">
        <f>ROUND(АТС!$F618*$F$41*$F$42/100,2)</f>
        <v>144.41</v>
      </c>
      <c r="G620" s="11">
        <f>ROUND(АТС!$F618*$G$41*$G$42/100,2)</f>
        <v>84.52</v>
      </c>
    </row>
    <row r="621" spans="1:7" x14ac:dyDescent="0.25">
      <c r="A621" s="254"/>
      <c r="B621" s="123">
        <f t="shared" si="9"/>
        <v>42729.083330000001</v>
      </c>
      <c r="C621" s="124">
        <v>2</v>
      </c>
      <c r="D621" s="11">
        <f>ROUND(АТС!F619*$D$41*$D$42/100,2)</f>
        <v>215.33</v>
      </c>
      <c r="E621" s="11">
        <f>ROUND(АТС!F619*$E$41*$E$42/100,2)</f>
        <v>197.87</v>
      </c>
      <c r="F621" s="11">
        <f>ROUND(АТС!$F619*$F$41*$F$42/100,2)</f>
        <v>134.72</v>
      </c>
      <c r="G621" s="11">
        <f>ROUND(АТС!$F619*$G$41*$G$42/100,2)</f>
        <v>78.849999999999994</v>
      </c>
    </row>
    <row r="622" spans="1:7" x14ac:dyDescent="0.25">
      <c r="A622" s="254"/>
      <c r="B622" s="123">
        <f t="shared" si="9"/>
        <v>42729.125</v>
      </c>
      <c r="C622" s="124">
        <v>3</v>
      </c>
      <c r="D622" s="11">
        <f>ROUND(АТС!F620*$D$41*$D$42/100,2)</f>
        <v>207.72</v>
      </c>
      <c r="E622" s="11">
        <f>ROUND(АТС!F620*$E$41*$E$42/100,2)</f>
        <v>190.88</v>
      </c>
      <c r="F622" s="11">
        <f>ROUND(АТС!$F620*$F$41*$F$42/100,2)</f>
        <v>129.96</v>
      </c>
      <c r="G622" s="11">
        <f>ROUND(АТС!$F620*$G$41*$G$42/100,2)</f>
        <v>76.069999999999993</v>
      </c>
    </row>
    <row r="623" spans="1:7" x14ac:dyDescent="0.25">
      <c r="A623" s="254"/>
      <c r="B623" s="121">
        <f t="shared" si="9"/>
        <v>42729.166669999999</v>
      </c>
      <c r="C623" s="124">
        <v>4</v>
      </c>
      <c r="D623" s="11">
        <f>ROUND(АТС!F621*$D$41*$D$42/100,2)</f>
        <v>207.68</v>
      </c>
      <c r="E623" s="11">
        <f>ROUND(АТС!F621*$E$41*$E$42/100,2)</f>
        <v>190.84</v>
      </c>
      <c r="F623" s="11">
        <f>ROUND(АТС!$F621*$F$41*$F$42/100,2)</f>
        <v>129.94</v>
      </c>
      <c r="G623" s="11">
        <f>ROUND(АТС!$F621*$G$41*$G$42/100,2)</f>
        <v>76.05</v>
      </c>
    </row>
    <row r="624" spans="1:7" x14ac:dyDescent="0.25">
      <c r="A624" s="254"/>
      <c r="B624" s="123">
        <f t="shared" si="9"/>
        <v>42729.208330000001</v>
      </c>
      <c r="C624" s="124">
        <v>5</v>
      </c>
      <c r="D624" s="11">
        <f>ROUND(АТС!F622*$D$41*$D$42/100,2)</f>
        <v>213.09</v>
      </c>
      <c r="E624" s="11">
        <f>ROUND(АТС!F622*$E$41*$E$42/100,2)</f>
        <v>195.81</v>
      </c>
      <c r="F624" s="11">
        <f>ROUND(АТС!$F622*$F$41*$F$42/100,2)</f>
        <v>133.32</v>
      </c>
      <c r="G624" s="11">
        <f>ROUND(АТС!$F622*$G$41*$G$42/100,2)</f>
        <v>78.03</v>
      </c>
    </row>
    <row r="625" spans="1:7" x14ac:dyDescent="0.25">
      <c r="A625" s="254"/>
      <c r="B625" s="123">
        <f t="shared" si="9"/>
        <v>42729.25</v>
      </c>
      <c r="C625" s="124">
        <v>6</v>
      </c>
      <c r="D625" s="11">
        <f>ROUND(АТС!F623*$D$41*$D$42/100,2)</f>
        <v>231.98</v>
      </c>
      <c r="E625" s="11">
        <f>ROUND(АТС!F623*$E$41*$E$42/100,2)</f>
        <v>213.18</v>
      </c>
      <c r="F625" s="11">
        <f>ROUND(АТС!$F623*$F$41*$F$42/100,2)</f>
        <v>145.13999999999999</v>
      </c>
      <c r="G625" s="11">
        <f>ROUND(АТС!$F623*$G$41*$G$42/100,2)</f>
        <v>84.95</v>
      </c>
    </row>
    <row r="626" spans="1:7" x14ac:dyDescent="0.25">
      <c r="A626" s="254"/>
      <c r="B626" s="123">
        <f t="shared" si="9"/>
        <v>42729.291669999999</v>
      </c>
      <c r="C626" s="124">
        <v>7</v>
      </c>
      <c r="D626" s="11">
        <f>ROUND(АТС!F624*$D$41*$D$42/100,2)</f>
        <v>235.48</v>
      </c>
      <c r="E626" s="11">
        <f>ROUND(АТС!F624*$E$41*$E$42/100,2)</f>
        <v>216.39</v>
      </c>
      <c r="F626" s="11">
        <f>ROUND(АТС!$F624*$F$41*$F$42/100,2)</f>
        <v>147.33000000000001</v>
      </c>
      <c r="G626" s="11">
        <f>ROUND(АТС!$F624*$G$41*$G$42/100,2)</f>
        <v>86.23</v>
      </c>
    </row>
    <row r="627" spans="1:7" x14ac:dyDescent="0.25">
      <c r="A627" s="254"/>
      <c r="B627" s="121">
        <f t="shared" si="9"/>
        <v>42729.333330000001</v>
      </c>
      <c r="C627" s="124">
        <v>8</v>
      </c>
      <c r="D627" s="11">
        <f>ROUND(АТС!F625*$D$41*$D$42/100,2)</f>
        <v>287.62</v>
      </c>
      <c r="E627" s="11">
        <f>ROUND(АТС!F625*$E$41*$E$42/100,2)</f>
        <v>264.31</v>
      </c>
      <c r="F627" s="11">
        <f>ROUND(АТС!$F625*$F$41*$F$42/100,2)</f>
        <v>179.95</v>
      </c>
      <c r="G627" s="11">
        <f>ROUND(АТС!$F625*$G$41*$G$42/100,2)</f>
        <v>105.32</v>
      </c>
    </row>
    <row r="628" spans="1:7" x14ac:dyDescent="0.25">
      <c r="A628" s="254"/>
      <c r="B628" s="123">
        <f t="shared" si="9"/>
        <v>42729.375</v>
      </c>
      <c r="C628" s="124">
        <v>9</v>
      </c>
      <c r="D628" s="11">
        <f>ROUND(АТС!F626*$D$41*$D$42/100,2)</f>
        <v>189.46</v>
      </c>
      <c r="E628" s="11">
        <f>ROUND(АТС!F626*$E$41*$E$42/100,2)</f>
        <v>174.1</v>
      </c>
      <c r="F628" s="11">
        <f>ROUND(АТС!$F626*$F$41*$F$42/100,2)</f>
        <v>118.54</v>
      </c>
      <c r="G628" s="11">
        <f>ROUND(АТС!$F626*$G$41*$G$42/100,2)</f>
        <v>69.38</v>
      </c>
    </row>
    <row r="629" spans="1:7" x14ac:dyDescent="0.25">
      <c r="A629" s="254"/>
      <c r="B629" s="123">
        <f t="shared" si="9"/>
        <v>42729.416669999999</v>
      </c>
      <c r="C629" s="124">
        <v>10</v>
      </c>
      <c r="D629" s="11">
        <f>ROUND(АТС!F627*$D$41*$D$42/100,2)</f>
        <v>204.35</v>
      </c>
      <c r="E629" s="11">
        <f>ROUND(АТС!F627*$E$41*$E$42/100,2)</f>
        <v>187.79</v>
      </c>
      <c r="F629" s="11">
        <f>ROUND(АТС!$F627*$F$41*$F$42/100,2)</f>
        <v>127.85</v>
      </c>
      <c r="G629" s="11">
        <f>ROUND(АТС!$F627*$G$41*$G$42/100,2)</f>
        <v>74.83</v>
      </c>
    </row>
    <row r="630" spans="1:7" x14ac:dyDescent="0.25">
      <c r="A630" s="254"/>
      <c r="B630" s="123">
        <f t="shared" si="9"/>
        <v>42729.458330000001</v>
      </c>
      <c r="C630" s="124">
        <v>11</v>
      </c>
      <c r="D630" s="11">
        <f>ROUND(АТС!F628*$D$41*$D$42/100,2)</f>
        <v>204.45</v>
      </c>
      <c r="E630" s="11">
        <f>ROUND(АТС!F628*$E$41*$E$42/100,2)</f>
        <v>187.88</v>
      </c>
      <c r="F630" s="11">
        <f>ROUND(АТС!$F628*$F$41*$F$42/100,2)</f>
        <v>127.92</v>
      </c>
      <c r="G630" s="11">
        <f>ROUND(АТС!$F628*$G$41*$G$42/100,2)</f>
        <v>74.87</v>
      </c>
    </row>
    <row r="631" spans="1:7" x14ac:dyDescent="0.25">
      <c r="A631" s="254"/>
      <c r="B631" s="121">
        <f t="shared" si="9"/>
        <v>42729.5</v>
      </c>
      <c r="C631" s="124">
        <v>12</v>
      </c>
      <c r="D631" s="11">
        <f>ROUND(АТС!F629*$D$41*$D$42/100,2)</f>
        <v>202.49</v>
      </c>
      <c r="E631" s="11">
        <f>ROUND(АТС!F629*$E$41*$E$42/100,2)</f>
        <v>186.07</v>
      </c>
      <c r="F631" s="11">
        <f>ROUND(АТС!$F629*$F$41*$F$42/100,2)</f>
        <v>126.69</v>
      </c>
      <c r="G631" s="11">
        <f>ROUND(АТС!$F629*$G$41*$G$42/100,2)</f>
        <v>74.150000000000006</v>
      </c>
    </row>
    <row r="632" spans="1:7" x14ac:dyDescent="0.25">
      <c r="A632" s="254"/>
      <c r="B632" s="123">
        <f t="shared" si="9"/>
        <v>42729.541669999999</v>
      </c>
      <c r="C632" s="124">
        <v>13</v>
      </c>
      <c r="D632" s="11">
        <f>ROUND(АТС!F630*$D$41*$D$42/100,2)</f>
        <v>204.28</v>
      </c>
      <c r="E632" s="11">
        <f>ROUND(АТС!F630*$E$41*$E$42/100,2)</f>
        <v>187.72</v>
      </c>
      <c r="F632" s="11">
        <f>ROUND(АТС!$F630*$F$41*$F$42/100,2)</f>
        <v>127.81</v>
      </c>
      <c r="G632" s="11">
        <f>ROUND(АТС!$F630*$G$41*$G$42/100,2)</f>
        <v>74.8</v>
      </c>
    </row>
    <row r="633" spans="1:7" x14ac:dyDescent="0.25">
      <c r="A633" s="254"/>
      <c r="B633" s="123">
        <f t="shared" si="9"/>
        <v>42729.583330000001</v>
      </c>
      <c r="C633" s="124">
        <v>14</v>
      </c>
      <c r="D633" s="11">
        <f>ROUND(АТС!F631*$D$41*$D$42/100,2)</f>
        <v>204.22</v>
      </c>
      <c r="E633" s="11">
        <f>ROUND(АТС!F631*$E$41*$E$42/100,2)</f>
        <v>187.67</v>
      </c>
      <c r="F633" s="11">
        <f>ROUND(АТС!$F631*$F$41*$F$42/100,2)</f>
        <v>127.78</v>
      </c>
      <c r="G633" s="11">
        <f>ROUND(АТС!$F631*$G$41*$G$42/100,2)</f>
        <v>74.790000000000006</v>
      </c>
    </row>
    <row r="634" spans="1:7" x14ac:dyDescent="0.25">
      <c r="A634" s="254"/>
      <c r="B634" s="123">
        <f t="shared" si="9"/>
        <v>42729.625</v>
      </c>
      <c r="C634" s="124">
        <v>15</v>
      </c>
      <c r="D634" s="11">
        <f>ROUND(АТС!F632*$D$41*$D$42/100,2)</f>
        <v>203.88</v>
      </c>
      <c r="E634" s="11">
        <f>ROUND(АТС!F632*$E$41*$E$42/100,2)</f>
        <v>187.35</v>
      </c>
      <c r="F634" s="11">
        <f>ROUND(АТС!$F632*$F$41*$F$42/100,2)</f>
        <v>127.56</v>
      </c>
      <c r="G634" s="11">
        <f>ROUND(АТС!$F632*$G$41*$G$42/100,2)</f>
        <v>74.66</v>
      </c>
    </row>
    <row r="635" spans="1:7" x14ac:dyDescent="0.25">
      <c r="A635" s="254"/>
      <c r="B635" s="121">
        <f t="shared" si="9"/>
        <v>42729.666669999999</v>
      </c>
      <c r="C635" s="124">
        <v>16</v>
      </c>
      <c r="D635" s="11">
        <f>ROUND(АТС!F633*$D$41*$D$42/100,2)</f>
        <v>222.66</v>
      </c>
      <c r="E635" s="11">
        <f>ROUND(АТС!F633*$E$41*$E$42/100,2)</f>
        <v>204.61</v>
      </c>
      <c r="F635" s="11">
        <f>ROUND(АТС!$F633*$F$41*$F$42/100,2)</f>
        <v>139.31</v>
      </c>
      <c r="G635" s="11">
        <f>ROUND(АТС!$F633*$G$41*$G$42/100,2)</f>
        <v>81.540000000000006</v>
      </c>
    </row>
    <row r="636" spans="1:7" x14ac:dyDescent="0.25">
      <c r="A636" s="254"/>
      <c r="B636" s="123">
        <f t="shared" si="9"/>
        <v>42729.708330000001</v>
      </c>
      <c r="C636" s="124">
        <v>17</v>
      </c>
      <c r="D636" s="11">
        <f>ROUND(АТС!F634*$D$41*$D$42/100,2)</f>
        <v>303.81</v>
      </c>
      <c r="E636" s="11">
        <f>ROUND(АТС!F634*$E$41*$E$42/100,2)</f>
        <v>279.19</v>
      </c>
      <c r="F636" s="11">
        <f>ROUND(АТС!$F634*$F$41*$F$42/100,2)</f>
        <v>190.08</v>
      </c>
      <c r="G636" s="11">
        <f>ROUND(АТС!$F634*$G$41*$G$42/100,2)</f>
        <v>111.25</v>
      </c>
    </row>
    <row r="637" spans="1:7" x14ac:dyDescent="0.25">
      <c r="A637" s="254"/>
      <c r="B637" s="123">
        <f t="shared" si="9"/>
        <v>42729.75</v>
      </c>
      <c r="C637" s="124">
        <v>18</v>
      </c>
      <c r="D637" s="11">
        <f>ROUND(АТС!F635*$D$41*$D$42/100,2)</f>
        <v>312.69</v>
      </c>
      <c r="E637" s="11">
        <f>ROUND(АТС!F635*$E$41*$E$42/100,2)</f>
        <v>287.33999999999997</v>
      </c>
      <c r="F637" s="11">
        <f>ROUND(АТС!$F635*$F$41*$F$42/100,2)</f>
        <v>195.64</v>
      </c>
      <c r="G637" s="11">
        <f>ROUND(АТС!$F635*$G$41*$G$42/100,2)</f>
        <v>114.5</v>
      </c>
    </row>
    <row r="638" spans="1:7" x14ac:dyDescent="0.25">
      <c r="A638" s="254"/>
      <c r="B638" s="123">
        <f t="shared" si="9"/>
        <v>42729.791669999999</v>
      </c>
      <c r="C638" s="124">
        <v>19</v>
      </c>
      <c r="D638" s="11">
        <f>ROUND(АТС!F636*$D$41*$D$42/100,2)</f>
        <v>270.13</v>
      </c>
      <c r="E638" s="11">
        <f>ROUND(АТС!F636*$E$41*$E$42/100,2)</f>
        <v>248.24</v>
      </c>
      <c r="F638" s="11">
        <f>ROUND(АТС!$F636*$F$41*$F$42/100,2)</f>
        <v>169.01</v>
      </c>
      <c r="G638" s="11">
        <f>ROUND(АТС!$F636*$G$41*$G$42/100,2)</f>
        <v>98.92</v>
      </c>
    </row>
    <row r="639" spans="1:7" x14ac:dyDescent="0.25">
      <c r="A639" s="254"/>
      <c r="B639" s="121">
        <f t="shared" si="9"/>
        <v>42729.833330000001</v>
      </c>
      <c r="C639" s="124">
        <v>20</v>
      </c>
      <c r="D639" s="11">
        <f>ROUND(АТС!F637*$D$41*$D$42/100,2)</f>
        <v>253.61</v>
      </c>
      <c r="E639" s="11">
        <f>ROUND(АТС!F637*$E$41*$E$42/100,2)</f>
        <v>233.05</v>
      </c>
      <c r="F639" s="11">
        <f>ROUND(АТС!$F637*$F$41*$F$42/100,2)</f>
        <v>158.68</v>
      </c>
      <c r="G639" s="11">
        <f>ROUND(АТС!$F637*$G$41*$G$42/100,2)</f>
        <v>92.87</v>
      </c>
    </row>
    <row r="640" spans="1:7" x14ac:dyDescent="0.25">
      <c r="A640" s="254"/>
      <c r="B640" s="123">
        <f t="shared" si="9"/>
        <v>42729.875</v>
      </c>
      <c r="C640" s="124">
        <v>21</v>
      </c>
      <c r="D640" s="11">
        <f>ROUND(АТС!F638*$D$41*$D$42/100,2)</f>
        <v>240.1</v>
      </c>
      <c r="E640" s="11">
        <f>ROUND(АТС!F638*$E$41*$E$42/100,2)</f>
        <v>220.63</v>
      </c>
      <c r="F640" s="11">
        <f>ROUND(АТС!$F638*$F$41*$F$42/100,2)</f>
        <v>150.22</v>
      </c>
      <c r="G640" s="11">
        <f>ROUND(АТС!$F638*$G$41*$G$42/100,2)</f>
        <v>87.92</v>
      </c>
    </row>
    <row r="641" spans="1:7" x14ac:dyDescent="0.25">
      <c r="A641" s="254"/>
      <c r="B641" s="123">
        <f t="shared" si="9"/>
        <v>42729.916669999999</v>
      </c>
      <c r="C641" s="124">
        <v>22</v>
      </c>
      <c r="D641" s="11">
        <f>ROUND(АТС!F639*$D$41*$D$42/100,2)</f>
        <v>290.72000000000003</v>
      </c>
      <c r="E641" s="11">
        <f>ROUND(АТС!F639*$E$41*$E$42/100,2)</f>
        <v>267.14999999999998</v>
      </c>
      <c r="F641" s="11">
        <f>ROUND(АТС!$F639*$F$41*$F$42/100,2)</f>
        <v>181.89</v>
      </c>
      <c r="G641" s="11">
        <f>ROUND(АТС!$F639*$G$41*$G$42/100,2)</f>
        <v>106.46</v>
      </c>
    </row>
    <row r="642" spans="1:7" x14ac:dyDescent="0.25">
      <c r="A642" s="254"/>
      <c r="B642" s="123">
        <f t="shared" si="9"/>
        <v>42729.958330000001</v>
      </c>
      <c r="C642" s="124">
        <v>23</v>
      </c>
      <c r="D642" s="11">
        <f>ROUND(АТС!F640*$D$41*$D$42/100,2)</f>
        <v>266.56</v>
      </c>
      <c r="E642" s="11">
        <f>ROUND(АТС!F640*$E$41*$E$42/100,2)</f>
        <v>244.95</v>
      </c>
      <c r="F642" s="11">
        <f>ROUND(АТС!$F640*$F$41*$F$42/100,2)</f>
        <v>166.78</v>
      </c>
      <c r="G642" s="11">
        <f>ROUND(АТС!$F640*$G$41*$G$42/100,2)</f>
        <v>97.61</v>
      </c>
    </row>
    <row r="643" spans="1:7" x14ac:dyDescent="0.25">
      <c r="A643" s="254"/>
      <c r="B643" s="121">
        <f t="shared" si="9"/>
        <v>42730</v>
      </c>
      <c r="C643" s="124">
        <v>0</v>
      </c>
      <c r="D643" s="11">
        <f>ROUND(АТС!F641*$D$41*$D$42/100,2)</f>
        <v>239.1</v>
      </c>
      <c r="E643" s="11">
        <f>ROUND(АТС!F641*$E$41*$E$42/100,2)</f>
        <v>219.72</v>
      </c>
      <c r="F643" s="11">
        <f>ROUND(АТС!$F641*$F$41*$F$42/100,2)</f>
        <v>149.6</v>
      </c>
      <c r="G643" s="11">
        <f>ROUND(АТС!$F641*$G$41*$G$42/100,2)</f>
        <v>87.56</v>
      </c>
    </row>
    <row r="644" spans="1:7" x14ac:dyDescent="0.25">
      <c r="A644" s="254"/>
      <c r="B644" s="123">
        <f t="shared" ref="B644:B707" si="10">B620+1</f>
        <v>42730.041669999999</v>
      </c>
      <c r="C644" s="124">
        <v>1</v>
      </c>
      <c r="D644" s="11">
        <f>ROUND(АТС!F642*$D$41*$D$42/100,2)</f>
        <v>225.28</v>
      </c>
      <c r="E644" s="11">
        <f>ROUND(АТС!F642*$E$41*$E$42/100,2)</f>
        <v>207.02</v>
      </c>
      <c r="F644" s="11">
        <f>ROUND(АТС!$F642*$F$41*$F$42/100,2)</f>
        <v>140.94999999999999</v>
      </c>
      <c r="G644" s="11">
        <f>ROUND(АТС!$F642*$G$41*$G$42/100,2)</f>
        <v>82.49</v>
      </c>
    </row>
    <row r="645" spans="1:7" x14ac:dyDescent="0.25">
      <c r="A645" s="254"/>
      <c r="B645" s="123">
        <f t="shared" si="10"/>
        <v>42730.083330000001</v>
      </c>
      <c r="C645" s="124">
        <v>2</v>
      </c>
      <c r="D645" s="11">
        <f>ROUND(АТС!F643*$D$41*$D$42/100,2)</f>
        <v>220.58</v>
      </c>
      <c r="E645" s="11">
        <f>ROUND(АТС!F643*$E$41*$E$42/100,2)</f>
        <v>202.7</v>
      </c>
      <c r="F645" s="11">
        <f>ROUND(АТС!$F643*$F$41*$F$42/100,2)</f>
        <v>138.01</v>
      </c>
      <c r="G645" s="11">
        <f>ROUND(АТС!$F643*$G$41*$G$42/100,2)</f>
        <v>80.77</v>
      </c>
    </row>
    <row r="646" spans="1:7" x14ac:dyDescent="0.25">
      <c r="A646" s="254"/>
      <c r="B646" s="123">
        <f t="shared" si="10"/>
        <v>42730.125</v>
      </c>
      <c r="C646" s="124">
        <v>3</v>
      </c>
      <c r="D646" s="11">
        <f>ROUND(АТС!F644*$D$41*$D$42/100,2)</f>
        <v>212.65</v>
      </c>
      <c r="E646" s="11">
        <f>ROUND(АТС!F644*$E$41*$E$42/100,2)</f>
        <v>195.41</v>
      </c>
      <c r="F646" s="11">
        <f>ROUND(АТС!$F644*$F$41*$F$42/100,2)</f>
        <v>133.05000000000001</v>
      </c>
      <c r="G646" s="11">
        <f>ROUND(АТС!$F644*$G$41*$G$42/100,2)</f>
        <v>77.87</v>
      </c>
    </row>
    <row r="647" spans="1:7" x14ac:dyDescent="0.25">
      <c r="A647" s="254"/>
      <c r="B647" s="121">
        <f t="shared" si="10"/>
        <v>42730.166669999999</v>
      </c>
      <c r="C647" s="124">
        <v>4</v>
      </c>
      <c r="D647" s="11">
        <f>ROUND(АТС!F645*$D$41*$D$42/100,2)</f>
        <v>213.84</v>
      </c>
      <c r="E647" s="11">
        <f>ROUND(АТС!F645*$E$41*$E$42/100,2)</f>
        <v>196.5</v>
      </c>
      <c r="F647" s="11">
        <f>ROUND(АТС!$F645*$F$41*$F$42/100,2)</f>
        <v>133.79</v>
      </c>
      <c r="G647" s="11">
        <f>ROUND(АТС!$F645*$G$41*$G$42/100,2)</f>
        <v>78.31</v>
      </c>
    </row>
    <row r="648" spans="1:7" x14ac:dyDescent="0.25">
      <c r="A648" s="254"/>
      <c r="B648" s="123">
        <f t="shared" si="10"/>
        <v>42730.208330000001</v>
      </c>
      <c r="C648" s="124">
        <v>5</v>
      </c>
      <c r="D648" s="11">
        <f>ROUND(АТС!F646*$D$41*$D$42/100,2)</f>
        <v>227.78</v>
      </c>
      <c r="E648" s="11">
        <f>ROUND(АТС!F646*$E$41*$E$42/100,2)</f>
        <v>209.32</v>
      </c>
      <c r="F648" s="11">
        <f>ROUND(АТС!$F646*$F$41*$F$42/100,2)</f>
        <v>142.51</v>
      </c>
      <c r="G648" s="11">
        <f>ROUND(АТС!$F646*$G$41*$G$42/100,2)</f>
        <v>83.41</v>
      </c>
    </row>
    <row r="649" spans="1:7" x14ac:dyDescent="0.25">
      <c r="A649" s="254"/>
      <c r="B649" s="123">
        <f t="shared" si="10"/>
        <v>42730.25</v>
      </c>
      <c r="C649" s="124">
        <v>6</v>
      </c>
      <c r="D649" s="11">
        <f>ROUND(АТС!F647*$D$41*$D$42/100,2)</f>
        <v>254.35</v>
      </c>
      <c r="E649" s="11">
        <f>ROUND(АТС!F647*$E$41*$E$42/100,2)</f>
        <v>233.73</v>
      </c>
      <c r="F649" s="11">
        <f>ROUND(АТС!$F647*$F$41*$F$42/100,2)</f>
        <v>159.13999999999999</v>
      </c>
      <c r="G649" s="11">
        <f>ROUND(АТС!$F647*$G$41*$G$42/100,2)</f>
        <v>93.14</v>
      </c>
    </row>
    <row r="650" spans="1:7" x14ac:dyDescent="0.25">
      <c r="A650" s="254"/>
      <c r="B650" s="123">
        <f t="shared" si="10"/>
        <v>42730.291669999999</v>
      </c>
      <c r="C650" s="124">
        <v>7</v>
      </c>
      <c r="D650" s="11">
        <f>ROUND(АТС!F648*$D$41*$D$42/100,2)</f>
        <v>196.3</v>
      </c>
      <c r="E650" s="11">
        <f>ROUND(АТС!F648*$E$41*$E$42/100,2)</f>
        <v>180.39</v>
      </c>
      <c r="F650" s="11">
        <f>ROUND(АТС!$F648*$F$41*$F$42/100,2)</f>
        <v>122.82</v>
      </c>
      <c r="G650" s="11">
        <f>ROUND(АТС!$F648*$G$41*$G$42/100,2)</f>
        <v>71.88</v>
      </c>
    </row>
    <row r="651" spans="1:7" x14ac:dyDescent="0.25">
      <c r="A651" s="254"/>
      <c r="B651" s="121">
        <f t="shared" si="10"/>
        <v>42730.333330000001</v>
      </c>
      <c r="C651" s="124">
        <v>8</v>
      </c>
      <c r="D651" s="11">
        <f>ROUND(АТС!F649*$D$41*$D$42/100,2)</f>
        <v>208.72</v>
      </c>
      <c r="E651" s="11">
        <f>ROUND(АТС!F649*$E$41*$E$42/100,2)</f>
        <v>191.8</v>
      </c>
      <c r="F651" s="11">
        <f>ROUND(АТС!$F649*$F$41*$F$42/100,2)</f>
        <v>130.59</v>
      </c>
      <c r="G651" s="11">
        <f>ROUND(АТС!$F649*$G$41*$G$42/100,2)</f>
        <v>76.430000000000007</v>
      </c>
    </row>
    <row r="652" spans="1:7" x14ac:dyDescent="0.25">
      <c r="A652" s="254"/>
      <c r="B652" s="123">
        <f t="shared" si="10"/>
        <v>42730.375</v>
      </c>
      <c r="C652" s="124">
        <v>9</v>
      </c>
      <c r="D652" s="11">
        <f>ROUND(АТС!F650*$D$41*$D$42/100,2)</f>
        <v>229.59</v>
      </c>
      <c r="E652" s="11">
        <f>ROUND(АТС!F650*$E$41*$E$42/100,2)</f>
        <v>210.98</v>
      </c>
      <c r="F652" s="11">
        <f>ROUND(АТС!$F650*$F$41*$F$42/100,2)</f>
        <v>143.65</v>
      </c>
      <c r="G652" s="11">
        <f>ROUND(АТС!$F650*$G$41*$G$42/100,2)</f>
        <v>84.07</v>
      </c>
    </row>
    <row r="653" spans="1:7" x14ac:dyDescent="0.25">
      <c r="A653" s="254"/>
      <c r="B653" s="123">
        <f t="shared" si="10"/>
        <v>42730.416669999999</v>
      </c>
      <c r="C653" s="124">
        <v>10</v>
      </c>
      <c r="D653" s="11">
        <f>ROUND(АТС!F651*$D$41*$D$42/100,2)</f>
        <v>254.93</v>
      </c>
      <c r="E653" s="11">
        <f>ROUND(АТС!F651*$E$41*$E$42/100,2)</f>
        <v>234.26</v>
      </c>
      <c r="F653" s="11">
        <f>ROUND(АТС!$F651*$F$41*$F$42/100,2)</f>
        <v>159.5</v>
      </c>
      <c r="G653" s="11">
        <f>ROUND(АТС!$F651*$G$41*$G$42/100,2)</f>
        <v>93.35</v>
      </c>
    </row>
    <row r="654" spans="1:7" x14ac:dyDescent="0.25">
      <c r="A654" s="254"/>
      <c r="B654" s="123">
        <f t="shared" si="10"/>
        <v>42730.458330000001</v>
      </c>
      <c r="C654" s="124">
        <v>11</v>
      </c>
      <c r="D654" s="11">
        <f>ROUND(АТС!F652*$D$41*$D$42/100,2)</f>
        <v>271.95999999999998</v>
      </c>
      <c r="E654" s="11">
        <f>ROUND(АТС!F652*$E$41*$E$42/100,2)</f>
        <v>249.91</v>
      </c>
      <c r="F654" s="11">
        <f>ROUND(АТС!$F652*$F$41*$F$42/100,2)</f>
        <v>170.15</v>
      </c>
      <c r="G654" s="11">
        <f>ROUND(АТС!$F652*$G$41*$G$42/100,2)</f>
        <v>99.59</v>
      </c>
    </row>
    <row r="655" spans="1:7" x14ac:dyDescent="0.25">
      <c r="A655" s="254"/>
      <c r="B655" s="121">
        <f t="shared" si="10"/>
        <v>42730.5</v>
      </c>
      <c r="C655" s="124">
        <v>12</v>
      </c>
      <c r="D655" s="11">
        <f>ROUND(АТС!F653*$D$41*$D$42/100,2)</f>
        <v>256.58999999999997</v>
      </c>
      <c r="E655" s="11">
        <f>ROUND(АТС!F653*$E$41*$E$42/100,2)</f>
        <v>235.79</v>
      </c>
      <c r="F655" s="11">
        <f>ROUND(АТС!$F653*$F$41*$F$42/100,2)</f>
        <v>160.54</v>
      </c>
      <c r="G655" s="11">
        <f>ROUND(АТС!$F653*$G$41*$G$42/100,2)</f>
        <v>93.96</v>
      </c>
    </row>
    <row r="656" spans="1:7" x14ac:dyDescent="0.25">
      <c r="A656" s="254"/>
      <c r="B656" s="123">
        <f t="shared" si="10"/>
        <v>42730.541669999999</v>
      </c>
      <c r="C656" s="124">
        <v>13</v>
      </c>
      <c r="D656" s="11">
        <f>ROUND(АТС!F654*$D$41*$D$42/100,2)</f>
        <v>257.17</v>
      </c>
      <c r="E656" s="11">
        <f>ROUND(АТС!F654*$E$41*$E$42/100,2)</f>
        <v>236.32</v>
      </c>
      <c r="F656" s="11">
        <f>ROUND(АТС!$F654*$F$41*$F$42/100,2)</f>
        <v>160.9</v>
      </c>
      <c r="G656" s="11">
        <f>ROUND(АТС!$F654*$G$41*$G$42/100,2)</f>
        <v>94.17</v>
      </c>
    </row>
    <row r="657" spans="1:7" x14ac:dyDescent="0.25">
      <c r="A657" s="254"/>
      <c r="B657" s="123">
        <f t="shared" si="10"/>
        <v>42730.583330000001</v>
      </c>
      <c r="C657" s="124">
        <v>14</v>
      </c>
      <c r="D657" s="11">
        <f>ROUND(АТС!F655*$D$41*$D$42/100,2)</f>
        <v>227.77</v>
      </c>
      <c r="E657" s="11">
        <f>ROUND(АТС!F655*$E$41*$E$42/100,2)</f>
        <v>209.3</v>
      </c>
      <c r="F657" s="11">
        <f>ROUND(АТС!$F655*$F$41*$F$42/100,2)</f>
        <v>142.5</v>
      </c>
      <c r="G657" s="11">
        <f>ROUND(АТС!$F655*$G$41*$G$42/100,2)</f>
        <v>83.41</v>
      </c>
    </row>
    <row r="658" spans="1:7" x14ac:dyDescent="0.25">
      <c r="A658" s="254"/>
      <c r="B658" s="123">
        <f t="shared" si="10"/>
        <v>42730.625</v>
      </c>
      <c r="C658" s="124">
        <v>15</v>
      </c>
      <c r="D658" s="11">
        <f>ROUND(АТС!F656*$D$41*$D$42/100,2)</f>
        <v>227.46</v>
      </c>
      <c r="E658" s="11">
        <f>ROUND(АТС!F656*$E$41*$E$42/100,2)</f>
        <v>209.03</v>
      </c>
      <c r="F658" s="11">
        <f>ROUND(АТС!$F656*$F$41*$F$42/100,2)</f>
        <v>142.32</v>
      </c>
      <c r="G658" s="11">
        <f>ROUND(АТС!$F656*$G$41*$G$42/100,2)</f>
        <v>83.3</v>
      </c>
    </row>
    <row r="659" spans="1:7" x14ac:dyDescent="0.25">
      <c r="A659" s="254"/>
      <c r="B659" s="121">
        <f t="shared" si="10"/>
        <v>42730.666669999999</v>
      </c>
      <c r="C659" s="124">
        <v>16</v>
      </c>
      <c r="D659" s="11">
        <f>ROUND(АТС!F657*$D$41*$D$42/100,2)</f>
        <v>236.94</v>
      </c>
      <c r="E659" s="11">
        <f>ROUND(АТС!F657*$E$41*$E$42/100,2)</f>
        <v>217.73</v>
      </c>
      <c r="F659" s="11">
        <f>ROUND(АТС!$F657*$F$41*$F$42/100,2)</f>
        <v>148.24</v>
      </c>
      <c r="G659" s="11">
        <f>ROUND(АТС!$F657*$G$41*$G$42/100,2)</f>
        <v>86.76</v>
      </c>
    </row>
    <row r="660" spans="1:7" x14ac:dyDescent="0.25">
      <c r="A660" s="254"/>
      <c r="B660" s="123">
        <f t="shared" si="10"/>
        <v>42730.708330000001</v>
      </c>
      <c r="C660" s="124">
        <v>17</v>
      </c>
      <c r="D660" s="11">
        <f>ROUND(АТС!F658*$D$41*$D$42/100,2)</f>
        <v>300.24</v>
      </c>
      <c r="E660" s="11">
        <f>ROUND(АТС!F658*$E$41*$E$42/100,2)</f>
        <v>275.89999999999998</v>
      </c>
      <c r="F660" s="11">
        <f>ROUND(АТС!$F658*$F$41*$F$42/100,2)</f>
        <v>187.85</v>
      </c>
      <c r="G660" s="11">
        <f>ROUND(АТС!$F658*$G$41*$G$42/100,2)</f>
        <v>109.94</v>
      </c>
    </row>
    <row r="661" spans="1:7" x14ac:dyDescent="0.25">
      <c r="A661" s="254"/>
      <c r="B661" s="123">
        <f t="shared" si="10"/>
        <v>42730.75</v>
      </c>
      <c r="C661" s="124">
        <v>18</v>
      </c>
      <c r="D661" s="11">
        <f>ROUND(АТС!F659*$D$41*$D$42/100,2)</f>
        <v>302.01</v>
      </c>
      <c r="E661" s="11">
        <f>ROUND(АТС!F659*$E$41*$E$42/100,2)</f>
        <v>277.52999999999997</v>
      </c>
      <c r="F661" s="11">
        <f>ROUND(АТС!$F659*$F$41*$F$42/100,2)</f>
        <v>188.96</v>
      </c>
      <c r="G661" s="11">
        <f>ROUND(АТС!$F659*$G$41*$G$42/100,2)</f>
        <v>110.59</v>
      </c>
    </row>
    <row r="662" spans="1:7" x14ac:dyDescent="0.25">
      <c r="A662" s="254"/>
      <c r="B662" s="123">
        <f t="shared" si="10"/>
        <v>42730.791669999999</v>
      </c>
      <c r="C662" s="124">
        <v>19</v>
      </c>
      <c r="D662" s="11">
        <f>ROUND(АТС!F660*$D$41*$D$42/100,2)</f>
        <v>292.86</v>
      </c>
      <c r="E662" s="11">
        <f>ROUND(АТС!F660*$E$41*$E$42/100,2)</f>
        <v>269.12</v>
      </c>
      <c r="F662" s="11">
        <f>ROUND(АТС!$F660*$F$41*$F$42/100,2)</f>
        <v>183.23</v>
      </c>
      <c r="G662" s="11">
        <f>ROUND(АТС!$F660*$G$41*$G$42/100,2)</f>
        <v>107.24</v>
      </c>
    </row>
    <row r="663" spans="1:7" x14ac:dyDescent="0.25">
      <c r="A663" s="254"/>
      <c r="B663" s="121">
        <f t="shared" si="10"/>
        <v>42730.833330000001</v>
      </c>
      <c r="C663" s="124">
        <v>20</v>
      </c>
      <c r="D663" s="11">
        <f>ROUND(АТС!F661*$D$41*$D$42/100,2)</f>
        <v>270.07</v>
      </c>
      <c r="E663" s="11">
        <f>ROUND(АТС!F661*$E$41*$E$42/100,2)</f>
        <v>248.17</v>
      </c>
      <c r="F663" s="11">
        <f>ROUND(АТС!$F661*$F$41*$F$42/100,2)</f>
        <v>168.97</v>
      </c>
      <c r="G663" s="11">
        <f>ROUND(АТС!$F661*$G$41*$G$42/100,2)</f>
        <v>98.9</v>
      </c>
    </row>
    <row r="664" spans="1:7" x14ac:dyDescent="0.25">
      <c r="A664" s="254"/>
      <c r="B664" s="123">
        <f t="shared" si="10"/>
        <v>42730.875</v>
      </c>
      <c r="C664" s="124">
        <v>21</v>
      </c>
      <c r="D664" s="11">
        <f>ROUND(АТС!F662*$D$41*$D$42/100,2)</f>
        <v>260.7</v>
      </c>
      <c r="E664" s="11">
        <f>ROUND(АТС!F662*$E$41*$E$42/100,2)</f>
        <v>239.56</v>
      </c>
      <c r="F664" s="11">
        <f>ROUND(АТС!$F662*$F$41*$F$42/100,2)</f>
        <v>163.11000000000001</v>
      </c>
      <c r="G664" s="11">
        <f>ROUND(АТС!$F662*$G$41*$G$42/100,2)</f>
        <v>95.46</v>
      </c>
    </row>
    <row r="665" spans="1:7" x14ac:dyDescent="0.25">
      <c r="A665" s="254"/>
      <c r="B665" s="123">
        <f t="shared" si="10"/>
        <v>42730.916669999999</v>
      </c>
      <c r="C665" s="124">
        <v>22</v>
      </c>
      <c r="D665" s="11">
        <f>ROUND(АТС!F663*$D$41*$D$42/100,2)</f>
        <v>291.70999999999998</v>
      </c>
      <c r="E665" s="11">
        <f>ROUND(АТС!F663*$E$41*$E$42/100,2)</f>
        <v>268.06</v>
      </c>
      <c r="F665" s="11">
        <f>ROUND(АТС!$F663*$F$41*$F$42/100,2)</f>
        <v>182.51</v>
      </c>
      <c r="G665" s="11">
        <f>ROUND(АТС!$F663*$G$41*$G$42/100,2)</f>
        <v>106.82</v>
      </c>
    </row>
    <row r="666" spans="1:7" x14ac:dyDescent="0.25">
      <c r="A666" s="254"/>
      <c r="B666" s="123">
        <f t="shared" si="10"/>
        <v>42730.958330000001</v>
      </c>
      <c r="C666" s="124">
        <v>23</v>
      </c>
      <c r="D666" s="11">
        <f>ROUND(АТС!F664*$D$41*$D$42/100,2)</f>
        <v>267.47000000000003</v>
      </c>
      <c r="E666" s="11">
        <f>ROUND(АТС!F664*$E$41*$E$42/100,2)</f>
        <v>245.78</v>
      </c>
      <c r="F666" s="11">
        <f>ROUND(АТС!$F664*$F$41*$F$42/100,2)</f>
        <v>167.34</v>
      </c>
      <c r="G666" s="11">
        <f>ROUND(АТС!$F664*$G$41*$G$42/100,2)</f>
        <v>97.94</v>
      </c>
    </row>
    <row r="667" spans="1:7" x14ac:dyDescent="0.25">
      <c r="A667" s="254"/>
      <c r="B667" s="121">
        <f t="shared" si="10"/>
        <v>42731</v>
      </c>
      <c r="C667" s="124">
        <v>0</v>
      </c>
      <c r="D667" s="11">
        <f>ROUND(АТС!F665*$D$41*$D$42/100,2)</f>
        <v>250.32</v>
      </c>
      <c r="E667" s="11">
        <f>ROUND(АТС!F665*$E$41*$E$42/100,2)</f>
        <v>230.03</v>
      </c>
      <c r="F667" s="11">
        <f>ROUND(АТС!$F665*$F$41*$F$42/100,2)</f>
        <v>156.62</v>
      </c>
      <c r="G667" s="11">
        <f>ROUND(АТС!$F665*$G$41*$G$42/100,2)</f>
        <v>91.67</v>
      </c>
    </row>
    <row r="668" spans="1:7" x14ac:dyDescent="0.25">
      <c r="A668" s="254"/>
      <c r="B668" s="123">
        <f t="shared" si="10"/>
        <v>42731.041669999999</v>
      </c>
      <c r="C668" s="124">
        <v>1</v>
      </c>
      <c r="D668" s="11">
        <f>ROUND(АТС!F666*$D$41*$D$42/100,2)</f>
        <v>233.13</v>
      </c>
      <c r="E668" s="11">
        <f>ROUND(АТС!F666*$E$41*$E$42/100,2)</f>
        <v>214.23</v>
      </c>
      <c r="F668" s="11">
        <f>ROUND(АТС!$F666*$F$41*$F$42/100,2)</f>
        <v>145.86000000000001</v>
      </c>
      <c r="G668" s="11">
        <f>ROUND(АТС!$F666*$G$41*$G$42/100,2)</f>
        <v>85.37</v>
      </c>
    </row>
    <row r="669" spans="1:7" x14ac:dyDescent="0.25">
      <c r="A669" s="254"/>
      <c r="B669" s="123">
        <f t="shared" si="10"/>
        <v>42731.083330000001</v>
      </c>
      <c r="C669" s="124">
        <v>2</v>
      </c>
      <c r="D669" s="11">
        <f>ROUND(АТС!F667*$D$41*$D$42/100,2)</f>
        <v>217.43</v>
      </c>
      <c r="E669" s="11">
        <f>ROUND(АТС!F667*$E$41*$E$42/100,2)</f>
        <v>199.8</v>
      </c>
      <c r="F669" s="11">
        <f>ROUND(АТС!$F667*$F$41*$F$42/100,2)</f>
        <v>136.04</v>
      </c>
      <c r="G669" s="11">
        <f>ROUND(АТС!$F667*$G$41*$G$42/100,2)</f>
        <v>79.62</v>
      </c>
    </row>
    <row r="670" spans="1:7" x14ac:dyDescent="0.25">
      <c r="A670" s="254"/>
      <c r="B670" s="123">
        <f t="shared" si="10"/>
        <v>42731.125</v>
      </c>
      <c r="C670" s="124">
        <v>3</v>
      </c>
      <c r="D670" s="11">
        <f>ROUND(АТС!F668*$D$41*$D$42/100,2)</f>
        <v>212.46</v>
      </c>
      <c r="E670" s="11">
        <f>ROUND(АТС!F668*$E$41*$E$42/100,2)</f>
        <v>195.24</v>
      </c>
      <c r="F670" s="11">
        <f>ROUND(АТС!$F668*$F$41*$F$42/100,2)</f>
        <v>132.93</v>
      </c>
      <c r="G670" s="11">
        <f>ROUND(АТС!$F668*$G$41*$G$42/100,2)</f>
        <v>77.8</v>
      </c>
    </row>
    <row r="671" spans="1:7" x14ac:dyDescent="0.25">
      <c r="A671" s="254"/>
      <c r="B671" s="121">
        <f t="shared" si="10"/>
        <v>42731.166669999999</v>
      </c>
      <c r="C671" s="124">
        <v>4</v>
      </c>
      <c r="D671" s="11">
        <f>ROUND(АТС!F669*$D$41*$D$42/100,2)</f>
        <v>213.26</v>
      </c>
      <c r="E671" s="11">
        <f>ROUND(АТС!F669*$E$41*$E$42/100,2)</f>
        <v>195.98</v>
      </c>
      <c r="F671" s="11">
        <f>ROUND(АТС!$F669*$F$41*$F$42/100,2)</f>
        <v>133.43</v>
      </c>
      <c r="G671" s="11">
        <f>ROUND(АТС!$F669*$G$41*$G$42/100,2)</f>
        <v>78.09</v>
      </c>
    </row>
    <row r="672" spans="1:7" x14ac:dyDescent="0.25">
      <c r="A672" s="254"/>
      <c r="B672" s="123">
        <f t="shared" si="10"/>
        <v>42731.208330000001</v>
      </c>
      <c r="C672" s="124">
        <v>5</v>
      </c>
      <c r="D672" s="11">
        <f>ROUND(АТС!F670*$D$41*$D$42/100,2)</f>
        <v>220.63</v>
      </c>
      <c r="E672" s="11">
        <f>ROUND(АТС!F670*$E$41*$E$42/100,2)</f>
        <v>202.75</v>
      </c>
      <c r="F672" s="11">
        <f>ROUND(АТС!$F670*$F$41*$F$42/100,2)</f>
        <v>138.04</v>
      </c>
      <c r="G672" s="11">
        <f>ROUND(АТС!$F670*$G$41*$G$42/100,2)</f>
        <v>80.790000000000006</v>
      </c>
    </row>
    <row r="673" spans="1:7" x14ac:dyDescent="0.25">
      <c r="A673" s="254"/>
      <c r="B673" s="123">
        <f t="shared" si="10"/>
        <v>42731.25</v>
      </c>
      <c r="C673" s="124">
        <v>6</v>
      </c>
      <c r="D673" s="11">
        <f>ROUND(АТС!F671*$D$41*$D$42/100,2)</f>
        <v>235.36</v>
      </c>
      <c r="E673" s="11">
        <f>ROUND(АТС!F671*$E$41*$E$42/100,2)</f>
        <v>216.28</v>
      </c>
      <c r="F673" s="11">
        <f>ROUND(АТС!$F671*$F$41*$F$42/100,2)</f>
        <v>147.25</v>
      </c>
      <c r="G673" s="11">
        <f>ROUND(АТС!$F671*$G$41*$G$42/100,2)</f>
        <v>86.19</v>
      </c>
    </row>
    <row r="674" spans="1:7" x14ac:dyDescent="0.25">
      <c r="A674" s="254"/>
      <c r="B674" s="123">
        <f t="shared" si="10"/>
        <v>42731.291669999999</v>
      </c>
      <c r="C674" s="124">
        <v>7</v>
      </c>
      <c r="D674" s="11">
        <f>ROUND(АТС!F672*$D$41*$D$42/100,2)</f>
        <v>196.45</v>
      </c>
      <c r="E674" s="11">
        <f>ROUND(АТС!F672*$E$41*$E$42/100,2)</f>
        <v>180.53</v>
      </c>
      <c r="F674" s="11">
        <f>ROUND(АТС!$F672*$F$41*$F$42/100,2)</f>
        <v>122.91</v>
      </c>
      <c r="G674" s="11">
        <f>ROUND(АТС!$F672*$G$41*$G$42/100,2)</f>
        <v>71.94</v>
      </c>
    </row>
    <row r="675" spans="1:7" x14ac:dyDescent="0.25">
      <c r="A675" s="254"/>
      <c r="B675" s="121">
        <f t="shared" si="10"/>
        <v>42731.333330000001</v>
      </c>
      <c r="C675" s="124">
        <v>8</v>
      </c>
      <c r="D675" s="11">
        <f>ROUND(АТС!F673*$D$41*$D$42/100,2)</f>
        <v>204.99</v>
      </c>
      <c r="E675" s="11">
        <f>ROUND(АТС!F673*$E$41*$E$42/100,2)</f>
        <v>188.38</v>
      </c>
      <c r="F675" s="11">
        <f>ROUND(АТС!$F673*$F$41*$F$42/100,2)</f>
        <v>128.26</v>
      </c>
      <c r="G675" s="11">
        <f>ROUND(АТС!$F673*$G$41*$G$42/100,2)</f>
        <v>75.069999999999993</v>
      </c>
    </row>
    <row r="676" spans="1:7" x14ac:dyDescent="0.25">
      <c r="A676" s="254"/>
      <c r="B676" s="123">
        <f t="shared" si="10"/>
        <v>42731.375</v>
      </c>
      <c r="C676" s="124">
        <v>9</v>
      </c>
      <c r="D676" s="11">
        <f>ROUND(АТС!F674*$D$41*$D$42/100,2)</f>
        <v>233.54</v>
      </c>
      <c r="E676" s="11">
        <f>ROUND(АТС!F674*$E$41*$E$42/100,2)</f>
        <v>214.61</v>
      </c>
      <c r="F676" s="11">
        <f>ROUND(АТС!$F674*$F$41*$F$42/100,2)</f>
        <v>146.12</v>
      </c>
      <c r="G676" s="11">
        <f>ROUND(АТС!$F674*$G$41*$G$42/100,2)</f>
        <v>85.52</v>
      </c>
    </row>
    <row r="677" spans="1:7" x14ac:dyDescent="0.25">
      <c r="A677" s="254"/>
      <c r="B677" s="123">
        <f t="shared" si="10"/>
        <v>42731.416669999999</v>
      </c>
      <c r="C677" s="124">
        <v>10</v>
      </c>
      <c r="D677" s="11">
        <f>ROUND(АТС!F675*$D$41*$D$42/100,2)</f>
        <v>247.5</v>
      </c>
      <c r="E677" s="11">
        <f>ROUND(АТС!F675*$E$41*$E$42/100,2)</f>
        <v>227.44</v>
      </c>
      <c r="F677" s="11">
        <f>ROUND(АТС!$F675*$F$41*$F$42/100,2)</f>
        <v>154.85</v>
      </c>
      <c r="G677" s="11">
        <f>ROUND(АТС!$F675*$G$41*$G$42/100,2)</f>
        <v>90.63</v>
      </c>
    </row>
    <row r="678" spans="1:7" x14ac:dyDescent="0.25">
      <c r="A678" s="254"/>
      <c r="B678" s="123">
        <f t="shared" si="10"/>
        <v>42731.458330000001</v>
      </c>
      <c r="C678" s="124">
        <v>11</v>
      </c>
      <c r="D678" s="11">
        <f>ROUND(АТС!F676*$D$41*$D$42/100,2)</f>
        <v>261.06</v>
      </c>
      <c r="E678" s="11">
        <f>ROUND(АТС!F676*$E$41*$E$42/100,2)</f>
        <v>239.9</v>
      </c>
      <c r="F678" s="11">
        <f>ROUND(АТС!$F676*$F$41*$F$42/100,2)</f>
        <v>163.33000000000001</v>
      </c>
      <c r="G678" s="11">
        <f>ROUND(АТС!$F676*$G$41*$G$42/100,2)</f>
        <v>95.6</v>
      </c>
    </row>
    <row r="679" spans="1:7" x14ac:dyDescent="0.25">
      <c r="A679" s="254"/>
      <c r="B679" s="121">
        <f t="shared" si="10"/>
        <v>42731.5</v>
      </c>
      <c r="C679" s="124">
        <v>12</v>
      </c>
      <c r="D679" s="11">
        <f>ROUND(АТС!F677*$D$41*$D$42/100,2)</f>
        <v>248.84</v>
      </c>
      <c r="E679" s="11">
        <f>ROUND(АТС!F677*$E$41*$E$42/100,2)</f>
        <v>228.67</v>
      </c>
      <c r="F679" s="11">
        <f>ROUND(АТС!$F677*$F$41*$F$42/100,2)</f>
        <v>155.69</v>
      </c>
      <c r="G679" s="11">
        <f>ROUND(АТС!$F677*$G$41*$G$42/100,2)</f>
        <v>91.12</v>
      </c>
    </row>
    <row r="680" spans="1:7" x14ac:dyDescent="0.25">
      <c r="A680" s="254"/>
      <c r="B680" s="123">
        <f t="shared" si="10"/>
        <v>42731.541669999999</v>
      </c>
      <c r="C680" s="124">
        <v>13</v>
      </c>
      <c r="D680" s="11">
        <f>ROUND(АТС!F678*$D$41*$D$42/100,2)</f>
        <v>244.6</v>
      </c>
      <c r="E680" s="11">
        <f>ROUND(АТС!F678*$E$41*$E$42/100,2)</f>
        <v>224.77</v>
      </c>
      <c r="F680" s="11">
        <f>ROUND(АТС!$F678*$F$41*$F$42/100,2)</f>
        <v>153.04</v>
      </c>
      <c r="G680" s="11">
        <f>ROUND(АТС!$F678*$G$41*$G$42/100,2)</f>
        <v>89.57</v>
      </c>
    </row>
    <row r="681" spans="1:7" x14ac:dyDescent="0.25">
      <c r="A681" s="254"/>
      <c r="B681" s="123">
        <f t="shared" si="10"/>
        <v>42731.583330000001</v>
      </c>
      <c r="C681" s="124">
        <v>14</v>
      </c>
      <c r="D681" s="11">
        <f>ROUND(АТС!F679*$D$41*$D$42/100,2)</f>
        <v>211.24</v>
      </c>
      <c r="E681" s="11">
        <f>ROUND(АТС!F679*$E$41*$E$42/100,2)</f>
        <v>194.11</v>
      </c>
      <c r="F681" s="11">
        <f>ROUND(АТС!$F679*$F$41*$F$42/100,2)</f>
        <v>132.16</v>
      </c>
      <c r="G681" s="11">
        <f>ROUND(АТС!$F679*$G$41*$G$42/100,2)</f>
        <v>77.349999999999994</v>
      </c>
    </row>
    <row r="682" spans="1:7" x14ac:dyDescent="0.25">
      <c r="A682" s="254"/>
      <c r="B682" s="123">
        <f t="shared" si="10"/>
        <v>42731.625</v>
      </c>
      <c r="C682" s="124">
        <v>15</v>
      </c>
      <c r="D682" s="11">
        <f>ROUND(АТС!F680*$D$41*$D$42/100,2)</f>
        <v>210.47</v>
      </c>
      <c r="E682" s="11">
        <f>ROUND(АТС!F680*$E$41*$E$42/100,2)</f>
        <v>193.41</v>
      </c>
      <c r="F682" s="11">
        <f>ROUND(АТС!$F680*$F$41*$F$42/100,2)</f>
        <v>131.68</v>
      </c>
      <c r="G682" s="11">
        <f>ROUND(АТС!$F680*$G$41*$G$42/100,2)</f>
        <v>77.069999999999993</v>
      </c>
    </row>
    <row r="683" spans="1:7" x14ac:dyDescent="0.25">
      <c r="A683" s="254"/>
      <c r="B683" s="121">
        <f t="shared" si="10"/>
        <v>42731.666669999999</v>
      </c>
      <c r="C683" s="124">
        <v>16</v>
      </c>
      <c r="D683" s="11">
        <f>ROUND(АТС!F681*$D$41*$D$42/100,2)</f>
        <v>235.92</v>
      </c>
      <c r="E683" s="11">
        <f>ROUND(АТС!F681*$E$41*$E$42/100,2)</f>
        <v>216.8</v>
      </c>
      <c r="F683" s="11">
        <f>ROUND(АТС!$F681*$F$41*$F$42/100,2)</f>
        <v>147.61000000000001</v>
      </c>
      <c r="G683" s="11">
        <f>ROUND(АТС!$F681*$G$41*$G$42/100,2)</f>
        <v>86.39</v>
      </c>
    </row>
    <row r="684" spans="1:7" x14ac:dyDescent="0.25">
      <c r="A684" s="254"/>
      <c r="B684" s="123">
        <f t="shared" si="10"/>
        <v>42731.708330000001</v>
      </c>
      <c r="C684" s="124">
        <v>17</v>
      </c>
      <c r="D684" s="11">
        <f>ROUND(АТС!F682*$D$41*$D$42/100,2)</f>
        <v>293.95999999999998</v>
      </c>
      <c r="E684" s="11">
        <f>ROUND(АТС!F682*$E$41*$E$42/100,2)</f>
        <v>270.13</v>
      </c>
      <c r="F684" s="11">
        <f>ROUND(АТС!$F682*$F$41*$F$42/100,2)</f>
        <v>183.92</v>
      </c>
      <c r="G684" s="11">
        <f>ROUND(АТС!$F682*$G$41*$G$42/100,2)</f>
        <v>107.64</v>
      </c>
    </row>
    <row r="685" spans="1:7" x14ac:dyDescent="0.25">
      <c r="A685" s="254"/>
      <c r="B685" s="123">
        <f t="shared" si="10"/>
        <v>42731.75</v>
      </c>
      <c r="C685" s="124">
        <v>18</v>
      </c>
      <c r="D685" s="11">
        <f>ROUND(АТС!F683*$D$41*$D$42/100,2)</f>
        <v>295.75</v>
      </c>
      <c r="E685" s="11">
        <f>ROUND(АТС!F683*$E$41*$E$42/100,2)</f>
        <v>271.77999999999997</v>
      </c>
      <c r="F685" s="11">
        <f>ROUND(АТС!$F683*$F$41*$F$42/100,2)</f>
        <v>185.04</v>
      </c>
      <c r="G685" s="11">
        <f>ROUND(АТС!$F683*$G$41*$G$42/100,2)</f>
        <v>108.3</v>
      </c>
    </row>
    <row r="686" spans="1:7" x14ac:dyDescent="0.25">
      <c r="A686" s="254"/>
      <c r="B686" s="123">
        <f t="shared" si="10"/>
        <v>42731.791669999999</v>
      </c>
      <c r="C686" s="124">
        <v>19</v>
      </c>
      <c r="D686" s="11">
        <f>ROUND(АТС!F684*$D$41*$D$42/100,2)</f>
        <v>290.26</v>
      </c>
      <c r="E686" s="11">
        <f>ROUND(АТС!F684*$E$41*$E$42/100,2)</f>
        <v>266.74</v>
      </c>
      <c r="F686" s="11">
        <f>ROUND(АТС!$F684*$F$41*$F$42/100,2)</f>
        <v>181.61</v>
      </c>
      <c r="G686" s="11">
        <f>ROUND(АТС!$F684*$G$41*$G$42/100,2)</f>
        <v>106.29</v>
      </c>
    </row>
    <row r="687" spans="1:7" x14ac:dyDescent="0.25">
      <c r="A687" s="254"/>
      <c r="B687" s="121">
        <f t="shared" si="10"/>
        <v>42731.833330000001</v>
      </c>
      <c r="C687" s="124">
        <v>20</v>
      </c>
      <c r="D687" s="11">
        <f>ROUND(АТС!F685*$D$41*$D$42/100,2)</f>
        <v>292.81</v>
      </c>
      <c r="E687" s="11">
        <f>ROUND(АТС!F685*$E$41*$E$42/100,2)</f>
        <v>269.08</v>
      </c>
      <c r="F687" s="11">
        <f>ROUND(АТС!$F685*$F$41*$F$42/100,2)</f>
        <v>183.2</v>
      </c>
      <c r="G687" s="11">
        <f>ROUND(АТС!$F685*$G$41*$G$42/100,2)</f>
        <v>107.23</v>
      </c>
    </row>
    <row r="688" spans="1:7" x14ac:dyDescent="0.25">
      <c r="A688" s="254"/>
      <c r="B688" s="123">
        <f t="shared" si="10"/>
        <v>42731.875</v>
      </c>
      <c r="C688" s="124">
        <v>21</v>
      </c>
      <c r="D688" s="11">
        <f>ROUND(АТС!F686*$D$41*$D$42/100,2)</f>
        <v>272.89999999999998</v>
      </c>
      <c r="E688" s="11">
        <f>ROUND(АТС!F686*$E$41*$E$42/100,2)</f>
        <v>250.78</v>
      </c>
      <c r="F688" s="11">
        <f>ROUND(АТС!$F686*$F$41*$F$42/100,2)</f>
        <v>170.75</v>
      </c>
      <c r="G688" s="11">
        <f>ROUND(АТС!$F686*$G$41*$G$42/100,2)</f>
        <v>99.93</v>
      </c>
    </row>
    <row r="689" spans="1:7" x14ac:dyDescent="0.25">
      <c r="A689" s="254"/>
      <c r="B689" s="123">
        <f t="shared" si="10"/>
        <v>42731.916669999999</v>
      </c>
      <c r="C689" s="124">
        <v>22</v>
      </c>
      <c r="D689" s="11">
        <f>ROUND(АТС!F687*$D$41*$D$42/100,2)</f>
        <v>350.51</v>
      </c>
      <c r="E689" s="11">
        <f>ROUND(АТС!F687*$E$41*$E$42/100,2)</f>
        <v>322.10000000000002</v>
      </c>
      <c r="F689" s="11">
        <f>ROUND(АТС!$F687*$F$41*$F$42/100,2)</f>
        <v>219.3</v>
      </c>
      <c r="G689" s="11">
        <f>ROUND(АТС!$F687*$G$41*$G$42/100,2)</f>
        <v>128.35</v>
      </c>
    </row>
    <row r="690" spans="1:7" x14ac:dyDescent="0.25">
      <c r="A690" s="254"/>
      <c r="B690" s="123">
        <f t="shared" si="10"/>
        <v>42731.958330000001</v>
      </c>
      <c r="C690" s="124">
        <v>23</v>
      </c>
      <c r="D690" s="11">
        <f>ROUND(АТС!F688*$D$41*$D$42/100,2)</f>
        <v>282.01</v>
      </c>
      <c r="E690" s="11">
        <f>ROUND(АТС!F688*$E$41*$E$42/100,2)</f>
        <v>259.14999999999998</v>
      </c>
      <c r="F690" s="11">
        <f>ROUND(АТС!$F688*$F$41*$F$42/100,2)</f>
        <v>176.45</v>
      </c>
      <c r="G690" s="11">
        <f>ROUND(АТС!$F688*$G$41*$G$42/100,2)</f>
        <v>103.27</v>
      </c>
    </row>
    <row r="691" spans="1:7" x14ac:dyDescent="0.25">
      <c r="A691" s="254"/>
      <c r="B691" s="121">
        <f t="shared" si="10"/>
        <v>42732</v>
      </c>
      <c r="C691" s="124">
        <v>0</v>
      </c>
      <c r="D691" s="11">
        <f>ROUND(АТС!F689*$D$41*$D$42/100,2)</f>
        <v>258.20999999999998</v>
      </c>
      <c r="E691" s="11">
        <f>ROUND(АТС!F689*$E$41*$E$42/100,2)</f>
        <v>237.28</v>
      </c>
      <c r="F691" s="11">
        <f>ROUND(АТС!$F689*$F$41*$F$42/100,2)</f>
        <v>161.55000000000001</v>
      </c>
      <c r="G691" s="11">
        <f>ROUND(АТС!$F689*$G$41*$G$42/100,2)</f>
        <v>94.55</v>
      </c>
    </row>
    <row r="692" spans="1:7" x14ac:dyDescent="0.25">
      <c r="A692" s="254"/>
      <c r="B692" s="123">
        <f t="shared" si="10"/>
        <v>42732.041669999999</v>
      </c>
      <c r="C692" s="124">
        <v>1</v>
      </c>
      <c r="D692" s="11">
        <f>ROUND(АТС!F690*$D$41*$D$42/100,2)</f>
        <v>220.44</v>
      </c>
      <c r="E692" s="11">
        <f>ROUND(АТС!F690*$E$41*$E$42/100,2)</f>
        <v>202.57</v>
      </c>
      <c r="F692" s="11">
        <f>ROUND(АТС!$F690*$F$41*$F$42/100,2)</f>
        <v>137.91999999999999</v>
      </c>
      <c r="G692" s="11">
        <f>ROUND(АТС!$F690*$G$41*$G$42/100,2)</f>
        <v>80.72</v>
      </c>
    </row>
    <row r="693" spans="1:7" x14ac:dyDescent="0.25">
      <c r="A693" s="254"/>
      <c r="B693" s="123">
        <f t="shared" si="10"/>
        <v>42732.083330000001</v>
      </c>
      <c r="C693" s="124">
        <v>2</v>
      </c>
      <c r="D693" s="11">
        <f>ROUND(АТС!F691*$D$41*$D$42/100,2)</f>
        <v>202.53</v>
      </c>
      <c r="E693" s="11">
        <f>ROUND(АТС!F691*$E$41*$E$42/100,2)</f>
        <v>186.11</v>
      </c>
      <c r="F693" s="11">
        <f>ROUND(АТС!$F691*$F$41*$F$42/100,2)</f>
        <v>126.72</v>
      </c>
      <c r="G693" s="11">
        <f>ROUND(АТС!$F691*$G$41*$G$42/100,2)</f>
        <v>74.16</v>
      </c>
    </row>
    <row r="694" spans="1:7" x14ac:dyDescent="0.25">
      <c r="A694" s="254"/>
      <c r="B694" s="123">
        <f t="shared" si="10"/>
        <v>42732.125</v>
      </c>
      <c r="C694" s="124">
        <v>3</v>
      </c>
      <c r="D694" s="35">
        <f>ROUND(АТС!F692*$D$41*$D$42/100,2)</f>
        <v>195.16</v>
      </c>
      <c r="E694" s="35">
        <f>ROUND(АТС!F692*$E$41*$E$42/100,2)</f>
        <v>179.34</v>
      </c>
      <c r="F694" s="35">
        <f>ROUND(АТС!$F692*$F$41*$F$42/100,2)</f>
        <v>122.1</v>
      </c>
      <c r="G694" s="35">
        <f>ROUND(АТС!$F692*$G$41*$G$42/100,2)</f>
        <v>71.47</v>
      </c>
    </row>
    <row r="695" spans="1:7" x14ac:dyDescent="0.25">
      <c r="A695" s="254"/>
      <c r="B695" s="123">
        <f t="shared" si="10"/>
        <v>42732.166669999999</v>
      </c>
      <c r="C695" s="124">
        <v>4</v>
      </c>
      <c r="D695" s="35">
        <f>ROUND(АТС!F693*$D$41*$D$42/100,2)</f>
        <v>197.22</v>
      </c>
      <c r="E695" s="35">
        <f>ROUND(АТС!F693*$E$41*$E$42/100,2)</f>
        <v>181.24</v>
      </c>
      <c r="F695" s="35">
        <f>ROUND(АТС!$F693*$F$41*$F$42/100,2)</f>
        <v>123.4</v>
      </c>
      <c r="G695" s="35">
        <f>ROUND(АТС!$F693*$G$41*$G$42/100,2)</f>
        <v>72.22</v>
      </c>
    </row>
    <row r="696" spans="1:7" x14ac:dyDescent="0.25">
      <c r="A696" s="254"/>
      <c r="B696" s="123">
        <f t="shared" si="10"/>
        <v>42732.208330000001</v>
      </c>
      <c r="C696" s="124">
        <v>5</v>
      </c>
      <c r="D696" s="35">
        <f>ROUND(АТС!F694*$D$41*$D$42/100,2)</f>
        <v>208.44</v>
      </c>
      <c r="E696" s="35">
        <f>ROUND(АТС!F694*$E$41*$E$42/100,2)</f>
        <v>191.54</v>
      </c>
      <c r="F696" s="35">
        <f>ROUND(АТС!$F694*$F$41*$F$42/100,2)</f>
        <v>130.41</v>
      </c>
      <c r="G696" s="35">
        <f>ROUND(АТС!$F694*$G$41*$G$42/100,2)</f>
        <v>76.33</v>
      </c>
    </row>
    <row r="697" spans="1:7" x14ac:dyDescent="0.25">
      <c r="A697" s="254"/>
      <c r="B697" s="123">
        <f t="shared" si="10"/>
        <v>42732.25</v>
      </c>
      <c r="C697" s="124">
        <v>6</v>
      </c>
      <c r="D697" s="35">
        <f>ROUND(АТС!F695*$D$41*$D$42/100,2)</f>
        <v>243.7</v>
      </c>
      <c r="E697" s="35">
        <f>ROUND(АТС!F695*$E$41*$E$42/100,2)</f>
        <v>223.94</v>
      </c>
      <c r="F697" s="35">
        <f>ROUND(АТС!$F695*$F$41*$F$42/100,2)</f>
        <v>152.47</v>
      </c>
      <c r="G697" s="35">
        <f>ROUND(АТС!$F695*$G$41*$G$42/100,2)</f>
        <v>89.24</v>
      </c>
    </row>
    <row r="698" spans="1:7" x14ac:dyDescent="0.25">
      <c r="A698" s="254"/>
      <c r="B698" s="123">
        <f t="shared" si="10"/>
        <v>42732.291669999999</v>
      </c>
      <c r="C698" s="124">
        <v>7</v>
      </c>
      <c r="D698" s="35">
        <f>ROUND(АТС!F696*$D$41*$D$42/100,2)</f>
        <v>199.6</v>
      </c>
      <c r="E698" s="35">
        <f>ROUND(АТС!F696*$E$41*$E$42/100,2)</f>
        <v>183.42</v>
      </c>
      <c r="F698" s="35">
        <f>ROUND(АТС!$F696*$F$41*$F$42/100,2)</f>
        <v>124.88</v>
      </c>
      <c r="G698" s="35">
        <f>ROUND(АТС!$F696*$G$41*$G$42/100,2)</f>
        <v>73.09</v>
      </c>
    </row>
    <row r="699" spans="1:7" x14ac:dyDescent="0.25">
      <c r="A699" s="254"/>
      <c r="B699" s="123">
        <f t="shared" si="10"/>
        <v>42732.333330000001</v>
      </c>
      <c r="C699" s="124">
        <v>8</v>
      </c>
      <c r="D699" s="35">
        <f>ROUND(АТС!F697*$D$41*$D$42/100,2)</f>
        <v>205.8</v>
      </c>
      <c r="E699" s="35">
        <f>ROUND(АТС!F697*$E$41*$E$42/100,2)</f>
        <v>189.12</v>
      </c>
      <c r="F699" s="35">
        <f>ROUND(АТС!$F697*$F$41*$F$42/100,2)</f>
        <v>128.76</v>
      </c>
      <c r="G699" s="35">
        <f>ROUND(АТС!$F697*$G$41*$G$42/100,2)</f>
        <v>75.36</v>
      </c>
    </row>
    <row r="700" spans="1:7" x14ac:dyDescent="0.25">
      <c r="A700" s="254"/>
      <c r="B700" s="123">
        <f t="shared" si="10"/>
        <v>42732.375</v>
      </c>
      <c r="C700" s="124">
        <v>9</v>
      </c>
      <c r="D700" s="35">
        <f>ROUND(АТС!F698*$D$41*$D$42/100,2)</f>
        <v>220.6</v>
      </c>
      <c r="E700" s="35">
        <f>ROUND(АТС!F698*$E$41*$E$42/100,2)</f>
        <v>202.72</v>
      </c>
      <c r="F700" s="35">
        <f>ROUND(АТС!$F698*$F$41*$F$42/100,2)</f>
        <v>138.02000000000001</v>
      </c>
      <c r="G700" s="35">
        <f>ROUND(АТС!$F698*$G$41*$G$42/100,2)</f>
        <v>80.78</v>
      </c>
    </row>
    <row r="701" spans="1:7" x14ac:dyDescent="0.25">
      <c r="A701" s="254"/>
      <c r="B701" s="123">
        <f t="shared" si="10"/>
        <v>42732.416669999999</v>
      </c>
      <c r="C701" s="124">
        <v>10</v>
      </c>
      <c r="D701" s="35">
        <f>ROUND(АТС!F699*$D$41*$D$42/100,2)</f>
        <v>244.7</v>
      </c>
      <c r="E701" s="35">
        <f>ROUND(АТС!F699*$E$41*$E$42/100,2)</f>
        <v>224.87</v>
      </c>
      <c r="F701" s="35">
        <f>ROUND(АТС!$F699*$F$41*$F$42/100,2)</f>
        <v>153.1</v>
      </c>
      <c r="G701" s="35">
        <f>ROUND(АТС!$F699*$G$41*$G$42/100,2)</f>
        <v>89.61</v>
      </c>
    </row>
    <row r="702" spans="1:7" x14ac:dyDescent="0.25">
      <c r="A702" s="254"/>
      <c r="B702" s="123">
        <f t="shared" si="10"/>
        <v>42732.458330000001</v>
      </c>
      <c r="C702" s="124">
        <v>11</v>
      </c>
      <c r="D702" s="35">
        <f>ROUND(АТС!F700*$D$41*$D$42/100,2)</f>
        <v>274.23</v>
      </c>
      <c r="E702" s="35">
        <f>ROUND(АТС!F700*$E$41*$E$42/100,2)</f>
        <v>252</v>
      </c>
      <c r="F702" s="35">
        <f>ROUND(АТС!$F700*$F$41*$F$42/100,2)</f>
        <v>171.57</v>
      </c>
      <c r="G702" s="35">
        <f>ROUND(АТС!$F700*$G$41*$G$42/100,2)</f>
        <v>100.42</v>
      </c>
    </row>
    <row r="703" spans="1:7" x14ac:dyDescent="0.25">
      <c r="A703" s="254"/>
      <c r="B703" s="123">
        <f t="shared" si="10"/>
        <v>42732.5</v>
      </c>
      <c r="C703" s="124">
        <v>12</v>
      </c>
      <c r="D703" s="35">
        <f>ROUND(АТС!F701*$D$41*$D$42/100,2)</f>
        <v>257.45999999999998</v>
      </c>
      <c r="E703" s="35">
        <f>ROUND(АТС!F701*$E$41*$E$42/100,2)</f>
        <v>236.59</v>
      </c>
      <c r="F703" s="35">
        <f>ROUND(АТС!$F701*$F$41*$F$42/100,2)</f>
        <v>161.08000000000001</v>
      </c>
      <c r="G703" s="35">
        <f>ROUND(АТС!$F701*$G$41*$G$42/100,2)</f>
        <v>94.28</v>
      </c>
    </row>
    <row r="704" spans="1:7" x14ac:dyDescent="0.25">
      <c r="A704" s="254"/>
      <c r="B704" s="123">
        <f t="shared" si="10"/>
        <v>42732.541669999999</v>
      </c>
      <c r="C704" s="124">
        <v>13</v>
      </c>
      <c r="D704" s="35">
        <f>ROUND(АТС!F702*$D$41*$D$42/100,2)</f>
        <v>244.35</v>
      </c>
      <c r="E704" s="35">
        <f>ROUND(АТС!F702*$E$41*$E$42/100,2)</f>
        <v>224.54</v>
      </c>
      <c r="F704" s="35">
        <f>ROUND(АТС!$F702*$F$41*$F$42/100,2)</f>
        <v>152.88</v>
      </c>
      <c r="G704" s="35">
        <f>ROUND(АТС!$F702*$G$41*$G$42/100,2)</f>
        <v>89.48</v>
      </c>
    </row>
    <row r="705" spans="1:7" x14ac:dyDescent="0.25">
      <c r="A705" s="254"/>
      <c r="B705" s="123">
        <f t="shared" si="10"/>
        <v>42732.583330000001</v>
      </c>
      <c r="C705" s="124">
        <v>14</v>
      </c>
      <c r="D705" s="35">
        <f>ROUND(АТС!F703*$D$41*$D$42/100,2)</f>
        <v>220.2</v>
      </c>
      <c r="E705" s="35">
        <f>ROUND(АТС!F703*$E$41*$E$42/100,2)</f>
        <v>202.35</v>
      </c>
      <c r="F705" s="35">
        <f>ROUND(АТС!$F703*$F$41*$F$42/100,2)</f>
        <v>137.77000000000001</v>
      </c>
      <c r="G705" s="35">
        <f>ROUND(АТС!$F703*$G$41*$G$42/100,2)</f>
        <v>80.64</v>
      </c>
    </row>
    <row r="706" spans="1:7" x14ac:dyDescent="0.25">
      <c r="A706" s="254"/>
      <c r="B706" s="123">
        <f t="shared" si="10"/>
        <v>42732.625</v>
      </c>
      <c r="C706" s="124">
        <v>15</v>
      </c>
      <c r="D706" s="35">
        <f>ROUND(АТС!F704*$D$41*$D$42/100,2)</f>
        <v>245.59</v>
      </c>
      <c r="E706" s="35">
        <f>ROUND(АТС!F704*$E$41*$E$42/100,2)</f>
        <v>225.68</v>
      </c>
      <c r="F706" s="35">
        <f>ROUND(АТС!$F704*$F$41*$F$42/100,2)</f>
        <v>153.66</v>
      </c>
      <c r="G706" s="35">
        <f>ROUND(АТС!$F704*$G$41*$G$42/100,2)</f>
        <v>89.93</v>
      </c>
    </row>
    <row r="707" spans="1:7" x14ac:dyDescent="0.25">
      <c r="A707" s="254"/>
      <c r="B707" s="123">
        <f t="shared" si="10"/>
        <v>42732.666669999999</v>
      </c>
      <c r="C707" s="124">
        <v>16</v>
      </c>
      <c r="D707" s="35">
        <f>ROUND(АТС!F705*$D$41*$D$42/100,2)</f>
        <v>243.26</v>
      </c>
      <c r="E707" s="35">
        <f>ROUND(АТС!F705*$E$41*$E$42/100,2)</f>
        <v>223.54</v>
      </c>
      <c r="F707" s="35">
        <f>ROUND(АТС!$F705*$F$41*$F$42/100,2)</f>
        <v>152.19999999999999</v>
      </c>
      <c r="G707" s="35">
        <f>ROUND(АТС!$F705*$G$41*$G$42/100,2)</f>
        <v>89.08</v>
      </c>
    </row>
    <row r="708" spans="1:7" x14ac:dyDescent="0.25">
      <c r="A708" s="254"/>
      <c r="B708" s="123">
        <f t="shared" ref="B708:B786" si="11">B684+1</f>
        <v>42732.708330000001</v>
      </c>
      <c r="C708" s="124">
        <v>17</v>
      </c>
      <c r="D708" s="35">
        <f>ROUND(АТС!F706*$D$41*$D$42/100,2)</f>
        <v>288.14</v>
      </c>
      <c r="E708" s="35">
        <f>ROUND(АТС!F706*$E$41*$E$42/100,2)</f>
        <v>264.77999999999997</v>
      </c>
      <c r="F708" s="35">
        <f>ROUND(АТС!$F706*$F$41*$F$42/100,2)</f>
        <v>180.28</v>
      </c>
      <c r="G708" s="35">
        <f>ROUND(АТС!$F706*$G$41*$G$42/100,2)</f>
        <v>105.51</v>
      </c>
    </row>
    <row r="709" spans="1:7" x14ac:dyDescent="0.25">
      <c r="A709" s="254"/>
      <c r="B709" s="123">
        <f t="shared" si="11"/>
        <v>42732.75</v>
      </c>
      <c r="C709" s="124">
        <v>18</v>
      </c>
      <c r="D709" s="35">
        <f>ROUND(АТС!F707*$D$41*$D$42/100,2)</f>
        <v>289.8</v>
      </c>
      <c r="E709" s="35">
        <f>ROUND(АТС!F707*$E$41*$E$42/100,2)</f>
        <v>266.31</v>
      </c>
      <c r="F709" s="35">
        <f>ROUND(АТС!$F707*$F$41*$F$42/100,2)</f>
        <v>181.32</v>
      </c>
      <c r="G709" s="35">
        <f>ROUND(АТС!$F707*$G$41*$G$42/100,2)</f>
        <v>106.12</v>
      </c>
    </row>
    <row r="710" spans="1:7" x14ac:dyDescent="0.25">
      <c r="A710" s="254"/>
      <c r="B710" s="123">
        <f t="shared" si="11"/>
        <v>42732.791669999999</v>
      </c>
      <c r="C710" s="124">
        <v>19</v>
      </c>
      <c r="D710" s="35">
        <f>ROUND(АТС!F708*$D$41*$D$42/100,2)</f>
        <v>272.64</v>
      </c>
      <c r="E710" s="35">
        <f>ROUND(АТС!F708*$E$41*$E$42/100,2)</f>
        <v>250.54</v>
      </c>
      <c r="F710" s="35">
        <f>ROUND(АТС!$F708*$F$41*$F$42/100,2)</f>
        <v>170.58</v>
      </c>
      <c r="G710" s="35">
        <f>ROUND(АТС!$F708*$G$41*$G$42/100,2)</f>
        <v>99.84</v>
      </c>
    </row>
    <row r="711" spans="1:7" x14ac:dyDescent="0.25">
      <c r="A711" s="254"/>
      <c r="B711" s="123">
        <f t="shared" si="11"/>
        <v>42732.833330000001</v>
      </c>
      <c r="C711" s="124">
        <v>20</v>
      </c>
      <c r="D711" s="35">
        <f>ROUND(АТС!F709*$D$41*$D$42/100,2)</f>
        <v>280.39</v>
      </c>
      <c r="E711" s="35">
        <f>ROUND(АТС!F709*$E$41*$E$42/100,2)</f>
        <v>257.66000000000003</v>
      </c>
      <c r="F711" s="35">
        <f>ROUND(АТС!$F709*$F$41*$F$42/100,2)</f>
        <v>175.43</v>
      </c>
      <c r="G711" s="35">
        <f>ROUND(АТС!$F709*$G$41*$G$42/100,2)</f>
        <v>102.68</v>
      </c>
    </row>
    <row r="712" spans="1:7" x14ac:dyDescent="0.25">
      <c r="A712" s="254"/>
      <c r="B712" s="123">
        <f t="shared" si="11"/>
        <v>42732.875</v>
      </c>
      <c r="C712" s="124">
        <v>21</v>
      </c>
      <c r="D712" s="35">
        <f>ROUND(АТС!F710*$D$41*$D$42/100,2)</f>
        <v>245.12</v>
      </c>
      <c r="E712" s="35">
        <f>ROUND(АТС!F710*$E$41*$E$42/100,2)</f>
        <v>225.25</v>
      </c>
      <c r="F712" s="35">
        <f>ROUND(АТС!$F710*$F$41*$F$42/100,2)</f>
        <v>153.36000000000001</v>
      </c>
      <c r="G712" s="35">
        <f>ROUND(АТС!$F710*$G$41*$G$42/100,2)</f>
        <v>89.76</v>
      </c>
    </row>
    <row r="713" spans="1:7" x14ac:dyDescent="0.25">
      <c r="A713" s="254"/>
      <c r="B713" s="123">
        <f t="shared" si="11"/>
        <v>42732.916669999999</v>
      </c>
      <c r="C713" s="124">
        <v>22</v>
      </c>
      <c r="D713" s="35">
        <f>ROUND(АТС!F711*$D$41*$D$42/100,2)</f>
        <v>301.61</v>
      </c>
      <c r="E713" s="35">
        <f>ROUND(АТС!F711*$E$41*$E$42/100,2)</f>
        <v>277.16000000000003</v>
      </c>
      <c r="F713" s="35">
        <f>ROUND(АТС!$F711*$F$41*$F$42/100,2)</f>
        <v>188.71</v>
      </c>
      <c r="G713" s="35">
        <f>ROUND(АТС!$F711*$G$41*$G$42/100,2)</f>
        <v>110.45</v>
      </c>
    </row>
    <row r="714" spans="1:7" x14ac:dyDescent="0.25">
      <c r="A714" s="254"/>
      <c r="B714" s="123">
        <f t="shared" si="11"/>
        <v>42732.958330000001</v>
      </c>
      <c r="C714" s="124">
        <v>23</v>
      </c>
      <c r="D714" s="35">
        <f>ROUND(АТС!F712*$D$41*$D$42/100,2)</f>
        <v>266.92</v>
      </c>
      <c r="E714" s="35">
        <f>ROUND(АТС!F712*$E$41*$E$42/100,2)</f>
        <v>245.28</v>
      </c>
      <c r="F714" s="35">
        <f>ROUND(АТС!$F712*$F$41*$F$42/100,2)</f>
        <v>167</v>
      </c>
      <c r="G714" s="35">
        <f>ROUND(АТС!$F712*$G$41*$G$42/100,2)</f>
        <v>97.74</v>
      </c>
    </row>
    <row r="715" spans="1:7" x14ac:dyDescent="0.25">
      <c r="A715" s="254"/>
      <c r="B715" s="123">
        <f t="shared" si="11"/>
        <v>42733</v>
      </c>
      <c r="C715" s="124">
        <v>0</v>
      </c>
      <c r="D715" s="35">
        <f>ROUND(АТС!F713*$D$41*$D$42/100,2)</f>
        <v>238.59</v>
      </c>
      <c r="E715" s="35">
        <f>ROUND(АТС!F713*$E$41*$E$42/100,2)</f>
        <v>219.25</v>
      </c>
      <c r="F715" s="35">
        <f>ROUND(АТС!$F713*$F$41*$F$42/100,2)</f>
        <v>149.28</v>
      </c>
      <c r="G715" s="35">
        <f>ROUND(АТС!$F713*$G$41*$G$42/100,2)</f>
        <v>87.37</v>
      </c>
    </row>
    <row r="716" spans="1:7" x14ac:dyDescent="0.25">
      <c r="A716" s="254"/>
      <c r="B716" s="123">
        <f t="shared" si="11"/>
        <v>42733.041669999999</v>
      </c>
      <c r="C716" s="124">
        <v>1</v>
      </c>
      <c r="D716" s="35">
        <f>ROUND(АТС!F714*$D$41*$D$42/100,2)</f>
        <v>220.07</v>
      </c>
      <c r="E716" s="35">
        <f>ROUND(АТС!F714*$E$41*$E$42/100,2)</f>
        <v>202.23</v>
      </c>
      <c r="F716" s="35">
        <f>ROUND(АТС!$F714*$F$41*$F$42/100,2)</f>
        <v>137.69</v>
      </c>
      <c r="G716" s="35">
        <f>ROUND(АТС!$F714*$G$41*$G$42/100,2)</f>
        <v>80.59</v>
      </c>
    </row>
    <row r="717" spans="1:7" x14ac:dyDescent="0.25">
      <c r="A717" s="254"/>
      <c r="B717" s="123">
        <f t="shared" si="11"/>
        <v>42733.083330000001</v>
      </c>
      <c r="C717" s="124">
        <v>2</v>
      </c>
      <c r="D717" s="35">
        <f>ROUND(АТС!F715*$D$41*$D$42/100,2)</f>
        <v>199.57</v>
      </c>
      <c r="E717" s="35">
        <f>ROUND(АТС!F715*$E$41*$E$42/100,2)</f>
        <v>183.39</v>
      </c>
      <c r="F717" s="35">
        <f>ROUND(АТС!$F715*$F$41*$F$42/100,2)</f>
        <v>124.86</v>
      </c>
      <c r="G717" s="35">
        <f>ROUND(АТС!$F715*$G$41*$G$42/100,2)</f>
        <v>73.08</v>
      </c>
    </row>
    <row r="718" spans="1:7" x14ac:dyDescent="0.25">
      <c r="A718" s="254"/>
      <c r="B718" s="123">
        <f t="shared" si="11"/>
        <v>42733.125</v>
      </c>
      <c r="C718" s="124">
        <v>3</v>
      </c>
      <c r="D718" s="35">
        <f>ROUND(АТС!F716*$D$41*$D$42/100,2)</f>
        <v>196.9</v>
      </c>
      <c r="E718" s="35">
        <f>ROUND(АТС!F716*$E$41*$E$42/100,2)</f>
        <v>180.94</v>
      </c>
      <c r="F718" s="35">
        <f>ROUND(АТС!$F716*$F$41*$F$42/100,2)</f>
        <v>123.19</v>
      </c>
      <c r="G718" s="35">
        <f>ROUND(АТС!$F716*$G$41*$G$42/100,2)</f>
        <v>72.099999999999994</v>
      </c>
    </row>
    <row r="719" spans="1:7" x14ac:dyDescent="0.25">
      <c r="A719" s="254"/>
      <c r="B719" s="123">
        <f t="shared" si="11"/>
        <v>42733.166669999999</v>
      </c>
      <c r="C719" s="124">
        <v>4</v>
      </c>
      <c r="D719" s="35">
        <f>ROUND(АТС!F717*$D$41*$D$42/100,2)</f>
        <v>199.01</v>
      </c>
      <c r="E719" s="35">
        <f>ROUND(АТС!F717*$E$41*$E$42/100,2)</f>
        <v>182.88</v>
      </c>
      <c r="F719" s="35">
        <f>ROUND(АТС!$F717*$F$41*$F$42/100,2)</f>
        <v>124.52</v>
      </c>
      <c r="G719" s="35">
        <f>ROUND(АТС!$F717*$G$41*$G$42/100,2)</f>
        <v>72.88</v>
      </c>
    </row>
    <row r="720" spans="1:7" x14ac:dyDescent="0.25">
      <c r="A720" s="254"/>
      <c r="B720" s="123">
        <f t="shared" si="11"/>
        <v>42733.208330000001</v>
      </c>
      <c r="C720" s="124">
        <v>5</v>
      </c>
      <c r="D720" s="35">
        <f>ROUND(АТС!F718*$D$41*$D$42/100,2)</f>
        <v>208.36</v>
      </c>
      <c r="E720" s="35">
        <f>ROUND(АТС!F718*$E$41*$E$42/100,2)</f>
        <v>191.47</v>
      </c>
      <c r="F720" s="35">
        <f>ROUND(АТС!$F718*$F$41*$F$42/100,2)</f>
        <v>130.36000000000001</v>
      </c>
      <c r="G720" s="35">
        <f>ROUND(АТС!$F718*$G$41*$G$42/100,2)</f>
        <v>76.3</v>
      </c>
    </row>
    <row r="721" spans="1:7" x14ac:dyDescent="0.25">
      <c r="A721" s="254"/>
      <c r="B721" s="123">
        <f t="shared" si="11"/>
        <v>42733.25</v>
      </c>
      <c r="C721" s="124">
        <v>6</v>
      </c>
      <c r="D721" s="35">
        <f>ROUND(АТС!F719*$D$41*$D$42/100,2)</f>
        <v>229.75</v>
      </c>
      <c r="E721" s="35">
        <f>ROUND(АТС!F719*$E$41*$E$42/100,2)</f>
        <v>211.13</v>
      </c>
      <c r="F721" s="35">
        <f>ROUND(АТС!$F719*$F$41*$F$42/100,2)</f>
        <v>143.75</v>
      </c>
      <c r="G721" s="35">
        <f>ROUND(АТС!$F719*$G$41*$G$42/100,2)</f>
        <v>84.13</v>
      </c>
    </row>
    <row r="722" spans="1:7" x14ac:dyDescent="0.25">
      <c r="A722" s="254"/>
      <c r="B722" s="123">
        <f t="shared" si="11"/>
        <v>42733.291669999999</v>
      </c>
      <c r="C722" s="124">
        <v>7</v>
      </c>
      <c r="D722" s="35">
        <f>ROUND(АТС!F720*$D$41*$D$42/100,2)</f>
        <v>205.82</v>
      </c>
      <c r="E722" s="35">
        <f>ROUND(АТС!F720*$E$41*$E$42/100,2)</f>
        <v>189.14</v>
      </c>
      <c r="F722" s="35">
        <f>ROUND(АТС!$F720*$F$41*$F$42/100,2)</f>
        <v>128.77000000000001</v>
      </c>
      <c r="G722" s="35">
        <f>ROUND(АТС!$F720*$G$41*$G$42/100,2)</f>
        <v>75.37</v>
      </c>
    </row>
    <row r="723" spans="1:7" x14ac:dyDescent="0.25">
      <c r="A723" s="254"/>
      <c r="B723" s="123">
        <f t="shared" si="11"/>
        <v>42733.333330000001</v>
      </c>
      <c r="C723" s="124">
        <v>8</v>
      </c>
      <c r="D723" s="35">
        <f>ROUND(АТС!F721*$D$41*$D$42/100,2)</f>
        <v>200.58</v>
      </c>
      <c r="E723" s="35">
        <f>ROUND(АТС!F721*$E$41*$E$42/100,2)</f>
        <v>184.33</v>
      </c>
      <c r="F723" s="35">
        <f>ROUND(АТС!$F721*$F$41*$F$42/100,2)</f>
        <v>125.5</v>
      </c>
      <c r="G723" s="35">
        <f>ROUND(АТС!$F721*$G$41*$G$42/100,2)</f>
        <v>73.45</v>
      </c>
    </row>
    <row r="724" spans="1:7" x14ac:dyDescent="0.25">
      <c r="A724" s="254"/>
      <c r="B724" s="123">
        <f t="shared" si="11"/>
        <v>42733.375</v>
      </c>
      <c r="C724" s="124">
        <v>9</v>
      </c>
      <c r="D724" s="35">
        <f>ROUND(АТС!F722*$D$41*$D$42/100,2)</f>
        <v>206.81</v>
      </c>
      <c r="E724" s="35">
        <f>ROUND(АТС!F722*$E$41*$E$42/100,2)</f>
        <v>190.05</v>
      </c>
      <c r="F724" s="35">
        <f>ROUND(АТС!$F722*$F$41*$F$42/100,2)</f>
        <v>129.38999999999999</v>
      </c>
      <c r="G724" s="35">
        <f>ROUND(АТС!$F722*$G$41*$G$42/100,2)</f>
        <v>75.73</v>
      </c>
    </row>
    <row r="725" spans="1:7" x14ac:dyDescent="0.25">
      <c r="A725" s="254"/>
      <c r="B725" s="123">
        <f t="shared" si="11"/>
        <v>42733.416669999999</v>
      </c>
      <c r="C725" s="124">
        <v>10</v>
      </c>
      <c r="D725" s="35">
        <f>ROUND(АТС!F723*$D$41*$D$42/100,2)</f>
        <v>213.33</v>
      </c>
      <c r="E725" s="35">
        <f>ROUND(АТС!F723*$E$41*$E$42/100,2)</f>
        <v>196.04</v>
      </c>
      <c r="F725" s="35">
        <f>ROUND(АТС!$F723*$F$41*$F$42/100,2)</f>
        <v>133.47999999999999</v>
      </c>
      <c r="G725" s="35">
        <f>ROUND(АТС!$F723*$G$41*$G$42/100,2)</f>
        <v>78.12</v>
      </c>
    </row>
    <row r="726" spans="1:7" x14ac:dyDescent="0.25">
      <c r="A726" s="254"/>
      <c r="B726" s="123">
        <f t="shared" si="11"/>
        <v>42733.458330000001</v>
      </c>
      <c r="C726" s="124">
        <v>11</v>
      </c>
      <c r="D726" s="35">
        <f>ROUND(АТС!F724*$D$41*$D$42/100,2)</f>
        <v>239.47</v>
      </c>
      <c r="E726" s="35">
        <f>ROUND(АТС!F724*$E$41*$E$42/100,2)</f>
        <v>220.06</v>
      </c>
      <c r="F726" s="35">
        <f>ROUND(АТС!$F724*$F$41*$F$42/100,2)</f>
        <v>149.83000000000001</v>
      </c>
      <c r="G726" s="35">
        <f>ROUND(АТС!$F724*$G$41*$G$42/100,2)</f>
        <v>87.69</v>
      </c>
    </row>
    <row r="727" spans="1:7" x14ac:dyDescent="0.25">
      <c r="A727" s="254"/>
      <c r="B727" s="123">
        <f t="shared" si="11"/>
        <v>42733.5</v>
      </c>
      <c r="C727" s="124">
        <v>12</v>
      </c>
      <c r="D727" s="35">
        <f>ROUND(АТС!F725*$D$41*$D$42/100,2)</f>
        <v>241.54</v>
      </c>
      <c r="E727" s="35">
        <f>ROUND(АТС!F725*$E$41*$E$42/100,2)</f>
        <v>221.96</v>
      </c>
      <c r="F727" s="35">
        <f>ROUND(АТС!$F725*$F$41*$F$42/100,2)</f>
        <v>151.12</v>
      </c>
      <c r="G727" s="35">
        <f>ROUND(АТС!$F725*$G$41*$G$42/100,2)</f>
        <v>88.45</v>
      </c>
    </row>
    <row r="728" spans="1:7" x14ac:dyDescent="0.25">
      <c r="A728" s="254"/>
      <c r="B728" s="123">
        <f t="shared" si="11"/>
        <v>42733.541669999999</v>
      </c>
      <c r="C728" s="124">
        <v>13</v>
      </c>
      <c r="D728" s="35">
        <f>ROUND(АТС!F726*$D$41*$D$42/100,2)</f>
        <v>227.47</v>
      </c>
      <c r="E728" s="35">
        <f>ROUND(АТС!F726*$E$41*$E$42/100,2)</f>
        <v>209.03</v>
      </c>
      <c r="F728" s="35">
        <f>ROUND(АТС!$F726*$F$41*$F$42/100,2)</f>
        <v>142.32</v>
      </c>
      <c r="G728" s="35">
        <f>ROUND(АТС!$F726*$G$41*$G$42/100,2)</f>
        <v>83.3</v>
      </c>
    </row>
    <row r="729" spans="1:7" x14ac:dyDescent="0.25">
      <c r="A729" s="254"/>
      <c r="B729" s="123">
        <f t="shared" si="11"/>
        <v>42733.583330000001</v>
      </c>
      <c r="C729" s="124">
        <v>14</v>
      </c>
      <c r="D729" s="35">
        <f>ROUND(АТС!F727*$D$41*$D$42/100,2)</f>
        <v>206.51</v>
      </c>
      <c r="E729" s="35">
        <f>ROUND(АТС!F727*$E$41*$E$42/100,2)</f>
        <v>189.77</v>
      </c>
      <c r="F729" s="35">
        <f>ROUND(АТС!$F727*$F$41*$F$42/100,2)</f>
        <v>129.21</v>
      </c>
      <c r="G729" s="35">
        <f>ROUND(АТС!$F727*$G$41*$G$42/100,2)</f>
        <v>75.62</v>
      </c>
    </row>
    <row r="730" spans="1:7" x14ac:dyDescent="0.25">
      <c r="A730" s="254"/>
      <c r="B730" s="123">
        <f t="shared" si="11"/>
        <v>42733.625</v>
      </c>
      <c r="C730" s="124">
        <v>15</v>
      </c>
      <c r="D730" s="35">
        <f>ROUND(АТС!F728*$D$41*$D$42/100,2)</f>
        <v>206.91</v>
      </c>
      <c r="E730" s="35">
        <f>ROUND(АТС!F728*$E$41*$E$42/100,2)</f>
        <v>190.14</v>
      </c>
      <c r="F730" s="35">
        <f>ROUND(АТС!$F728*$F$41*$F$42/100,2)</f>
        <v>129.46</v>
      </c>
      <c r="G730" s="35">
        <f>ROUND(АТС!$F728*$G$41*$G$42/100,2)</f>
        <v>75.77</v>
      </c>
    </row>
    <row r="731" spans="1:7" x14ac:dyDescent="0.25">
      <c r="A731" s="254"/>
      <c r="B731" s="123">
        <f t="shared" si="11"/>
        <v>42733.666669999999</v>
      </c>
      <c r="C731" s="124">
        <v>16</v>
      </c>
      <c r="D731" s="35">
        <f>ROUND(АТС!F729*$D$41*$D$42/100,2)</f>
        <v>229.9</v>
      </c>
      <c r="E731" s="35">
        <f>ROUND(АТС!F729*$E$41*$E$42/100,2)</f>
        <v>211.26</v>
      </c>
      <c r="F731" s="35">
        <f>ROUND(АТС!$F729*$F$41*$F$42/100,2)</f>
        <v>143.84</v>
      </c>
      <c r="G731" s="35">
        <f>ROUND(АТС!$F729*$G$41*$G$42/100,2)</f>
        <v>84.19</v>
      </c>
    </row>
    <row r="732" spans="1:7" x14ac:dyDescent="0.25">
      <c r="A732" s="254"/>
      <c r="B732" s="123">
        <f t="shared" si="11"/>
        <v>42733.708330000001</v>
      </c>
      <c r="C732" s="124">
        <v>17</v>
      </c>
      <c r="D732" s="35">
        <f>ROUND(АТС!F730*$D$41*$D$42/100,2)</f>
        <v>274.82</v>
      </c>
      <c r="E732" s="35">
        <f>ROUND(АТС!F730*$E$41*$E$42/100,2)</f>
        <v>252.54</v>
      </c>
      <c r="F732" s="35">
        <f>ROUND(АТС!$F730*$F$41*$F$42/100,2)</f>
        <v>171.94</v>
      </c>
      <c r="G732" s="35">
        <f>ROUND(АТС!$F730*$G$41*$G$42/100,2)</f>
        <v>100.64</v>
      </c>
    </row>
    <row r="733" spans="1:7" x14ac:dyDescent="0.25">
      <c r="A733" s="254"/>
      <c r="B733" s="123">
        <f t="shared" si="11"/>
        <v>42733.75</v>
      </c>
      <c r="C733" s="124">
        <v>18</v>
      </c>
      <c r="D733" s="35">
        <f>ROUND(АТС!F731*$D$41*$D$42/100,2)</f>
        <v>275.74</v>
      </c>
      <c r="E733" s="35">
        <f>ROUND(АТС!F731*$E$41*$E$42/100,2)</f>
        <v>253.39</v>
      </c>
      <c r="F733" s="35">
        <f>ROUND(АТС!$F731*$F$41*$F$42/100,2)</f>
        <v>172.52</v>
      </c>
      <c r="G733" s="35">
        <f>ROUND(АТС!$F731*$G$41*$G$42/100,2)</f>
        <v>100.97</v>
      </c>
    </row>
    <row r="734" spans="1:7" x14ac:dyDescent="0.25">
      <c r="A734" s="254"/>
      <c r="B734" s="123">
        <f t="shared" si="11"/>
        <v>42733.791669999999</v>
      </c>
      <c r="C734" s="124">
        <v>19</v>
      </c>
      <c r="D734" s="35">
        <f>ROUND(АТС!F732*$D$41*$D$42/100,2)</f>
        <v>269.38</v>
      </c>
      <c r="E734" s="35">
        <f>ROUND(АТС!F732*$E$41*$E$42/100,2)</f>
        <v>247.55</v>
      </c>
      <c r="F734" s="35">
        <f>ROUND(АТС!$F732*$F$41*$F$42/100,2)</f>
        <v>168.54</v>
      </c>
      <c r="G734" s="35">
        <f>ROUND(АТС!$F732*$G$41*$G$42/100,2)</f>
        <v>98.65</v>
      </c>
    </row>
    <row r="735" spans="1:7" x14ac:dyDescent="0.25">
      <c r="A735" s="254"/>
      <c r="B735" s="123">
        <f t="shared" si="11"/>
        <v>42733.833330000001</v>
      </c>
      <c r="C735" s="124">
        <v>20</v>
      </c>
      <c r="D735" s="35">
        <f>ROUND(АТС!F733*$D$41*$D$42/100,2)</f>
        <v>273.47000000000003</v>
      </c>
      <c r="E735" s="35">
        <f>ROUND(АТС!F733*$E$41*$E$42/100,2)</f>
        <v>251.3</v>
      </c>
      <c r="F735" s="35">
        <f>ROUND(АТС!$F733*$F$41*$F$42/100,2)</f>
        <v>171.1</v>
      </c>
      <c r="G735" s="35">
        <f>ROUND(АТС!$F733*$G$41*$G$42/100,2)</f>
        <v>100.14</v>
      </c>
    </row>
    <row r="736" spans="1:7" x14ac:dyDescent="0.25">
      <c r="A736" s="254"/>
      <c r="B736" s="123">
        <f t="shared" si="11"/>
        <v>42733.875</v>
      </c>
      <c r="C736" s="124">
        <v>21</v>
      </c>
      <c r="D736" s="35">
        <f>ROUND(АТС!F734*$D$41*$D$42/100,2)</f>
        <v>250.91</v>
      </c>
      <c r="E736" s="35">
        <f>ROUND(АТС!F734*$E$41*$E$42/100,2)</f>
        <v>230.57</v>
      </c>
      <c r="F736" s="35">
        <f>ROUND(АТС!$F734*$F$41*$F$42/100,2)</f>
        <v>156.97999999999999</v>
      </c>
      <c r="G736" s="35">
        <f>ROUND(АТС!$F734*$G$41*$G$42/100,2)</f>
        <v>91.88</v>
      </c>
    </row>
    <row r="737" spans="1:7" ht="15.75" customHeight="1" x14ac:dyDescent="0.25">
      <c r="A737" s="254"/>
      <c r="B737" s="123">
        <f t="shared" si="11"/>
        <v>42733.916669999999</v>
      </c>
      <c r="C737" s="124">
        <v>22</v>
      </c>
      <c r="D737" s="35">
        <f>ROUND(АТС!F735*$D$41*$D$42/100,2)</f>
        <v>303.8</v>
      </c>
      <c r="E737" s="35">
        <f>ROUND(АТС!F735*$E$41*$E$42/100,2)</f>
        <v>279.17</v>
      </c>
      <c r="F737" s="35">
        <f>ROUND(АТС!$F735*$F$41*$F$42/100,2)</f>
        <v>190.08</v>
      </c>
      <c r="G737" s="35">
        <f>ROUND(АТС!$F735*$G$41*$G$42/100,2)</f>
        <v>111.25</v>
      </c>
    </row>
    <row r="738" spans="1:7" x14ac:dyDescent="0.25">
      <c r="A738" s="254"/>
      <c r="B738" s="123">
        <f t="shared" si="11"/>
        <v>42733.958330000001</v>
      </c>
      <c r="C738" s="124">
        <v>23</v>
      </c>
      <c r="D738" s="35">
        <f>ROUND(АТС!F736*$D$41*$D$42/100,2)</f>
        <v>264.39</v>
      </c>
      <c r="E738" s="35">
        <f>ROUND(АТС!F736*$E$41*$E$42/100,2)</f>
        <v>242.96</v>
      </c>
      <c r="F738" s="35">
        <f>ROUND(АТС!$F736*$F$41*$F$42/100,2)</f>
        <v>165.42</v>
      </c>
      <c r="G738" s="35">
        <f>ROUND(АТС!$F736*$G$41*$G$42/100,2)</f>
        <v>96.82</v>
      </c>
    </row>
    <row r="739" spans="1:7" x14ac:dyDescent="0.25">
      <c r="A739" s="254"/>
      <c r="B739" s="123">
        <f t="shared" si="11"/>
        <v>42734</v>
      </c>
      <c r="C739" s="124">
        <v>0</v>
      </c>
      <c r="D739" s="35">
        <f>ROUND(АТС!F737*$D$41*$D$42/100,2)</f>
        <v>238.49</v>
      </c>
      <c r="E739" s="35">
        <f>ROUND(АТС!F737*$E$41*$E$42/100,2)</f>
        <v>219.15</v>
      </c>
      <c r="F739" s="35">
        <f>ROUND(АТС!$F737*$F$41*$F$42/100,2)</f>
        <v>149.21</v>
      </c>
      <c r="G739" s="35">
        <f>ROUND(АТС!$F737*$G$41*$G$42/100,2)</f>
        <v>87.33</v>
      </c>
    </row>
    <row r="740" spans="1:7" x14ac:dyDescent="0.25">
      <c r="A740" s="254"/>
      <c r="B740" s="123">
        <f t="shared" si="11"/>
        <v>42734.041669999999</v>
      </c>
      <c r="C740" s="124">
        <v>1</v>
      </c>
      <c r="D740" s="35">
        <f>ROUND(АТС!F738*$D$41*$D$42/100,2)</f>
        <v>205.67</v>
      </c>
      <c r="E740" s="35">
        <f>ROUND(АТС!F738*$E$41*$E$42/100,2)</f>
        <v>189</v>
      </c>
      <c r="F740" s="35">
        <f>ROUND(АТС!$F738*$F$41*$F$42/100,2)</f>
        <v>128.68</v>
      </c>
      <c r="G740" s="35">
        <f>ROUND(АТС!$F738*$G$41*$G$42/100,2)</f>
        <v>75.319999999999993</v>
      </c>
    </row>
    <row r="741" spans="1:7" x14ac:dyDescent="0.25">
      <c r="A741" s="254"/>
      <c r="B741" s="123">
        <f t="shared" si="11"/>
        <v>42734.083330000001</v>
      </c>
      <c r="C741" s="124">
        <v>2</v>
      </c>
      <c r="D741" s="35">
        <f>ROUND(АТС!F739*$D$41*$D$42/100,2)</f>
        <v>198.68</v>
      </c>
      <c r="E741" s="35">
        <f>ROUND(АТС!F739*$E$41*$E$42/100,2)</f>
        <v>182.58</v>
      </c>
      <c r="F741" s="35">
        <f>ROUND(АТС!$F739*$F$41*$F$42/100,2)</f>
        <v>124.31</v>
      </c>
      <c r="G741" s="35">
        <f>ROUND(АТС!$F739*$G$41*$G$42/100,2)</f>
        <v>72.760000000000005</v>
      </c>
    </row>
    <row r="742" spans="1:7" x14ac:dyDescent="0.25">
      <c r="A742" s="254"/>
      <c r="B742" s="123">
        <f t="shared" si="11"/>
        <v>42734.125</v>
      </c>
      <c r="C742" s="124">
        <v>3</v>
      </c>
      <c r="D742" s="35">
        <f>ROUND(АТС!F740*$D$41*$D$42/100,2)</f>
        <v>196.27</v>
      </c>
      <c r="E742" s="35">
        <f>ROUND(АТС!F740*$E$41*$E$42/100,2)</f>
        <v>180.36</v>
      </c>
      <c r="F742" s="35">
        <f>ROUND(АТС!$F740*$F$41*$F$42/100,2)</f>
        <v>122.8</v>
      </c>
      <c r="G742" s="35">
        <f>ROUND(АТС!$F740*$G$41*$G$42/100,2)</f>
        <v>71.87</v>
      </c>
    </row>
    <row r="743" spans="1:7" x14ac:dyDescent="0.25">
      <c r="A743" s="254"/>
      <c r="B743" s="123">
        <f t="shared" si="11"/>
        <v>42734.166669999999</v>
      </c>
      <c r="C743" s="124">
        <v>4</v>
      </c>
      <c r="D743" s="35">
        <f>ROUND(АТС!F741*$D$41*$D$42/100,2)</f>
        <v>196.14</v>
      </c>
      <c r="E743" s="35">
        <f>ROUND(АТС!F741*$E$41*$E$42/100,2)</f>
        <v>180.24</v>
      </c>
      <c r="F743" s="35">
        <f>ROUND(АТС!$F741*$F$41*$F$42/100,2)</f>
        <v>122.72</v>
      </c>
      <c r="G743" s="35">
        <f>ROUND(АТС!$F741*$G$41*$G$42/100,2)</f>
        <v>71.819999999999993</v>
      </c>
    </row>
    <row r="744" spans="1:7" x14ac:dyDescent="0.25">
      <c r="A744" s="254"/>
      <c r="B744" s="123">
        <f t="shared" si="11"/>
        <v>42734.208330000001</v>
      </c>
      <c r="C744" s="124">
        <v>5</v>
      </c>
      <c r="D744" s="35">
        <f>ROUND(АТС!F742*$D$41*$D$42/100,2)</f>
        <v>203.5</v>
      </c>
      <c r="E744" s="35">
        <f>ROUND(АТС!F742*$E$41*$E$42/100,2)</f>
        <v>187</v>
      </c>
      <c r="F744" s="35">
        <f>ROUND(АТС!$F742*$F$41*$F$42/100,2)</f>
        <v>127.32</v>
      </c>
      <c r="G744" s="35">
        <f>ROUND(АТС!$F742*$G$41*$G$42/100,2)</f>
        <v>74.52</v>
      </c>
    </row>
    <row r="745" spans="1:7" x14ac:dyDescent="0.25">
      <c r="A745" s="254"/>
      <c r="B745" s="123">
        <f t="shared" si="11"/>
        <v>42734.25</v>
      </c>
      <c r="C745" s="124">
        <v>6</v>
      </c>
      <c r="D745" s="35">
        <f>ROUND(АТС!F743*$D$41*$D$42/100,2)</f>
        <v>228.71</v>
      </c>
      <c r="E745" s="35">
        <f>ROUND(АТС!F743*$E$41*$E$42/100,2)</f>
        <v>210.17</v>
      </c>
      <c r="F745" s="35">
        <f>ROUND(АТС!$F743*$F$41*$F$42/100,2)</f>
        <v>143.1</v>
      </c>
      <c r="G745" s="35">
        <f>ROUND(АТС!$F743*$G$41*$G$42/100,2)</f>
        <v>83.75</v>
      </c>
    </row>
    <row r="746" spans="1:7" x14ac:dyDescent="0.25">
      <c r="A746" s="254"/>
      <c r="B746" s="123">
        <f t="shared" si="11"/>
        <v>42734.291669999999</v>
      </c>
      <c r="C746" s="124">
        <v>7</v>
      </c>
      <c r="D746" s="35">
        <f>ROUND(АТС!F744*$D$41*$D$42/100,2)</f>
        <v>205.67</v>
      </c>
      <c r="E746" s="35">
        <f>ROUND(АТС!F744*$E$41*$E$42/100,2)</f>
        <v>189</v>
      </c>
      <c r="F746" s="35">
        <f>ROUND(АТС!$F744*$F$41*$F$42/100,2)</f>
        <v>128.68</v>
      </c>
      <c r="G746" s="35">
        <f>ROUND(АТС!$F744*$G$41*$G$42/100,2)</f>
        <v>75.31</v>
      </c>
    </row>
    <row r="747" spans="1:7" x14ac:dyDescent="0.25">
      <c r="A747" s="254"/>
      <c r="B747" s="123">
        <f t="shared" si="11"/>
        <v>42734.333330000001</v>
      </c>
      <c r="C747" s="124">
        <v>8</v>
      </c>
      <c r="D747" s="35">
        <f>ROUND(АТС!F745*$D$41*$D$42/100,2)</f>
        <v>200.45</v>
      </c>
      <c r="E747" s="35">
        <f>ROUND(АТС!F745*$E$41*$E$42/100,2)</f>
        <v>184.2</v>
      </c>
      <c r="F747" s="35">
        <f>ROUND(АТС!$F745*$F$41*$F$42/100,2)</f>
        <v>125.41</v>
      </c>
      <c r="G747" s="35">
        <f>ROUND(АТС!$F745*$G$41*$G$42/100,2)</f>
        <v>73.400000000000006</v>
      </c>
    </row>
    <row r="748" spans="1:7" x14ac:dyDescent="0.25">
      <c r="A748" s="254"/>
      <c r="B748" s="123">
        <f t="shared" si="11"/>
        <v>42734.375</v>
      </c>
      <c r="C748" s="124">
        <v>9</v>
      </c>
      <c r="D748" s="35">
        <f>ROUND(АТС!F746*$D$41*$D$42/100,2)</f>
        <v>203.12</v>
      </c>
      <c r="E748" s="35">
        <f>ROUND(АТС!F746*$E$41*$E$42/100,2)</f>
        <v>186.66</v>
      </c>
      <c r="F748" s="35">
        <f>ROUND(АТС!$F746*$F$41*$F$42/100,2)</f>
        <v>127.09</v>
      </c>
      <c r="G748" s="35">
        <f>ROUND(АТС!$F746*$G$41*$G$42/100,2)</f>
        <v>74.38</v>
      </c>
    </row>
    <row r="749" spans="1:7" x14ac:dyDescent="0.25">
      <c r="A749" s="254"/>
      <c r="B749" s="123">
        <f t="shared" si="11"/>
        <v>42734.416669999999</v>
      </c>
      <c r="C749" s="124">
        <v>10</v>
      </c>
      <c r="D749" s="35">
        <f>ROUND(АТС!F747*$D$41*$D$42/100,2)</f>
        <v>207.8</v>
      </c>
      <c r="E749" s="35">
        <f>ROUND(АТС!F747*$E$41*$E$42/100,2)</f>
        <v>190.96</v>
      </c>
      <c r="F749" s="35">
        <f>ROUND(АТС!$F747*$F$41*$F$42/100,2)</f>
        <v>130.01</v>
      </c>
      <c r="G749" s="35">
        <f>ROUND(АТС!$F747*$G$41*$G$42/100,2)</f>
        <v>76.099999999999994</v>
      </c>
    </row>
    <row r="750" spans="1:7" x14ac:dyDescent="0.25">
      <c r="A750" s="254"/>
      <c r="B750" s="123">
        <f t="shared" si="11"/>
        <v>42734.458330000001</v>
      </c>
      <c r="C750" s="124">
        <v>11</v>
      </c>
      <c r="D750" s="35">
        <f>ROUND(АТС!F748*$D$41*$D$42/100,2)</f>
        <v>234.42</v>
      </c>
      <c r="E750" s="35">
        <f>ROUND(АТС!F748*$E$41*$E$42/100,2)</f>
        <v>215.42</v>
      </c>
      <c r="F750" s="35">
        <f>ROUND(АТС!$F748*$F$41*$F$42/100,2)</f>
        <v>146.66999999999999</v>
      </c>
      <c r="G750" s="35">
        <f>ROUND(АТС!$F748*$G$41*$G$42/100,2)</f>
        <v>85.84</v>
      </c>
    </row>
    <row r="751" spans="1:7" x14ac:dyDescent="0.25">
      <c r="A751" s="254"/>
      <c r="B751" s="123">
        <f t="shared" si="11"/>
        <v>42734.5</v>
      </c>
      <c r="C751" s="124">
        <v>12</v>
      </c>
      <c r="D751" s="35">
        <f>ROUND(АТС!F749*$D$41*$D$42/100,2)</f>
        <v>224.35</v>
      </c>
      <c r="E751" s="35">
        <f>ROUND(АТС!F749*$E$41*$E$42/100,2)</f>
        <v>206.17</v>
      </c>
      <c r="F751" s="35">
        <f>ROUND(АТС!$F749*$F$41*$F$42/100,2)</f>
        <v>140.37</v>
      </c>
      <c r="G751" s="35">
        <f>ROUND(АТС!$F749*$G$41*$G$42/100,2)</f>
        <v>82.16</v>
      </c>
    </row>
    <row r="752" spans="1:7" x14ac:dyDescent="0.25">
      <c r="A752" s="254"/>
      <c r="B752" s="123">
        <f t="shared" si="11"/>
        <v>42734.541669999999</v>
      </c>
      <c r="C752" s="124">
        <v>13</v>
      </c>
      <c r="D752" s="35">
        <f>ROUND(АТС!F750*$D$41*$D$42/100,2)</f>
        <v>221.04</v>
      </c>
      <c r="E752" s="35">
        <f>ROUND(АТС!F750*$E$41*$E$42/100,2)</f>
        <v>203.12</v>
      </c>
      <c r="F752" s="35">
        <f>ROUND(АТС!$F750*$F$41*$F$42/100,2)</f>
        <v>138.30000000000001</v>
      </c>
      <c r="G752" s="35">
        <f>ROUND(АТС!$F750*$G$41*$G$42/100,2)</f>
        <v>80.94</v>
      </c>
    </row>
    <row r="753" spans="1:7" x14ac:dyDescent="0.25">
      <c r="A753" s="254"/>
      <c r="B753" s="123">
        <f t="shared" si="11"/>
        <v>42734.583330000001</v>
      </c>
      <c r="C753" s="124">
        <v>14</v>
      </c>
      <c r="D753" s="35">
        <f>ROUND(АТС!F751*$D$41*$D$42/100,2)</f>
        <v>203.67</v>
      </c>
      <c r="E753" s="35">
        <f>ROUND(АТС!F751*$E$41*$E$42/100,2)</f>
        <v>187.16</v>
      </c>
      <c r="F753" s="35">
        <f>ROUND(АТС!$F751*$F$41*$F$42/100,2)</f>
        <v>127.43</v>
      </c>
      <c r="G753" s="35">
        <f>ROUND(АТС!$F751*$G$41*$G$42/100,2)</f>
        <v>74.58</v>
      </c>
    </row>
    <row r="754" spans="1:7" x14ac:dyDescent="0.25">
      <c r="A754" s="254"/>
      <c r="B754" s="123">
        <f t="shared" si="11"/>
        <v>42734.625</v>
      </c>
      <c r="C754" s="124">
        <v>15</v>
      </c>
      <c r="D754" s="35">
        <f>ROUND(АТС!F752*$D$41*$D$42/100,2)</f>
        <v>203.92</v>
      </c>
      <c r="E754" s="35">
        <f>ROUND(АТС!F752*$E$41*$E$42/100,2)</f>
        <v>187.39</v>
      </c>
      <c r="F754" s="35">
        <f>ROUND(АТС!$F752*$F$41*$F$42/100,2)</f>
        <v>127.59</v>
      </c>
      <c r="G754" s="35">
        <f>ROUND(АТС!$F752*$G$41*$G$42/100,2)</f>
        <v>74.67</v>
      </c>
    </row>
    <row r="755" spans="1:7" x14ac:dyDescent="0.25">
      <c r="A755" s="254"/>
      <c r="B755" s="123">
        <f t="shared" si="11"/>
        <v>42734.666669999999</v>
      </c>
      <c r="C755" s="124">
        <v>16</v>
      </c>
      <c r="D755" s="35">
        <f>ROUND(АТС!F753*$D$41*$D$42/100,2)</f>
        <v>215.84</v>
      </c>
      <c r="E755" s="35">
        <f>ROUND(АТС!F753*$E$41*$E$42/100,2)</f>
        <v>198.34</v>
      </c>
      <c r="F755" s="35">
        <f>ROUND(АТС!$F753*$F$41*$F$42/100,2)</f>
        <v>135.04</v>
      </c>
      <c r="G755" s="35">
        <f>ROUND(АТС!$F753*$G$41*$G$42/100,2)</f>
        <v>79.040000000000006</v>
      </c>
    </row>
    <row r="756" spans="1:7" x14ac:dyDescent="0.25">
      <c r="A756" s="254"/>
      <c r="B756" s="123">
        <f t="shared" si="11"/>
        <v>42734.708330000001</v>
      </c>
      <c r="C756" s="124">
        <v>17</v>
      </c>
      <c r="D756" s="35">
        <f>ROUND(АТС!F754*$D$41*$D$42/100,2)</f>
        <v>269.55</v>
      </c>
      <c r="E756" s="35">
        <f>ROUND(АТС!F754*$E$41*$E$42/100,2)</f>
        <v>247.7</v>
      </c>
      <c r="F756" s="35">
        <f>ROUND(АТС!$F754*$F$41*$F$42/100,2)</f>
        <v>168.65</v>
      </c>
      <c r="G756" s="35">
        <f>ROUND(АТС!$F754*$G$41*$G$42/100,2)</f>
        <v>98.71</v>
      </c>
    </row>
    <row r="757" spans="1:7" x14ac:dyDescent="0.25">
      <c r="A757" s="254"/>
      <c r="B757" s="123">
        <f t="shared" si="11"/>
        <v>42734.75</v>
      </c>
      <c r="C757" s="124">
        <v>18</v>
      </c>
      <c r="D757" s="35">
        <f>ROUND(АТС!F755*$D$41*$D$42/100,2)</f>
        <v>268.73</v>
      </c>
      <c r="E757" s="35">
        <f>ROUND(АТС!F755*$E$41*$E$42/100,2)</f>
        <v>246.94</v>
      </c>
      <c r="F757" s="35">
        <f>ROUND(АТС!$F755*$F$41*$F$42/100,2)</f>
        <v>168.13</v>
      </c>
      <c r="G757" s="35">
        <f>ROUND(АТС!$F755*$G$41*$G$42/100,2)</f>
        <v>98.41</v>
      </c>
    </row>
    <row r="758" spans="1:7" x14ac:dyDescent="0.25">
      <c r="A758" s="254"/>
      <c r="B758" s="123">
        <f t="shared" si="11"/>
        <v>42734.791669999999</v>
      </c>
      <c r="C758" s="124">
        <v>19</v>
      </c>
      <c r="D758" s="35">
        <f>ROUND(АТС!F756*$D$41*$D$42/100,2)</f>
        <v>253.14</v>
      </c>
      <c r="E758" s="35">
        <f>ROUND(АТС!F756*$E$41*$E$42/100,2)</f>
        <v>232.62</v>
      </c>
      <c r="F758" s="35">
        <f>ROUND(АТС!$F756*$F$41*$F$42/100,2)</f>
        <v>158.38</v>
      </c>
      <c r="G758" s="35">
        <f>ROUND(АТС!$F756*$G$41*$G$42/100,2)</f>
        <v>92.7</v>
      </c>
    </row>
    <row r="759" spans="1:7" x14ac:dyDescent="0.25">
      <c r="A759" s="254"/>
      <c r="B759" s="123">
        <f t="shared" si="11"/>
        <v>42734.833330000001</v>
      </c>
      <c r="C759" s="124">
        <v>20</v>
      </c>
      <c r="D759" s="35">
        <f>ROUND(АТС!F757*$D$41*$D$42/100,2)</f>
        <v>257.94</v>
      </c>
      <c r="E759" s="35">
        <f>ROUND(АТС!F757*$E$41*$E$42/100,2)</f>
        <v>237.03</v>
      </c>
      <c r="F759" s="35">
        <f>ROUND(АТС!$F757*$F$41*$F$42/100,2)</f>
        <v>161.38</v>
      </c>
      <c r="G759" s="35">
        <f>ROUND(АТС!$F757*$G$41*$G$42/100,2)</f>
        <v>94.45</v>
      </c>
    </row>
    <row r="760" spans="1:7" x14ac:dyDescent="0.25">
      <c r="A760" s="254"/>
      <c r="B760" s="123">
        <f t="shared" si="11"/>
        <v>42734.875</v>
      </c>
      <c r="C760" s="124">
        <v>21</v>
      </c>
      <c r="D760" s="35">
        <f>ROUND(АТС!F758*$D$41*$D$42/100,2)</f>
        <v>249.96</v>
      </c>
      <c r="E760" s="35">
        <f>ROUND(АТС!F758*$E$41*$E$42/100,2)</f>
        <v>229.7</v>
      </c>
      <c r="F760" s="35">
        <f>ROUND(АТС!$F758*$F$41*$F$42/100,2)</f>
        <v>156.38999999999999</v>
      </c>
      <c r="G760" s="35">
        <f>ROUND(АТС!$F758*$G$41*$G$42/100,2)</f>
        <v>91.53</v>
      </c>
    </row>
    <row r="761" spans="1:7" x14ac:dyDescent="0.25">
      <c r="A761" s="254"/>
      <c r="B761" s="123">
        <f t="shared" si="11"/>
        <v>42734.916669999999</v>
      </c>
      <c r="C761" s="124">
        <v>22</v>
      </c>
      <c r="D761" s="35">
        <f>ROUND(АТС!F759*$D$41*$D$42/100,2)</f>
        <v>299.83</v>
      </c>
      <c r="E761" s="35">
        <f>ROUND(АТС!F759*$E$41*$E$42/100,2)</f>
        <v>275.52999999999997</v>
      </c>
      <c r="F761" s="35">
        <f>ROUND(АТС!$F759*$F$41*$F$42/100,2)</f>
        <v>187.59</v>
      </c>
      <c r="G761" s="35">
        <f>ROUND(АТС!$F759*$G$41*$G$42/100,2)</f>
        <v>109.8</v>
      </c>
    </row>
    <row r="762" spans="1:7" x14ac:dyDescent="0.25">
      <c r="A762" s="254"/>
      <c r="B762" s="123">
        <f t="shared" si="11"/>
        <v>42734.958330000001</v>
      </c>
      <c r="C762" s="124">
        <v>23</v>
      </c>
      <c r="D762" s="35">
        <f>ROUND(АТС!F760*$D$41*$D$42/100,2)</f>
        <v>265.58999999999997</v>
      </c>
      <c r="E762" s="35">
        <f>ROUND(АТС!F760*$E$41*$E$42/100,2)</f>
        <v>244.06</v>
      </c>
      <c r="F762" s="35">
        <f>ROUND(АТС!$F760*$F$41*$F$42/100,2)</f>
        <v>166.17</v>
      </c>
      <c r="G762" s="35">
        <f>ROUND(АТС!$F760*$G$41*$G$42/100,2)</f>
        <v>97.26</v>
      </c>
    </row>
    <row r="763" spans="1:7" hidden="1" x14ac:dyDescent="0.25">
      <c r="A763" s="254"/>
      <c r="B763" s="123">
        <f t="shared" si="11"/>
        <v>42735</v>
      </c>
      <c r="C763" s="124">
        <v>0</v>
      </c>
      <c r="D763" s="35">
        <f>ROUND(АТС!F761*$D$41*$D$42/100,2)</f>
        <v>227.45</v>
      </c>
      <c r="E763" s="35">
        <f>ROUND(АТС!F761*$E$41*$E$42/100,2)</f>
        <v>209.01</v>
      </c>
      <c r="F763" s="35">
        <f>ROUND(АТС!$F761*$F$41*$F$42/100,2)</f>
        <v>142.30000000000001</v>
      </c>
      <c r="G763" s="35">
        <f>ROUND(АТС!$F761*$G$41*$G$42/100,2)</f>
        <v>83.29</v>
      </c>
    </row>
    <row r="764" spans="1:7" hidden="1" x14ac:dyDescent="0.25">
      <c r="A764" s="254"/>
      <c r="B764" s="123">
        <f t="shared" si="11"/>
        <v>42735.041669999999</v>
      </c>
      <c r="C764" s="124">
        <v>1</v>
      </c>
      <c r="D764" s="35">
        <f>ROUND(АТС!F762*$D$41*$D$42/100,2)</f>
        <v>202.44</v>
      </c>
      <c r="E764" s="35">
        <f>ROUND(АТС!F762*$E$41*$E$42/100,2)</f>
        <v>186.03</v>
      </c>
      <c r="F764" s="35">
        <f>ROUND(АТС!$F762*$F$41*$F$42/100,2)</f>
        <v>126.66</v>
      </c>
      <c r="G764" s="35">
        <f>ROUND(АТС!$F762*$G$41*$G$42/100,2)</f>
        <v>74.13</v>
      </c>
    </row>
    <row r="765" spans="1:7" hidden="1" x14ac:dyDescent="0.25">
      <c r="A765" s="254"/>
      <c r="B765" s="123">
        <f t="shared" si="11"/>
        <v>42735.083330000001</v>
      </c>
      <c r="C765" s="124">
        <v>2</v>
      </c>
      <c r="D765" s="35">
        <f>ROUND(АТС!F763*$D$41*$D$42/100,2)</f>
        <v>193.71</v>
      </c>
      <c r="E765" s="35">
        <f>ROUND(АТС!F763*$E$41*$E$42/100,2)</f>
        <v>178.01</v>
      </c>
      <c r="F765" s="35">
        <f>ROUND(АТС!$F763*$F$41*$F$42/100,2)</f>
        <v>121.2</v>
      </c>
      <c r="G765" s="35">
        <f>ROUND(АТС!$F763*$G$41*$G$42/100,2)</f>
        <v>70.94</v>
      </c>
    </row>
    <row r="766" spans="1:7" hidden="1" x14ac:dyDescent="0.25">
      <c r="A766" s="254"/>
      <c r="B766" s="123">
        <f t="shared" si="11"/>
        <v>42735.125</v>
      </c>
      <c r="C766" s="124">
        <v>3</v>
      </c>
      <c r="D766" s="35">
        <f>ROUND(АТС!F764*$D$41*$D$42/100,2)</f>
        <v>191.74</v>
      </c>
      <c r="E766" s="35">
        <f>ROUND(АТС!F764*$E$41*$E$42/100,2)</f>
        <v>176.2</v>
      </c>
      <c r="F766" s="35">
        <f>ROUND(АТС!$F764*$F$41*$F$42/100,2)</f>
        <v>119.97</v>
      </c>
      <c r="G766" s="35">
        <f>ROUND(АТС!$F764*$G$41*$G$42/100,2)</f>
        <v>70.22</v>
      </c>
    </row>
    <row r="767" spans="1:7" hidden="1" x14ac:dyDescent="0.25">
      <c r="A767" s="254"/>
      <c r="B767" s="123">
        <f t="shared" si="11"/>
        <v>42735.166669999999</v>
      </c>
      <c r="C767" s="124">
        <v>4</v>
      </c>
      <c r="D767" s="35">
        <f>ROUND(АТС!F765*$D$41*$D$42/100,2)</f>
        <v>191.77</v>
      </c>
      <c r="E767" s="35">
        <f>ROUND(АТС!F765*$E$41*$E$42/100,2)</f>
        <v>176.23</v>
      </c>
      <c r="F767" s="35">
        <f>ROUND(АТС!$F765*$F$41*$F$42/100,2)</f>
        <v>119.98</v>
      </c>
      <c r="G767" s="35">
        <f>ROUND(АТС!$F765*$G$41*$G$42/100,2)</f>
        <v>70.23</v>
      </c>
    </row>
    <row r="768" spans="1:7" hidden="1" x14ac:dyDescent="0.25">
      <c r="A768" s="254"/>
      <c r="B768" s="123">
        <f t="shared" si="11"/>
        <v>42735.208330000001</v>
      </c>
      <c r="C768" s="124">
        <v>5</v>
      </c>
      <c r="D768" s="35">
        <f>ROUND(АТС!F766*$D$41*$D$42/100,2)</f>
        <v>197.95</v>
      </c>
      <c r="E768" s="35">
        <f>ROUND(АТС!F766*$E$41*$E$42/100,2)</f>
        <v>181.9</v>
      </c>
      <c r="F768" s="35">
        <f>ROUND(АТС!$F766*$F$41*$F$42/100,2)</f>
        <v>123.85</v>
      </c>
      <c r="G768" s="35">
        <f>ROUND(АТС!$F766*$G$41*$G$42/100,2)</f>
        <v>72.489999999999995</v>
      </c>
    </row>
    <row r="769" spans="1:7" hidden="1" x14ac:dyDescent="0.25">
      <c r="A769" s="254"/>
      <c r="B769" s="123">
        <f t="shared" si="11"/>
        <v>42735.25</v>
      </c>
      <c r="C769" s="124">
        <v>6</v>
      </c>
      <c r="D769" s="35">
        <f>ROUND(АТС!F767*$D$41*$D$42/100,2)</f>
        <v>212.76</v>
      </c>
      <c r="E769" s="35">
        <f>ROUND(АТС!F767*$E$41*$E$42/100,2)</f>
        <v>195.52</v>
      </c>
      <c r="F769" s="35">
        <f>ROUND(АТС!$F767*$F$41*$F$42/100,2)</f>
        <v>133.12</v>
      </c>
      <c r="G769" s="35">
        <f>ROUND(АТС!$F767*$G$41*$G$42/100,2)</f>
        <v>77.91</v>
      </c>
    </row>
    <row r="770" spans="1:7" hidden="1" x14ac:dyDescent="0.25">
      <c r="A770" s="254"/>
      <c r="B770" s="123">
        <f t="shared" si="11"/>
        <v>42735.291669999999</v>
      </c>
      <c r="C770" s="124">
        <v>7</v>
      </c>
      <c r="D770" s="35">
        <f>ROUND(АТС!F768*$D$41*$D$42/100,2)</f>
        <v>233.91</v>
      </c>
      <c r="E770" s="35">
        <f>ROUND(АТС!F768*$E$41*$E$42/100,2)</f>
        <v>214.95</v>
      </c>
      <c r="F770" s="35">
        <f>ROUND(АТС!$F768*$F$41*$F$42/100,2)</f>
        <v>146.35</v>
      </c>
      <c r="G770" s="35">
        <f>ROUND(АТС!$F768*$G$41*$G$42/100,2)</f>
        <v>85.66</v>
      </c>
    </row>
    <row r="771" spans="1:7" hidden="1" x14ac:dyDescent="0.25">
      <c r="A771" s="254"/>
      <c r="B771" s="123">
        <f t="shared" si="11"/>
        <v>42735.333330000001</v>
      </c>
      <c r="C771" s="124">
        <v>8</v>
      </c>
      <c r="D771" s="35">
        <f>ROUND(АТС!F769*$D$41*$D$42/100,2)</f>
        <v>257.64999999999998</v>
      </c>
      <c r="E771" s="35">
        <f>ROUND(АТС!F769*$E$41*$E$42/100,2)</f>
        <v>236.76</v>
      </c>
      <c r="F771" s="35">
        <f>ROUND(АТС!$F769*$F$41*$F$42/100,2)</f>
        <v>161.19999999999999</v>
      </c>
      <c r="G771" s="35">
        <f>ROUND(АТС!$F769*$G$41*$G$42/100,2)</f>
        <v>94.35</v>
      </c>
    </row>
    <row r="772" spans="1:7" hidden="1" x14ac:dyDescent="0.25">
      <c r="A772" s="254"/>
      <c r="B772" s="123">
        <f t="shared" si="11"/>
        <v>42735.375</v>
      </c>
      <c r="C772" s="124">
        <v>9</v>
      </c>
      <c r="D772" s="35">
        <f>ROUND(АТС!F770*$D$41*$D$42/100,2)</f>
        <v>190.22</v>
      </c>
      <c r="E772" s="35">
        <f>ROUND(АТС!F770*$E$41*$E$42/100,2)</f>
        <v>174.8</v>
      </c>
      <c r="F772" s="35">
        <f>ROUND(АТС!$F770*$F$41*$F$42/100,2)</f>
        <v>119.01</v>
      </c>
      <c r="G772" s="35">
        <f>ROUND(АТС!$F770*$G$41*$G$42/100,2)</f>
        <v>69.66</v>
      </c>
    </row>
    <row r="773" spans="1:7" hidden="1" x14ac:dyDescent="0.25">
      <c r="A773" s="254"/>
      <c r="B773" s="123">
        <f t="shared" si="11"/>
        <v>42735.416669999999</v>
      </c>
      <c r="C773" s="124">
        <v>10</v>
      </c>
      <c r="D773" s="35">
        <f>ROUND(АТС!F771*$D$41*$D$42/100,2)</f>
        <v>204.05</v>
      </c>
      <c r="E773" s="35">
        <f>ROUND(АТС!F771*$E$41*$E$42/100,2)</f>
        <v>187.51</v>
      </c>
      <c r="F773" s="35">
        <f>ROUND(АТС!$F771*$F$41*$F$42/100,2)</f>
        <v>127.67</v>
      </c>
      <c r="G773" s="35">
        <f>ROUND(АТС!$F771*$G$41*$G$42/100,2)</f>
        <v>74.72</v>
      </c>
    </row>
    <row r="774" spans="1:7" hidden="1" x14ac:dyDescent="0.25">
      <c r="A774" s="254"/>
      <c r="B774" s="123">
        <f t="shared" si="11"/>
        <v>42735.458330000001</v>
      </c>
      <c r="C774" s="124">
        <v>11</v>
      </c>
      <c r="D774" s="35">
        <f>ROUND(АТС!F772*$D$41*$D$42/100,2)</f>
        <v>205.48</v>
      </c>
      <c r="E774" s="35">
        <f>ROUND(АТС!F772*$E$41*$E$42/100,2)</f>
        <v>188.82</v>
      </c>
      <c r="F774" s="35">
        <f>ROUND(АТС!$F772*$F$41*$F$42/100,2)</f>
        <v>128.56</v>
      </c>
      <c r="G774" s="35">
        <f>ROUND(АТС!$F772*$G$41*$G$42/100,2)</f>
        <v>75.25</v>
      </c>
    </row>
    <row r="775" spans="1:7" hidden="1" x14ac:dyDescent="0.25">
      <c r="A775" s="254"/>
      <c r="B775" s="123">
        <f t="shared" si="11"/>
        <v>42735.5</v>
      </c>
      <c r="C775" s="124">
        <v>12</v>
      </c>
      <c r="D775" s="35">
        <f>ROUND(АТС!F773*$D$41*$D$42/100,2)</f>
        <v>190.41</v>
      </c>
      <c r="E775" s="35">
        <f>ROUND(АТС!F773*$E$41*$E$42/100,2)</f>
        <v>174.97</v>
      </c>
      <c r="F775" s="35">
        <f>ROUND(АТС!$F773*$F$41*$F$42/100,2)</f>
        <v>119.13</v>
      </c>
      <c r="G775" s="35">
        <f>ROUND(АТС!$F773*$G$41*$G$42/100,2)</f>
        <v>69.73</v>
      </c>
    </row>
    <row r="776" spans="1:7" hidden="1" x14ac:dyDescent="0.25">
      <c r="A776" s="254"/>
      <c r="B776" s="123">
        <f t="shared" si="11"/>
        <v>42735.541669999999</v>
      </c>
      <c r="C776" s="124">
        <v>13</v>
      </c>
      <c r="D776" s="35">
        <f>ROUND(АТС!F774*$D$41*$D$42/100,2)</f>
        <v>194.98</v>
      </c>
      <c r="E776" s="35">
        <f>ROUND(АТС!F774*$E$41*$E$42/100,2)</f>
        <v>179.17</v>
      </c>
      <c r="F776" s="35">
        <f>ROUND(АТС!$F774*$F$41*$F$42/100,2)</f>
        <v>121.99</v>
      </c>
      <c r="G776" s="35">
        <f>ROUND(АТС!$F774*$G$41*$G$42/100,2)</f>
        <v>71.400000000000006</v>
      </c>
    </row>
    <row r="777" spans="1:7" hidden="1" x14ac:dyDescent="0.25">
      <c r="A777" s="254"/>
      <c r="B777" s="123">
        <f t="shared" si="11"/>
        <v>42735.583330000001</v>
      </c>
      <c r="C777" s="124">
        <v>14</v>
      </c>
      <c r="D777" s="35">
        <f>ROUND(АТС!F775*$D$41*$D$42/100,2)</f>
        <v>195.02</v>
      </c>
      <c r="E777" s="35">
        <f>ROUND(АТС!F775*$E$41*$E$42/100,2)</f>
        <v>179.21</v>
      </c>
      <c r="F777" s="35">
        <f>ROUND(АТС!$F775*$F$41*$F$42/100,2)</f>
        <v>122.02</v>
      </c>
      <c r="G777" s="35">
        <f>ROUND(АТС!$F775*$G$41*$G$42/100,2)</f>
        <v>71.41</v>
      </c>
    </row>
    <row r="778" spans="1:7" hidden="1" x14ac:dyDescent="0.25">
      <c r="A778" s="254"/>
      <c r="B778" s="123">
        <f t="shared" si="11"/>
        <v>42735.625</v>
      </c>
      <c r="C778" s="124">
        <v>15</v>
      </c>
      <c r="D778" s="35">
        <f>ROUND(АТС!F776*$D$41*$D$42/100,2)</f>
        <v>192.48</v>
      </c>
      <c r="E778" s="35">
        <f>ROUND(АТС!F776*$E$41*$E$42/100,2)</f>
        <v>176.88</v>
      </c>
      <c r="F778" s="35">
        <f>ROUND(АТС!$F776*$F$41*$F$42/100,2)</f>
        <v>120.43</v>
      </c>
      <c r="G778" s="35">
        <f>ROUND(АТС!$F776*$G$41*$G$42/100,2)</f>
        <v>70.489999999999995</v>
      </c>
    </row>
    <row r="779" spans="1:7" hidden="1" x14ac:dyDescent="0.25">
      <c r="A779" s="254"/>
      <c r="B779" s="123">
        <f t="shared" si="11"/>
        <v>42735.666669999999</v>
      </c>
      <c r="C779" s="124">
        <v>16</v>
      </c>
      <c r="D779" s="35">
        <f>ROUND(АТС!F777*$D$41*$D$42/100,2)</f>
        <v>217.26</v>
      </c>
      <c r="E779" s="35">
        <f>ROUND(АТС!F777*$E$41*$E$42/100,2)</f>
        <v>199.65</v>
      </c>
      <c r="F779" s="35">
        <f>ROUND(АТС!$F777*$F$41*$F$42/100,2)</f>
        <v>135.93</v>
      </c>
      <c r="G779" s="35">
        <f>ROUND(АТС!$F777*$G$41*$G$42/100,2)</f>
        <v>79.56</v>
      </c>
    </row>
    <row r="780" spans="1:7" hidden="1" x14ac:dyDescent="0.25">
      <c r="A780" s="254"/>
      <c r="B780" s="123">
        <f t="shared" si="11"/>
        <v>42735.708330000001</v>
      </c>
      <c r="C780" s="124">
        <v>17</v>
      </c>
      <c r="D780" s="35">
        <f>ROUND(АТС!F778*$D$41*$D$42/100,2)</f>
        <v>275.83999999999997</v>
      </c>
      <c r="E780" s="35">
        <f>ROUND(АТС!F778*$E$41*$E$42/100,2)</f>
        <v>253.48</v>
      </c>
      <c r="F780" s="35">
        <f>ROUND(АТС!$F778*$F$41*$F$42/100,2)</f>
        <v>172.59</v>
      </c>
      <c r="G780" s="35">
        <f>ROUND(АТС!$F778*$G$41*$G$42/100,2)</f>
        <v>101.01</v>
      </c>
    </row>
    <row r="781" spans="1:7" hidden="1" x14ac:dyDescent="0.25">
      <c r="A781" s="254"/>
      <c r="B781" s="123">
        <f t="shared" si="11"/>
        <v>42735.75</v>
      </c>
      <c r="C781" s="124">
        <v>18</v>
      </c>
      <c r="D781" s="35">
        <f>ROUND(АТС!F779*$D$41*$D$42/100,2)</f>
        <v>254.78</v>
      </c>
      <c r="E781" s="35">
        <f>ROUND(АТС!F779*$E$41*$E$42/100,2)</f>
        <v>234.13</v>
      </c>
      <c r="F781" s="35">
        <f>ROUND(АТС!$F779*$F$41*$F$42/100,2)</f>
        <v>159.41</v>
      </c>
      <c r="G781" s="35">
        <f>ROUND(АТС!$F779*$G$41*$G$42/100,2)</f>
        <v>93.3</v>
      </c>
    </row>
    <row r="782" spans="1:7" hidden="1" x14ac:dyDescent="0.25">
      <c r="A782" s="254"/>
      <c r="B782" s="123">
        <f t="shared" si="11"/>
        <v>42735.791669999999</v>
      </c>
      <c r="C782" s="124">
        <v>19</v>
      </c>
      <c r="D782" s="35">
        <f>ROUND(АТС!F780*$D$41*$D$42/100,2)</f>
        <v>247.08</v>
      </c>
      <c r="E782" s="35">
        <f>ROUND(АТС!F780*$E$41*$E$42/100,2)</f>
        <v>227.05</v>
      </c>
      <c r="F782" s="35">
        <f>ROUND(АТС!$F780*$F$41*$F$42/100,2)</f>
        <v>154.59</v>
      </c>
      <c r="G782" s="35">
        <f>ROUND(АТС!$F780*$G$41*$G$42/100,2)</f>
        <v>90.48</v>
      </c>
    </row>
    <row r="783" spans="1:7" hidden="1" x14ac:dyDescent="0.25">
      <c r="A783" s="254"/>
      <c r="B783" s="123">
        <f t="shared" si="11"/>
        <v>42735.833330000001</v>
      </c>
      <c r="C783" s="124">
        <v>20</v>
      </c>
      <c r="D783" s="35">
        <f>ROUND(АТС!F781*$D$41*$D$42/100,2)</f>
        <v>238.01</v>
      </c>
      <c r="E783" s="35">
        <f>ROUND(АТС!F781*$E$41*$E$42/100,2)</f>
        <v>218.71</v>
      </c>
      <c r="F783" s="35">
        <f>ROUND(АТС!$F781*$F$41*$F$42/100,2)</f>
        <v>148.91</v>
      </c>
      <c r="G783" s="35">
        <f>ROUND(АТС!$F781*$G$41*$G$42/100,2)</f>
        <v>87.16</v>
      </c>
    </row>
    <row r="784" spans="1:7" hidden="1" x14ac:dyDescent="0.25">
      <c r="A784" s="254"/>
      <c r="B784" s="123">
        <f t="shared" si="11"/>
        <v>42735.875</v>
      </c>
      <c r="C784" s="124">
        <v>21</v>
      </c>
      <c r="D784" s="35">
        <f>ROUND(АТС!F782*$D$41*$D$42/100,2)</f>
        <v>223.78</v>
      </c>
      <c r="E784" s="35">
        <f>ROUND(АТС!F782*$E$41*$E$42/100,2)</f>
        <v>205.64</v>
      </c>
      <c r="F784" s="35">
        <f>ROUND(АТС!$F782*$F$41*$F$42/100,2)</f>
        <v>140.01</v>
      </c>
      <c r="G784" s="35">
        <f>ROUND(АТС!$F782*$G$41*$G$42/100,2)</f>
        <v>81.94</v>
      </c>
    </row>
    <row r="785" spans="1:9" hidden="1" x14ac:dyDescent="0.25">
      <c r="A785" s="254"/>
      <c r="B785" s="123">
        <f t="shared" si="11"/>
        <v>42735.916669999999</v>
      </c>
      <c r="C785" s="124">
        <v>22</v>
      </c>
      <c r="D785" s="35">
        <f>ROUND(АТС!F783*$D$41*$D$42/100,2)</f>
        <v>295.06</v>
      </c>
      <c r="E785" s="35">
        <f>ROUND(АТС!F783*$E$41*$E$42/100,2)</f>
        <v>271.14</v>
      </c>
      <c r="F785" s="35">
        <f>ROUND(АТС!$F783*$F$41*$F$42/100,2)</f>
        <v>184.61</v>
      </c>
      <c r="G785" s="35">
        <f>ROUND(АТС!$F783*$G$41*$G$42/100,2)</f>
        <v>108.05</v>
      </c>
    </row>
    <row r="786" spans="1:9" hidden="1" x14ac:dyDescent="0.25">
      <c r="A786" s="254"/>
      <c r="B786" s="123">
        <f t="shared" si="11"/>
        <v>42735.958330000001</v>
      </c>
      <c r="C786" s="124">
        <v>23</v>
      </c>
      <c r="D786" s="35">
        <f>ROUND(АТС!F784*$D$41*$D$42/100,2)</f>
        <v>267.38</v>
      </c>
      <c r="E786" s="35">
        <f>ROUND(АТС!F784*$E$41*$E$42/100,2)</f>
        <v>245.71</v>
      </c>
      <c r="F786" s="35">
        <f>ROUND(АТС!$F784*$F$41*$F$42/100,2)</f>
        <v>167.29</v>
      </c>
      <c r="G786" s="35">
        <f>ROUND(АТС!$F784*$G$41*$G$42/100,2)</f>
        <v>97.91</v>
      </c>
    </row>
    <row r="787" spans="1:9" x14ac:dyDescent="0.25">
      <c r="A787" s="106"/>
      <c r="B787" s="125"/>
      <c r="C787" s="126"/>
      <c r="D787" s="107"/>
      <c r="E787" s="107"/>
      <c r="F787" s="107"/>
      <c r="G787" s="107"/>
    </row>
    <row r="789" spans="1:9" x14ac:dyDescent="0.25">
      <c r="A789" s="252" t="s">
        <v>47</v>
      </c>
      <c r="B789" s="252"/>
      <c r="C789" s="252"/>
      <c r="D789" s="252"/>
      <c r="E789" s="252"/>
      <c r="F789" s="252"/>
      <c r="G789" s="252"/>
    </row>
    <row r="790" spans="1:9" ht="94.5" x14ac:dyDescent="0.25">
      <c r="A790" s="19" t="s">
        <v>11</v>
      </c>
      <c r="B790" s="74" t="s">
        <v>32</v>
      </c>
      <c r="C790" s="74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33" t="s">
        <v>10</v>
      </c>
      <c r="B791" s="234"/>
      <c r="C791" s="235"/>
      <c r="D791" s="15">
        <f>'РСТ РСО-А'!G9</f>
        <v>24.55</v>
      </c>
      <c r="E791" s="15">
        <f>'РСТ РСО-А'!H9</f>
        <v>22.56</v>
      </c>
      <c r="F791" s="15">
        <f>'РСТ РСО-А'!I9</f>
        <v>15.36</v>
      </c>
      <c r="G791" s="15">
        <f>'РСТ РСО-А'!J9</f>
        <v>8.99</v>
      </c>
    </row>
    <row r="792" spans="1:9" ht="31.5" customHeight="1" x14ac:dyDescent="0.25">
      <c r="A792" s="236" t="s">
        <v>8</v>
      </c>
      <c r="B792" s="237"/>
      <c r="C792" s="238"/>
      <c r="D792" s="14">
        <f>'РСТ РСО-А'!G10</f>
        <v>1.1319999999999999</v>
      </c>
      <c r="E792" s="14">
        <f>'РСТ РСО-А'!H10</f>
        <v>1.1319999999999999</v>
      </c>
      <c r="F792" s="14">
        <f>'РСТ РСО-А'!I10</f>
        <v>1.1319999999999999</v>
      </c>
      <c r="G792" s="14">
        <f>'РСТ РСО-А'!J10</f>
        <v>1.1319999999999999</v>
      </c>
      <c r="I792" s="38"/>
    </row>
    <row r="793" spans="1:9" x14ac:dyDescent="0.25">
      <c r="A793" s="254" t="s">
        <v>180</v>
      </c>
      <c r="B793" s="121">
        <f>B43</f>
        <v>42705</v>
      </c>
      <c r="C793" s="124">
        <v>0</v>
      </c>
      <c r="D793" s="35">
        <f>ROUND($D$791/100*$D$792*АТС!$C41,2)</f>
        <v>207.11</v>
      </c>
      <c r="E793" s="35">
        <f>ROUND($E$791/100*$E$792*АТС!C41,2)</f>
        <v>190.32</v>
      </c>
      <c r="F793" s="35">
        <f>ROUND($F$791/100*$F$792*АТС!C41,2)</f>
        <v>129.58000000000001</v>
      </c>
      <c r="G793" s="35">
        <f>ROUND($G$791/100*$G$792*АТС!C41,2)</f>
        <v>75.84</v>
      </c>
    </row>
    <row r="794" spans="1:9" x14ac:dyDescent="0.25">
      <c r="A794" s="254"/>
      <c r="B794" s="123">
        <f>B$43+ROUND(C794/24,5)</f>
        <v>42705.041669999999</v>
      </c>
      <c r="C794" s="124">
        <v>1</v>
      </c>
      <c r="D794" s="35">
        <f>ROUND($D$791/100*$D$792*АТС!$C42,2)</f>
        <v>192.18</v>
      </c>
      <c r="E794" s="35">
        <f>ROUND($E$791/100*$E$792*АТС!C42,2)</f>
        <v>176.6</v>
      </c>
      <c r="F794" s="35">
        <f>ROUND($F$791/100*$F$792*АТС!C42,2)</f>
        <v>120.24</v>
      </c>
      <c r="G794" s="35">
        <f>ROUND($G$791/100*$G$792*АТС!C42,2)</f>
        <v>70.37</v>
      </c>
    </row>
    <row r="795" spans="1:9" x14ac:dyDescent="0.25">
      <c r="A795" s="254"/>
      <c r="B795" s="121">
        <f>B$43+ROUND(C795/24,5)</f>
        <v>42705.083330000001</v>
      </c>
      <c r="C795" s="124">
        <v>2</v>
      </c>
      <c r="D795" s="35">
        <f>ROUND($D$791/100*$D$792*АТС!$C43,2)</f>
        <v>182.17</v>
      </c>
      <c r="E795" s="35">
        <f>ROUND($E$791/100*$E$792*АТС!C43,2)</f>
        <v>167.4</v>
      </c>
      <c r="F795" s="35">
        <f>ROUND($F$791/100*$F$792*АТС!C43,2)</f>
        <v>113.98</v>
      </c>
      <c r="G795" s="35">
        <f>ROUND($G$791/100*$G$792*АТС!C43,2)</f>
        <v>66.709999999999994</v>
      </c>
    </row>
    <row r="796" spans="1:9" x14ac:dyDescent="0.25">
      <c r="A796" s="254"/>
      <c r="B796" s="123">
        <f t="shared" ref="B796:B816" si="12">B$43+ROUND(C796/24,5)</f>
        <v>42705.125</v>
      </c>
      <c r="C796" s="124">
        <v>3</v>
      </c>
      <c r="D796" s="35">
        <f>ROUND($D$791/100*$D$792*АТС!$C44,2)</f>
        <v>184.39</v>
      </c>
      <c r="E796" s="35">
        <f>ROUND($E$791/100*$E$792*АТС!C44,2)</f>
        <v>169.45</v>
      </c>
      <c r="F796" s="35">
        <f>ROUND($F$791/100*$F$792*АТС!C44,2)</f>
        <v>115.37</v>
      </c>
      <c r="G796" s="35">
        <f>ROUND($G$791/100*$G$792*АТС!C44,2)</f>
        <v>67.52</v>
      </c>
    </row>
    <row r="797" spans="1:9" x14ac:dyDescent="0.25">
      <c r="A797" s="254"/>
      <c r="B797" s="121">
        <f t="shared" si="12"/>
        <v>42705.166669999999</v>
      </c>
      <c r="C797" s="124">
        <v>4</v>
      </c>
      <c r="D797" s="35">
        <f>ROUND($D$791/100*$D$792*АТС!$C45,2)</f>
        <v>184.37</v>
      </c>
      <c r="E797" s="35">
        <f>ROUND($E$791/100*$E$792*АТС!C45,2)</f>
        <v>169.43</v>
      </c>
      <c r="F797" s="35">
        <f>ROUND($F$791/100*$F$792*АТС!C45,2)</f>
        <v>115.35</v>
      </c>
      <c r="G797" s="35">
        <f>ROUND($G$791/100*$G$792*АТС!C45,2)</f>
        <v>67.52</v>
      </c>
    </row>
    <row r="798" spans="1:9" x14ac:dyDescent="0.25">
      <c r="A798" s="254"/>
      <c r="B798" s="123">
        <f t="shared" si="12"/>
        <v>42705.208330000001</v>
      </c>
      <c r="C798" s="124">
        <v>5</v>
      </c>
      <c r="D798" s="35">
        <f>ROUND($D$791/100*$D$792*АТС!$C46,2)</f>
        <v>181.9</v>
      </c>
      <c r="E798" s="35">
        <f>ROUND($E$791/100*$E$792*АТС!C46,2)</f>
        <v>167.15</v>
      </c>
      <c r="F798" s="35">
        <f>ROUND($F$791/100*$F$792*АТС!C46,2)</f>
        <v>113.81</v>
      </c>
      <c r="G798" s="35">
        <f>ROUND($G$791/100*$G$792*АТС!C46,2)</f>
        <v>66.61</v>
      </c>
    </row>
    <row r="799" spans="1:9" x14ac:dyDescent="0.25">
      <c r="A799" s="254"/>
      <c r="B799" s="121">
        <f t="shared" si="12"/>
        <v>42705.25</v>
      </c>
      <c r="C799" s="124">
        <v>6</v>
      </c>
      <c r="D799" s="35">
        <f>ROUND($D$791/100*$D$792*АТС!$C47,2)</f>
        <v>194.6</v>
      </c>
      <c r="E799" s="35">
        <f>ROUND($E$791/100*$E$792*АТС!C47,2)</f>
        <v>178.82</v>
      </c>
      <c r="F799" s="35">
        <f>ROUND($F$791/100*$F$792*АТС!C47,2)</f>
        <v>121.75</v>
      </c>
      <c r="G799" s="35">
        <f>ROUND($G$791/100*$G$792*АТС!C47,2)</f>
        <v>71.260000000000005</v>
      </c>
    </row>
    <row r="800" spans="1:9" x14ac:dyDescent="0.25">
      <c r="A800" s="254"/>
      <c r="B800" s="123">
        <f t="shared" si="12"/>
        <v>42705.291669999999</v>
      </c>
      <c r="C800" s="124">
        <v>7</v>
      </c>
      <c r="D800" s="35">
        <f>ROUND($D$791/100*$D$792*АТС!$C48,2)</f>
        <v>207.82</v>
      </c>
      <c r="E800" s="35">
        <f>ROUND($E$791/100*$E$792*АТС!C48,2)</f>
        <v>190.97</v>
      </c>
      <c r="F800" s="35">
        <f>ROUND($F$791/100*$F$792*АТС!C48,2)</f>
        <v>130.02000000000001</v>
      </c>
      <c r="G800" s="35">
        <f>ROUND($G$791/100*$G$792*АТС!C48,2)</f>
        <v>76.099999999999994</v>
      </c>
    </row>
    <row r="801" spans="1:7" x14ac:dyDescent="0.25">
      <c r="A801" s="254"/>
      <c r="B801" s="121">
        <f t="shared" si="12"/>
        <v>42705.333330000001</v>
      </c>
      <c r="C801" s="124">
        <v>8</v>
      </c>
      <c r="D801" s="35">
        <f>ROUND($D$791/100*$D$792*АТС!$C49,2)</f>
        <v>191.39</v>
      </c>
      <c r="E801" s="35">
        <f>ROUND($E$791/100*$E$792*АТС!C49,2)</f>
        <v>175.87</v>
      </c>
      <c r="F801" s="35">
        <f>ROUND($F$791/100*$F$792*АТС!C49,2)</f>
        <v>119.74</v>
      </c>
      <c r="G801" s="35">
        <f>ROUND($G$791/100*$G$792*АТС!C49,2)</f>
        <v>70.08</v>
      </c>
    </row>
    <row r="802" spans="1:7" x14ac:dyDescent="0.25">
      <c r="A802" s="254"/>
      <c r="B802" s="123">
        <f t="shared" si="12"/>
        <v>42705.375</v>
      </c>
      <c r="C802" s="124">
        <v>9</v>
      </c>
      <c r="D802" s="35">
        <f>ROUND($D$791/100*$D$792*АТС!$C50,2)</f>
        <v>193.04</v>
      </c>
      <c r="E802" s="35">
        <f>ROUND($E$791/100*$E$792*АТС!C50,2)</f>
        <v>177.39</v>
      </c>
      <c r="F802" s="35">
        <f>ROUND($F$791/100*$F$792*АТС!C50,2)</f>
        <v>120.78</v>
      </c>
      <c r="G802" s="35">
        <f>ROUND($G$791/100*$G$792*АТС!C50,2)</f>
        <v>70.69</v>
      </c>
    </row>
    <row r="803" spans="1:7" x14ac:dyDescent="0.25">
      <c r="A803" s="254"/>
      <c r="B803" s="121">
        <f t="shared" si="12"/>
        <v>42705.416669999999</v>
      </c>
      <c r="C803" s="124">
        <v>10</v>
      </c>
      <c r="D803" s="35">
        <f>ROUND($D$791/100*$D$792*АТС!$C51,2)</f>
        <v>190.34</v>
      </c>
      <c r="E803" s="35">
        <f>ROUND($E$791/100*$E$792*АТС!C51,2)</f>
        <v>174.91</v>
      </c>
      <c r="F803" s="35">
        <f>ROUND($F$791/100*$F$792*АТС!C51,2)</f>
        <v>119.09</v>
      </c>
      <c r="G803" s="35">
        <f>ROUND($G$791/100*$G$792*АТС!C51,2)</f>
        <v>69.7</v>
      </c>
    </row>
    <row r="804" spans="1:7" x14ac:dyDescent="0.25">
      <c r="A804" s="254"/>
      <c r="B804" s="123">
        <f t="shared" si="12"/>
        <v>42705.458330000001</v>
      </c>
      <c r="C804" s="124">
        <v>11</v>
      </c>
      <c r="D804" s="35">
        <f>ROUND($D$791/100*$D$792*АТС!$C52,2)</f>
        <v>197.75</v>
      </c>
      <c r="E804" s="35">
        <f>ROUND($E$791/100*$E$792*АТС!C52,2)</f>
        <v>181.72</v>
      </c>
      <c r="F804" s="35">
        <f>ROUND($F$791/100*$F$792*АТС!C52,2)</f>
        <v>123.72</v>
      </c>
      <c r="G804" s="35">
        <f>ROUND($G$791/100*$G$792*АТС!C52,2)</f>
        <v>72.41</v>
      </c>
    </row>
    <row r="805" spans="1:7" x14ac:dyDescent="0.25">
      <c r="A805" s="254"/>
      <c r="B805" s="121">
        <f t="shared" si="12"/>
        <v>42705.5</v>
      </c>
      <c r="C805" s="124">
        <v>12</v>
      </c>
      <c r="D805" s="35">
        <f>ROUND($D$791/100*$D$792*АТС!$C53,2)</f>
        <v>198.14</v>
      </c>
      <c r="E805" s="35">
        <f>ROUND($E$791/100*$E$792*АТС!C53,2)</f>
        <v>182.08</v>
      </c>
      <c r="F805" s="35">
        <f>ROUND($F$791/100*$F$792*АТС!C53,2)</f>
        <v>123.97</v>
      </c>
      <c r="G805" s="35">
        <f>ROUND($G$791/100*$G$792*АТС!C53,2)</f>
        <v>72.56</v>
      </c>
    </row>
    <row r="806" spans="1:7" x14ac:dyDescent="0.25">
      <c r="A806" s="254"/>
      <c r="B806" s="123">
        <f t="shared" si="12"/>
        <v>42705.541669999999</v>
      </c>
      <c r="C806" s="124">
        <v>13</v>
      </c>
      <c r="D806" s="35">
        <f>ROUND($D$791/100*$D$792*АТС!$C54,2)</f>
        <v>183.5</v>
      </c>
      <c r="E806" s="35">
        <f>ROUND($E$791/100*$E$792*АТС!C54,2)</f>
        <v>168.63</v>
      </c>
      <c r="F806" s="35">
        <f>ROUND($F$791/100*$F$792*АТС!C54,2)</f>
        <v>114.81</v>
      </c>
      <c r="G806" s="35">
        <f>ROUND($G$791/100*$G$792*АТС!C54,2)</f>
        <v>67.2</v>
      </c>
    </row>
    <row r="807" spans="1:7" x14ac:dyDescent="0.25">
      <c r="A807" s="254"/>
      <c r="B807" s="121">
        <f t="shared" si="12"/>
        <v>42705.583330000001</v>
      </c>
      <c r="C807" s="124">
        <v>14</v>
      </c>
      <c r="D807" s="35">
        <f>ROUND($D$791/100*$D$792*АТС!$C55,2)</f>
        <v>197.23</v>
      </c>
      <c r="E807" s="35">
        <f>ROUND($E$791/100*$E$792*АТС!C55,2)</f>
        <v>181.25</v>
      </c>
      <c r="F807" s="35">
        <f>ROUND($F$791/100*$F$792*АТС!C55,2)</f>
        <v>123.4</v>
      </c>
      <c r="G807" s="35">
        <f>ROUND($G$791/100*$G$792*АТС!C55,2)</f>
        <v>72.22</v>
      </c>
    </row>
    <row r="808" spans="1:7" x14ac:dyDescent="0.25">
      <c r="A808" s="254"/>
      <c r="B808" s="123">
        <f t="shared" si="12"/>
        <v>42705.625</v>
      </c>
      <c r="C808" s="124">
        <v>15</v>
      </c>
      <c r="D808" s="35">
        <f>ROUND($D$791/100*$D$792*АТС!$C56,2)</f>
        <v>197.34</v>
      </c>
      <c r="E808" s="35">
        <f>ROUND($E$791/100*$E$792*АТС!C56,2)</f>
        <v>181.34</v>
      </c>
      <c r="F808" s="35">
        <f>ROUND($F$791/100*$F$792*АТС!C56,2)</f>
        <v>123.47</v>
      </c>
      <c r="G808" s="35">
        <f>ROUND($G$791/100*$G$792*АТС!C56,2)</f>
        <v>72.260000000000005</v>
      </c>
    </row>
    <row r="809" spans="1:7" x14ac:dyDescent="0.25">
      <c r="A809" s="254"/>
      <c r="B809" s="121">
        <f t="shared" si="12"/>
        <v>42705.666669999999</v>
      </c>
      <c r="C809" s="124">
        <v>16</v>
      </c>
      <c r="D809" s="35">
        <f>ROUND($D$791/100*$D$792*АТС!$C57,2)</f>
        <v>185.8</v>
      </c>
      <c r="E809" s="35">
        <f>ROUND($E$791/100*$E$792*АТС!C57,2)</f>
        <v>170.74</v>
      </c>
      <c r="F809" s="35">
        <f>ROUND($F$791/100*$F$792*АТС!C57,2)</f>
        <v>116.25</v>
      </c>
      <c r="G809" s="35">
        <f>ROUND($G$791/100*$G$792*АТС!C57,2)</f>
        <v>68.040000000000006</v>
      </c>
    </row>
    <row r="810" spans="1:7" x14ac:dyDescent="0.25">
      <c r="A810" s="254"/>
      <c r="B810" s="123">
        <f t="shared" si="12"/>
        <v>42705.708330000001</v>
      </c>
      <c r="C810" s="124">
        <v>17</v>
      </c>
      <c r="D810" s="35">
        <f>ROUND($D$791/100*$D$792*АТС!$C58,2)</f>
        <v>216.36</v>
      </c>
      <c r="E810" s="35">
        <f>ROUND($E$791/100*$E$792*АТС!C58,2)</f>
        <v>198.82</v>
      </c>
      <c r="F810" s="35">
        <f>ROUND($F$791/100*$F$792*АТС!C58,2)</f>
        <v>135.37</v>
      </c>
      <c r="G810" s="35">
        <f>ROUND($G$791/100*$G$792*АТС!C58,2)</f>
        <v>79.23</v>
      </c>
    </row>
    <row r="811" spans="1:7" x14ac:dyDescent="0.25">
      <c r="A811" s="254"/>
      <c r="B811" s="121">
        <f t="shared" si="12"/>
        <v>42705.75</v>
      </c>
      <c r="C811" s="124">
        <v>18</v>
      </c>
      <c r="D811" s="35">
        <f>ROUND($D$791/100*$D$792*АТС!$C59,2)</f>
        <v>235.77</v>
      </c>
      <c r="E811" s="35">
        <f>ROUND($E$791/100*$E$792*АТС!C59,2)</f>
        <v>216.66</v>
      </c>
      <c r="F811" s="35">
        <f>ROUND($F$791/100*$F$792*АТС!C59,2)</f>
        <v>147.51</v>
      </c>
      <c r="G811" s="35">
        <f>ROUND($G$791/100*$G$792*АТС!C59,2)</f>
        <v>86.34</v>
      </c>
    </row>
    <row r="812" spans="1:7" x14ac:dyDescent="0.25">
      <c r="A812" s="254"/>
      <c r="B812" s="123">
        <f t="shared" si="12"/>
        <v>42705.791669999999</v>
      </c>
      <c r="C812" s="124">
        <v>19</v>
      </c>
      <c r="D812" s="35">
        <f>ROUND($D$791/100*$D$792*АТС!$C60,2)</f>
        <v>234.31</v>
      </c>
      <c r="E812" s="35">
        <f>ROUND($E$791/100*$E$792*АТС!C60,2)</f>
        <v>215.31</v>
      </c>
      <c r="F812" s="35">
        <f>ROUND($F$791/100*$F$792*АТС!C60,2)</f>
        <v>146.6</v>
      </c>
      <c r="G812" s="35">
        <f>ROUND($G$791/100*$G$792*АТС!C60,2)</f>
        <v>85.8</v>
      </c>
    </row>
    <row r="813" spans="1:7" x14ac:dyDescent="0.25">
      <c r="A813" s="254"/>
      <c r="B813" s="121">
        <f t="shared" si="12"/>
        <v>42705.833330000001</v>
      </c>
      <c r="C813" s="124">
        <v>20</v>
      </c>
      <c r="D813" s="35">
        <f>ROUND($D$791/100*$D$792*АТС!$C61,2)</f>
        <v>254.37</v>
      </c>
      <c r="E813" s="35">
        <f>ROUND($E$791/100*$E$792*АТС!C61,2)</f>
        <v>233.75</v>
      </c>
      <c r="F813" s="35">
        <f>ROUND($F$791/100*$F$792*АТС!C61,2)</f>
        <v>159.15</v>
      </c>
      <c r="G813" s="35">
        <f>ROUND($G$791/100*$G$792*АТС!C61,2)</f>
        <v>93.15</v>
      </c>
    </row>
    <row r="814" spans="1:7" x14ac:dyDescent="0.25">
      <c r="A814" s="254"/>
      <c r="B814" s="123">
        <f t="shared" si="12"/>
        <v>42705.875</v>
      </c>
      <c r="C814" s="124">
        <v>21</v>
      </c>
      <c r="D814" s="35">
        <f>ROUND($D$791/100*$D$792*АТС!$C62,2)</f>
        <v>239.38</v>
      </c>
      <c r="E814" s="35">
        <f>ROUND($E$791/100*$E$792*АТС!C62,2)</f>
        <v>219.98</v>
      </c>
      <c r="F814" s="35">
        <f>ROUND($F$791/100*$F$792*АТС!C62,2)</f>
        <v>149.77000000000001</v>
      </c>
      <c r="G814" s="35">
        <f>ROUND($G$791/100*$G$792*АТС!C62,2)</f>
        <v>87.66</v>
      </c>
    </row>
    <row r="815" spans="1:7" x14ac:dyDescent="0.25">
      <c r="A815" s="254"/>
      <c r="B815" s="121">
        <f t="shared" si="12"/>
        <v>42705.916669999999</v>
      </c>
      <c r="C815" s="124">
        <v>22</v>
      </c>
      <c r="D815" s="35">
        <f>ROUND($D$791/100*$D$792*АТС!$C63,2)</f>
        <v>277.08</v>
      </c>
      <c r="E815" s="35">
        <f>ROUND($E$791/100*$E$792*АТС!C63,2)</f>
        <v>254.62</v>
      </c>
      <c r="F815" s="35">
        <f>ROUND($F$791/100*$F$792*АТС!C63,2)</f>
        <v>173.36</v>
      </c>
      <c r="G815" s="35">
        <f>ROUND($G$791/100*$G$792*АТС!C63,2)</f>
        <v>101.46</v>
      </c>
    </row>
    <row r="816" spans="1:7" x14ac:dyDescent="0.25">
      <c r="A816" s="254"/>
      <c r="B816" s="123">
        <f t="shared" si="12"/>
        <v>42705.958330000001</v>
      </c>
      <c r="C816" s="124">
        <v>23</v>
      </c>
      <c r="D816" s="35">
        <f>ROUND($D$791/100*$D$792*АТС!$C64,2)</f>
        <v>217.88</v>
      </c>
      <c r="E816" s="35">
        <f>ROUND($E$791/100*$E$792*АТС!C64,2)</f>
        <v>200.21</v>
      </c>
      <c r="F816" s="35">
        <f>ROUND($F$791/100*$F$792*АТС!C64,2)</f>
        <v>136.32</v>
      </c>
      <c r="G816" s="35">
        <f>ROUND($G$791/100*$G$792*АТС!C64,2)</f>
        <v>79.78</v>
      </c>
    </row>
    <row r="817" spans="1:7" x14ac:dyDescent="0.25">
      <c r="A817" s="254"/>
      <c r="B817" s="121">
        <f>B793+1</f>
        <v>42706</v>
      </c>
      <c r="C817" s="124">
        <v>0</v>
      </c>
      <c r="D817" s="35">
        <f>ROUND($D$791/100*$D$792*АТС!$C65,2)</f>
        <v>207.31</v>
      </c>
      <c r="E817" s="35">
        <f>ROUND($E$791/100*$E$792*АТС!C65,2)</f>
        <v>190.51</v>
      </c>
      <c r="F817" s="35">
        <f>ROUND($F$791/100*$F$792*АТС!C65,2)</f>
        <v>129.71</v>
      </c>
      <c r="G817" s="35">
        <f>ROUND($G$791/100*$G$792*АТС!C65,2)</f>
        <v>75.91</v>
      </c>
    </row>
    <row r="818" spans="1:7" x14ac:dyDescent="0.25">
      <c r="A818" s="254"/>
      <c r="B818" s="123">
        <f t="shared" ref="B818:B881" si="13">B794+1</f>
        <v>42706.041669999999</v>
      </c>
      <c r="C818" s="124">
        <v>1</v>
      </c>
      <c r="D818" s="35">
        <f>ROUND($D$791/100*$D$792*АТС!$C66,2)</f>
        <v>192.25</v>
      </c>
      <c r="E818" s="35">
        <f>ROUND($E$791/100*$E$792*АТС!C66,2)</f>
        <v>176.66</v>
      </c>
      <c r="F818" s="35">
        <f>ROUND($F$791/100*$F$792*АТС!C66,2)</f>
        <v>120.28</v>
      </c>
      <c r="G818" s="35">
        <f>ROUND($G$791/100*$G$792*АТС!C66,2)</f>
        <v>70.400000000000006</v>
      </c>
    </row>
    <row r="819" spans="1:7" x14ac:dyDescent="0.25">
      <c r="A819" s="254"/>
      <c r="B819" s="121">
        <f t="shared" si="13"/>
        <v>42706.083330000001</v>
      </c>
      <c r="C819" s="124">
        <v>2</v>
      </c>
      <c r="D819" s="35">
        <f>ROUND($D$791/100*$D$792*АТС!$C67,2)</f>
        <v>182.28</v>
      </c>
      <c r="E819" s="35">
        <f>ROUND($E$791/100*$E$792*АТС!C67,2)</f>
        <v>167.5</v>
      </c>
      <c r="F819" s="35">
        <f>ROUND($F$791/100*$F$792*АТС!C67,2)</f>
        <v>114.04</v>
      </c>
      <c r="G819" s="35">
        <f>ROUND($G$791/100*$G$792*АТС!C67,2)</f>
        <v>66.75</v>
      </c>
    </row>
    <row r="820" spans="1:7" x14ac:dyDescent="0.25">
      <c r="A820" s="254"/>
      <c r="B820" s="123">
        <f t="shared" si="13"/>
        <v>42706.125</v>
      </c>
      <c r="C820" s="124">
        <v>3</v>
      </c>
      <c r="D820" s="35">
        <f>ROUND($D$791/100*$D$792*АТС!$C68,2)</f>
        <v>184.29</v>
      </c>
      <c r="E820" s="35">
        <f>ROUND($E$791/100*$E$792*АТС!C68,2)</f>
        <v>169.35</v>
      </c>
      <c r="F820" s="35">
        <f>ROUND($F$791/100*$F$792*АТС!C68,2)</f>
        <v>115.3</v>
      </c>
      <c r="G820" s="35">
        <f>ROUND($G$791/100*$G$792*АТС!C68,2)</f>
        <v>67.48</v>
      </c>
    </row>
    <row r="821" spans="1:7" x14ac:dyDescent="0.25">
      <c r="A821" s="254"/>
      <c r="B821" s="121">
        <f t="shared" si="13"/>
        <v>42706.166669999999</v>
      </c>
      <c r="C821" s="124">
        <v>4</v>
      </c>
      <c r="D821" s="35">
        <f>ROUND($D$791/100*$D$792*АТС!$C69,2)</f>
        <v>184.33</v>
      </c>
      <c r="E821" s="35">
        <f>ROUND($E$791/100*$E$792*АТС!C69,2)</f>
        <v>169.39</v>
      </c>
      <c r="F821" s="35">
        <f>ROUND($F$791/100*$F$792*АТС!C69,2)</f>
        <v>115.33</v>
      </c>
      <c r="G821" s="35">
        <f>ROUND($G$791/100*$G$792*АТС!C69,2)</f>
        <v>67.5</v>
      </c>
    </row>
    <row r="822" spans="1:7" x14ac:dyDescent="0.25">
      <c r="A822" s="254"/>
      <c r="B822" s="123">
        <f t="shared" si="13"/>
        <v>42706.208330000001</v>
      </c>
      <c r="C822" s="124">
        <v>5</v>
      </c>
      <c r="D822" s="35">
        <f>ROUND($D$791/100*$D$792*АТС!$C70,2)</f>
        <v>181.88</v>
      </c>
      <c r="E822" s="35">
        <f>ROUND($E$791/100*$E$792*АТС!C70,2)</f>
        <v>167.14</v>
      </c>
      <c r="F822" s="35">
        <f>ROUND($F$791/100*$F$792*АТС!C70,2)</f>
        <v>113.79</v>
      </c>
      <c r="G822" s="35">
        <f>ROUND($G$791/100*$G$792*АТС!C70,2)</f>
        <v>66.599999999999994</v>
      </c>
    </row>
    <row r="823" spans="1:7" x14ac:dyDescent="0.25">
      <c r="A823" s="254"/>
      <c r="B823" s="121">
        <f t="shared" si="13"/>
        <v>42706.25</v>
      </c>
      <c r="C823" s="124">
        <v>6</v>
      </c>
      <c r="D823" s="35">
        <f>ROUND($D$791/100*$D$792*АТС!$C71,2)</f>
        <v>191.86</v>
      </c>
      <c r="E823" s="35">
        <f>ROUND($E$791/100*$E$792*АТС!C71,2)</f>
        <v>176.31</v>
      </c>
      <c r="F823" s="35">
        <f>ROUND($F$791/100*$F$792*АТС!C71,2)</f>
        <v>120.04</v>
      </c>
      <c r="G823" s="35">
        <f>ROUND($G$791/100*$G$792*АТС!C71,2)</f>
        <v>70.260000000000005</v>
      </c>
    </row>
    <row r="824" spans="1:7" x14ac:dyDescent="0.25">
      <c r="A824" s="254"/>
      <c r="B824" s="123">
        <f t="shared" si="13"/>
        <v>42706.291669999999</v>
      </c>
      <c r="C824" s="124">
        <v>7</v>
      </c>
      <c r="D824" s="35">
        <f>ROUND($D$791/100*$D$792*АТС!$C72,2)</f>
        <v>207.87</v>
      </c>
      <c r="E824" s="35">
        <f>ROUND($E$791/100*$E$792*АТС!C72,2)</f>
        <v>191.02</v>
      </c>
      <c r="F824" s="35">
        <f>ROUND($F$791/100*$F$792*АТС!C72,2)</f>
        <v>130.05000000000001</v>
      </c>
      <c r="G824" s="35">
        <f>ROUND($G$791/100*$G$792*АТС!C72,2)</f>
        <v>76.12</v>
      </c>
    </row>
    <row r="825" spans="1:7" x14ac:dyDescent="0.25">
      <c r="A825" s="254"/>
      <c r="B825" s="121">
        <f t="shared" si="13"/>
        <v>42706.333330000001</v>
      </c>
      <c r="C825" s="124">
        <v>8</v>
      </c>
      <c r="D825" s="35">
        <f>ROUND($D$791/100*$D$792*АТС!$C73,2)</f>
        <v>191.35</v>
      </c>
      <c r="E825" s="35">
        <f>ROUND($E$791/100*$E$792*АТС!C73,2)</f>
        <v>175.84</v>
      </c>
      <c r="F825" s="35">
        <f>ROUND($F$791/100*$F$792*АТС!C73,2)</f>
        <v>119.72</v>
      </c>
      <c r="G825" s="35">
        <f>ROUND($G$791/100*$G$792*АТС!C73,2)</f>
        <v>70.069999999999993</v>
      </c>
    </row>
    <row r="826" spans="1:7" x14ac:dyDescent="0.25">
      <c r="A826" s="254"/>
      <c r="B826" s="123">
        <f t="shared" si="13"/>
        <v>42706.375</v>
      </c>
      <c r="C826" s="124">
        <v>9</v>
      </c>
      <c r="D826" s="35">
        <f>ROUND($D$791/100*$D$792*АТС!$C74,2)</f>
        <v>187.69</v>
      </c>
      <c r="E826" s="35">
        <f>ROUND($E$791/100*$E$792*АТС!C74,2)</f>
        <v>172.48</v>
      </c>
      <c r="F826" s="35">
        <f>ROUND($F$791/100*$F$792*АТС!C74,2)</f>
        <v>117.43</v>
      </c>
      <c r="G826" s="35">
        <f>ROUND($G$791/100*$G$792*АТС!C74,2)</f>
        <v>68.73</v>
      </c>
    </row>
    <row r="827" spans="1:7" x14ac:dyDescent="0.25">
      <c r="A827" s="254"/>
      <c r="B827" s="121">
        <f t="shared" si="13"/>
        <v>42706.416669999999</v>
      </c>
      <c r="C827" s="124">
        <v>10</v>
      </c>
      <c r="D827" s="35">
        <f>ROUND($D$791/100*$D$792*АТС!$C75,2)</f>
        <v>183.87</v>
      </c>
      <c r="E827" s="35">
        <f>ROUND($E$791/100*$E$792*АТС!C75,2)</f>
        <v>168.97</v>
      </c>
      <c r="F827" s="35">
        <f>ROUND($F$791/100*$F$792*АТС!C75,2)</f>
        <v>115.04</v>
      </c>
      <c r="G827" s="35">
        <f>ROUND($G$791/100*$G$792*АТС!C75,2)</f>
        <v>67.33</v>
      </c>
    </row>
    <row r="828" spans="1:7" x14ac:dyDescent="0.25">
      <c r="A828" s="254"/>
      <c r="B828" s="123">
        <f t="shared" si="13"/>
        <v>42706.458330000001</v>
      </c>
      <c r="C828" s="124">
        <v>11</v>
      </c>
      <c r="D828" s="35">
        <f>ROUND($D$791/100*$D$792*АТС!$C76,2)</f>
        <v>207.98</v>
      </c>
      <c r="E828" s="35">
        <f>ROUND($E$791/100*$E$792*АТС!C76,2)</f>
        <v>191.12</v>
      </c>
      <c r="F828" s="35">
        <f>ROUND($F$791/100*$F$792*АТС!C76,2)</f>
        <v>130.12</v>
      </c>
      <c r="G828" s="35">
        <f>ROUND($G$791/100*$G$792*АТС!C76,2)</f>
        <v>76.16</v>
      </c>
    </row>
    <row r="829" spans="1:7" x14ac:dyDescent="0.25">
      <c r="A829" s="254"/>
      <c r="B829" s="121">
        <f t="shared" si="13"/>
        <v>42706.5</v>
      </c>
      <c r="C829" s="124">
        <v>12</v>
      </c>
      <c r="D829" s="35">
        <f>ROUND($D$791/100*$D$792*АТС!$C77,2)</f>
        <v>208.46</v>
      </c>
      <c r="E829" s="35">
        <f>ROUND($E$791/100*$E$792*АТС!C77,2)</f>
        <v>191.57</v>
      </c>
      <c r="F829" s="35">
        <f>ROUND($F$791/100*$F$792*АТС!C77,2)</f>
        <v>130.43</v>
      </c>
      <c r="G829" s="35">
        <f>ROUND($G$791/100*$G$792*АТС!C77,2)</f>
        <v>76.34</v>
      </c>
    </row>
    <row r="830" spans="1:7" x14ac:dyDescent="0.25">
      <c r="A830" s="254"/>
      <c r="B830" s="123">
        <f t="shared" si="13"/>
        <v>42706.541669999999</v>
      </c>
      <c r="C830" s="124">
        <v>13</v>
      </c>
      <c r="D830" s="35">
        <f>ROUND($D$791/100*$D$792*АТС!$C78,2)</f>
        <v>208.45</v>
      </c>
      <c r="E830" s="35">
        <f>ROUND($E$791/100*$E$792*АТС!C78,2)</f>
        <v>191.55</v>
      </c>
      <c r="F830" s="35">
        <f>ROUND($F$791/100*$F$792*АТС!C78,2)</f>
        <v>130.41999999999999</v>
      </c>
      <c r="G830" s="35">
        <f>ROUND($G$791/100*$G$792*АТС!C78,2)</f>
        <v>76.33</v>
      </c>
    </row>
    <row r="831" spans="1:7" x14ac:dyDescent="0.25">
      <c r="A831" s="254"/>
      <c r="B831" s="121">
        <f t="shared" si="13"/>
        <v>42706.583330000001</v>
      </c>
      <c r="C831" s="124">
        <v>14</v>
      </c>
      <c r="D831" s="35">
        <f>ROUND($D$791/100*$D$792*АТС!$C79,2)</f>
        <v>190.05</v>
      </c>
      <c r="E831" s="35">
        <f>ROUND($E$791/100*$E$792*АТС!C79,2)</f>
        <v>174.64</v>
      </c>
      <c r="F831" s="35">
        <f>ROUND($F$791/100*$F$792*АТС!C79,2)</f>
        <v>118.91</v>
      </c>
      <c r="G831" s="35">
        <f>ROUND($G$791/100*$G$792*АТС!C79,2)</f>
        <v>69.59</v>
      </c>
    </row>
    <row r="832" spans="1:7" x14ac:dyDescent="0.25">
      <c r="A832" s="254"/>
      <c r="B832" s="123">
        <f t="shared" si="13"/>
        <v>42706.625</v>
      </c>
      <c r="C832" s="124">
        <v>15</v>
      </c>
      <c r="D832" s="35">
        <f>ROUND($D$791/100*$D$792*АТС!$C80,2)</f>
        <v>198.25</v>
      </c>
      <c r="E832" s="35">
        <f>ROUND($E$791/100*$E$792*АТС!C80,2)</f>
        <v>182.18</v>
      </c>
      <c r="F832" s="35">
        <f>ROUND($F$791/100*$F$792*АТС!C80,2)</f>
        <v>124.04</v>
      </c>
      <c r="G832" s="35">
        <f>ROUND($G$791/100*$G$792*АТС!C80,2)</f>
        <v>72.599999999999994</v>
      </c>
    </row>
    <row r="833" spans="1:7" x14ac:dyDescent="0.25">
      <c r="A833" s="254"/>
      <c r="B833" s="121">
        <f t="shared" si="13"/>
        <v>42706.666669999999</v>
      </c>
      <c r="C833" s="124">
        <v>16</v>
      </c>
      <c r="D833" s="35">
        <f>ROUND($D$791/100*$D$792*АТС!$C81,2)</f>
        <v>206.97</v>
      </c>
      <c r="E833" s="35">
        <f>ROUND($E$791/100*$E$792*АТС!C81,2)</f>
        <v>190.19</v>
      </c>
      <c r="F833" s="35">
        <f>ROUND($F$791/100*$F$792*АТС!C81,2)</f>
        <v>129.49</v>
      </c>
      <c r="G833" s="35">
        <f>ROUND($G$791/100*$G$792*АТС!C81,2)</f>
        <v>75.790000000000006</v>
      </c>
    </row>
    <row r="834" spans="1:7" x14ac:dyDescent="0.25">
      <c r="A834" s="254"/>
      <c r="B834" s="123">
        <f t="shared" si="13"/>
        <v>42706.708330000001</v>
      </c>
      <c r="C834" s="124">
        <v>17</v>
      </c>
      <c r="D834" s="35">
        <f>ROUND($D$791/100*$D$792*АТС!$C82,2)</f>
        <v>246.36</v>
      </c>
      <c r="E834" s="35">
        <f>ROUND($E$791/100*$E$792*АТС!C82,2)</f>
        <v>226.39</v>
      </c>
      <c r="F834" s="35">
        <f>ROUND($F$791/100*$F$792*АТС!C82,2)</f>
        <v>154.13999999999999</v>
      </c>
      <c r="G834" s="35">
        <f>ROUND($G$791/100*$G$792*АТС!C82,2)</f>
        <v>90.22</v>
      </c>
    </row>
    <row r="835" spans="1:7" x14ac:dyDescent="0.25">
      <c r="A835" s="254"/>
      <c r="B835" s="121">
        <f t="shared" si="13"/>
        <v>42706.75</v>
      </c>
      <c r="C835" s="124">
        <v>18</v>
      </c>
      <c r="D835" s="35">
        <f>ROUND($D$791/100*$D$792*АТС!$C83,2)</f>
        <v>245.54</v>
      </c>
      <c r="E835" s="35">
        <f>ROUND($E$791/100*$E$792*АТС!C83,2)</f>
        <v>225.64</v>
      </c>
      <c r="F835" s="35">
        <f>ROUND($F$791/100*$F$792*АТС!C83,2)</f>
        <v>153.63</v>
      </c>
      <c r="G835" s="35">
        <f>ROUND($G$791/100*$G$792*АТС!C83,2)</f>
        <v>89.92</v>
      </c>
    </row>
    <row r="836" spans="1:7" x14ac:dyDescent="0.25">
      <c r="A836" s="254"/>
      <c r="B836" s="123">
        <f t="shared" si="13"/>
        <v>42706.791669999999</v>
      </c>
      <c r="C836" s="124">
        <v>19</v>
      </c>
      <c r="D836" s="35">
        <f>ROUND($D$791/100*$D$792*АТС!$C84,2)</f>
        <v>236.14</v>
      </c>
      <c r="E836" s="35">
        <f>ROUND($E$791/100*$E$792*АТС!C84,2)</f>
        <v>217</v>
      </c>
      <c r="F836" s="35">
        <f>ROUND($F$791/100*$F$792*АТС!C84,2)</f>
        <v>147.74</v>
      </c>
      <c r="G836" s="35">
        <f>ROUND($G$791/100*$G$792*АТС!C84,2)</f>
        <v>86.47</v>
      </c>
    </row>
    <row r="837" spans="1:7" x14ac:dyDescent="0.25">
      <c r="A837" s="254"/>
      <c r="B837" s="121">
        <f t="shared" si="13"/>
        <v>42706.833330000001</v>
      </c>
      <c r="C837" s="124">
        <v>20</v>
      </c>
      <c r="D837" s="35">
        <f>ROUND($D$791/100*$D$792*АТС!$C85,2)</f>
        <v>223.12</v>
      </c>
      <c r="E837" s="35">
        <f>ROUND($E$791/100*$E$792*АТС!C85,2)</f>
        <v>205.04</v>
      </c>
      <c r="F837" s="35">
        <f>ROUND($F$791/100*$F$792*АТС!C85,2)</f>
        <v>139.6</v>
      </c>
      <c r="G837" s="35">
        <f>ROUND($G$791/100*$G$792*АТС!C85,2)</f>
        <v>81.709999999999994</v>
      </c>
    </row>
    <row r="838" spans="1:7" x14ac:dyDescent="0.25">
      <c r="A838" s="254"/>
      <c r="B838" s="123">
        <f t="shared" si="13"/>
        <v>42706.875</v>
      </c>
      <c r="C838" s="124">
        <v>21</v>
      </c>
      <c r="D838" s="35">
        <f>ROUND($D$791/100*$D$792*АТС!$C86,2)</f>
        <v>214.04</v>
      </c>
      <c r="E838" s="35">
        <f>ROUND($E$791/100*$E$792*АТС!C86,2)</f>
        <v>196.69</v>
      </c>
      <c r="F838" s="35">
        <f>ROUND($F$791/100*$F$792*АТС!C86,2)</f>
        <v>133.91999999999999</v>
      </c>
      <c r="G838" s="35">
        <f>ROUND($G$791/100*$G$792*АТС!C86,2)</f>
        <v>78.38</v>
      </c>
    </row>
    <row r="839" spans="1:7" x14ac:dyDescent="0.25">
      <c r="A839" s="254"/>
      <c r="B839" s="121">
        <f t="shared" si="13"/>
        <v>42706.916669999999</v>
      </c>
      <c r="C839" s="124">
        <v>22</v>
      </c>
      <c r="D839" s="35">
        <f>ROUND($D$791/100*$D$792*АТС!$C87,2)</f>
        <v>275.49</v>
      </c>
      <c r="E839" s="35">
        <f>ROUND($E$791/100*$E$792*АТС!C87,2)</f>
        <v>253.15</v>
      </c>
      <c r="F839" s="35">
        <f>ROUND($F$791/100*$F$792*АТС!C87,2)</f>
        <v>172.36</v>
      </c>
      <c r="G839" s="35">
        <f>ROUND($G$791/100*$G$792*АТС!C87,2)</f>
        <v>100.88</v>
      </c>
    </row>
    <row r="840" spans="1:7" x14ac:dyDescent="0.25">
      <c r="A840" s="254"/>
      <c r="B840" s="123">
        <f t="shared" si="13"/>
        <v>42706.958330000001</v>
      </c>
      <c r="C840" s="124">
        <v>23</v>
      </c>
      <c r="D840" s="35">
        <f>ROUND($D$791/100*$D$792*АТС!$C88,2)</f>
        <v>231.42</v>
      </c>
      <c r="E840" s="35">
        <f>ROUND($E$791/100*$E$792*АТС!C88,2)</f>
        <v>212.66</v>
      </c>
      <c r="F840" s="35">
        <f>ROUND($F$791/100*$F$792*АТС!C88,2)</f>
        <v>144.79</v>
      </c>
      <c r="G840" s="35">
        <f>ROUND($G$791/100*$G$792*АТС!C88,2)</f>
        <v>84.74</v>
      </c>
    </row>
    <row r="841" spans="1:7" x14ac:dyDescent="0.25">
      <c r="A841" s="254"/>
      <c r="B841" s="121">
        <f t="shared" si="13"/>
        <v>42707</v>
      </c>
      <c r="C841" s="124">
        <v>0</v>
      </c>
      <c r="D841" s="35">
        <f>ROUND($D$791/100*$D$792*АТС!$C89,2)</f>
        <v>208.64</v>
      </c>
      <c r="E841" s="35">
        <f>ROUND($E$791/100*$E$792*АТС!C89,2)</f>
        <v>191.73</v>
      </c>
      <c r="F841" s="35">
        <f>ROUND($F$791/100*$F$792*АТС!C89,2)</f>
        <v>130.54</v>
      </c>
      <c r="G841" s="35">
        <f>ROUND($G$791/100*$G$792*АТС!C89,2)</f>
        <v>76.400000000000006</v>
      </c>
    </row>
    <row r="842" spans="1:7" x14ac:dyDescent="0.25">
      <c r="A842" s="254"/>
      <c r="B842" s="123">
        <f t="shared" si="13"/>
        <v>42707.041669999999</v>
      </c>
      <c r="C842" s="124">
        <v>1</v>
      </c>
      <c r="D842" s="35">
        <f>ROUND($D$791/100*$D$792*АТС!$C90,2)</f>
        <v>188.46</v>
      </c>
      <c r="E842" s="35">
        <f>ROUND($E$791/100*$E$792*АТС!C90,2)</f>
        <v>173.18</v>
      </c>
      <c r="F842" s="35">
        <f>ROUND($F$791/100*$F$792*АТС!C90,2)</f>
        <v>117.91</v>
      </c>
      <c r="G842" s="35">
        <f>ROUND($G$791/100*$G$792*АТС!C90,2)</f>
        <v>69.010000000000005</v>
      </c>
    </row>
    <row r="843" spans="1:7" x14ac:dyDescent="0.25">
      <c r="A843" s="254"/>
      <c r="B843" s="121">
        <f t="shared" si="13"/>
        <v>42707.083330000001</v>
      </c>
      <c r="C843" s="124">
        <v>2</v>
      </c>
      <c r="D843" s="35">
        <f>ROUND($D$791/100*$D$792*АТС!$C91,2)</f>
        <v>183.28</v>
      </c>
      <c r="E843" s="35">
        <f>ROUND($E$791/100*$E$792*АТС!C91,2)</f>
        <v>168.43</v>
      </c>
      <c r="F843" s="35">
        <f>ROUND($F$791/100*$F$792*АТС!C91,2)</f>
        <v>114.67</v>
      </c>
      <c r="G843" s="35">
        <f>ROUND($G$791/100*$G$792*АТС!C91,2)</f>
        <v>67.12</v>
      </c>
    </row>
    <row r="844" spans="1:7" x14ac:dyDescent="0.25">
      <c r="A844" s="254"/>
      <c r="B844" s="123">
        <f t="shared" si="13"/>
        <v>42707.125</v>
      </c>
      <c r="C844" s="124">
        <v>3</v>
      </c>
      <c r="D844" s="35">
        <f>ROUND($D$791/100*$D$792*АТС!$C92,2)</f>
        <v>183.2</v>
      </c>
      <c r="E844" s="35">
        <f>ROUND($E$791/100*$E$792*АТС!C92,2)</f>
        <v>168.35</v>
      </c>
      <c r="F844" s="35">
        <f>ROUND($F$791/100*$F$792*АТС!C92,2)</f>
        <v>114.62</v>
      </c>
      <c r="G844" s="35">
        <f>ROUND($G$791/100*$G$792*АТС!C92,2)</f>
        <v>67.09</v>
      </c>
    </row>
    <row r="845" spans="1:7" x14ac:dyDescent="0.25">
      <c r="A845" s="254"/>
      <c r="B845" s="121">
        <f t="shared" si="13"/>
        <v>42707.166669999999</v>
      </c>
      <c r="C845" s="124">
        <v>4</v>
      </c>
      <c r="D845" s="35">
        <f>ROUND($D$791/100*$D$792*АТС!$C93,2)</f>
        <v>187.31</v>
      </c>
      <c r="E845" s="35">
        <f>ROUND($E$791/100*$E$792*АТС!C93,2)</f>
        <v>172.13</v>
      </c>
      <c r="F845" s="35">
        <f>ROUND($F$791/100*$F$792*АТС!C93,2)</f>
        <v>117.19</v>
      </c>
      <c r="G845" s="35">
        <f>ROUND($G$791/100*$G$792*АТС!C93,2)</f>
        <v>68.59</v>
      </c>
    </row>
    <row r="846" spans="1:7" x14ac:dyDescent="0.25">
      <c r="A846" s="254"/>
      <c r="B846" s="123">
        <f t="shared" si="13"/>
        <v>42707.208330000001</v>
      </c>
      <c r="C846" s="124">
        <v>5</v>
      </c>
      <c r="D846" s="35">
        <f>ROUND($D$791/100*$D$792*АТС!$C94,2)</f>
        <v>187.32</v>
      </c>
      <c r="E846" s="35">
        <f>ROUND($E$791/100*$E$792*АТС!C94,2)</f>
        <v>172.14</v>
      </c>
      <c r="F846" s="35">
        <f>ROUND($F$791/100*$F$792*АТС!C94,2)</f>
        <v>117.2</v>
      </c>
      <c r="G846" s="35">
        <f>ROUND($G$791/100*$G$792*АТС!C94,2)</f>
        <v>68.599999999999994</v>
      </c>
    </row>
    <row r="847" spans="1:7" x14ac:dyDescent="0.25">
      <c r="A847" s="254"/>
      <c r="B847" s="121">
        <f t="shared" si="13"/>
        <v>42707.25</v>
      </c>
      <c r="C847" s="124">
        <v>6</v>
      </c>
      <c r="D847" s="35">
        <f>ROUND($D$791/100*$D$792*АТС!$C95,2)</f>
        <v>187.93</v>
      </c>
      <c r="E847" s="35">
        <f>ROUND($E$791/100*$E$792*АТС!C95,2)</f>
        <v>172.7</v>
      </c>
      <c r="F847" s="35">
        <f>ROUND($F$791/100*$F$792*АТС!C95,2)</f>
        <v>117.58</v>
      </c>
      <c r="G847" s="35">
        <f>ROUND($G$791/100*$G$792*АТС!C95,2)</f>
        <v>68.819999999999993</v>
      </c>
    </row>
    <row r="848" spans="1:7" x14ac:dyDescent="0.25">
      <c r="A848" s="254"/>
      <c r="B848" s="123">
        <f t="shared" si="13"/>
        <v>42707.291669999999</v>
      </c>
      <c r="C848" s="124">
        <v>7</v>
      </c>
      <c r="D848" s="35">
        <f>ROUND($D$791/100*$D$792*АТС!$C96,2)</f>
        <v>217.71</v>
      </c>
      <c r="E848" s="35">
        <f>ROUND($E$791/100*$E$792*АТС!C96,2)</f>
        <v>200.06</v>
      </c>
      <c r="F848" s="35">
        <f>ROUND($F$791/100*$F$792*АТС!C96,2)</f>
        <v>136.21</v>
      </c>
      <c r="G848" s="35">
        <f>ROUND($G$791/100*$G$792*АТС!C96,2)</f>
        <v>79.72</v>
      </c>
    </row>
    <row r="849" spans="1:7" x14ac:dyDescent="0.25">
      <c r="A849" s="254"/>
      <c r="B849" s="121">
        <f t="shared" si="13"/>
        <v>42707.333330000001</v>
      </c>
      <c r="C849" s="124">
        <v>8</v>
      </c>
      <c r="D849" s="35">
        <f>ROUND($D$791/100*$D$792*АТС!$C97,2)</f>
        <v>242.26</v>
      </c>
      <c r="E849" s="35">
        <f>ROUND($E$791/100*$E$792*АТС!C97,2)</f>
        <v>222.62</v>
      </c>
      <c r="F849" s="35">
        <f>ROUND($F$791/100*$F$792*АТС!C97,2)</f>
        <v>151.57</v>
      </c>
      <c r="G849" s="35">
        <f>ROUND($G$791/100*$G$792*АТС!C97,2)</f>
        <v>88.71</v>
      </c>
    </row>
    <row r="850" spans="1:7" x14ac:dyDescent="0.25">
      <c r="A850" s="254"/>
      <c r="B850" s="123">
        <f t="shared" si="13"/>
        <v>42707.375</v>
      </c>
      <c r="C850" s="124">
        <v>9</v>
      </c>
      <c r="D850" s="35">
        <f>ROUND($D$791/100*$D$792*АТС!$C98,2)</f>
        <v>193.37</v>
      </c>
      <c r="E850" s="35">
        <f>ROUND($E$791/100*$E$792*АТС!C98,2)</f>
        <v>177.7</v>
      </c>
      <c r="F850" s="35">
        <f>ROUND($F$791/100*$F$792*АТС!C98,2)</f>
        <v>120.98</v>
      </c>
      <c r="G850" s="35">
        <f>ROUND($G$791/100*$G$792*АТС!C98,2)</f>
        <v>70.81</v>
      </c>
    </row>
    <row r="851" spans="1:7" x14ac:dyDescent="0.25">
      <c r="A851" s="254"/>
      <c r="B851" s="121">
        <f t="shared" si="13"/>
        <v>42707.416669999999</v>
      </c>
      <c r="C851" s="124">
        <v>10</v>
      </c>
      <c r="D851" s="35">
        <f>ROUND($D$791/100*$D$792*АТС!$C99,2)</f>
        <v>193.43</v>
      </c>
      <c r="E851" s="35">
        <f>ROUND($E$791/100*$E$792*АТС!C99,2)</f>
        <v>177.75</v>
      </c>
      <c r="F851" s="35">
        <f>ROUND($F$791/100*$F$792*АТС!C99,2)</f>
        <v>121.02</v>
      </c>
      <c r="G851" s="35">
        <f>ROUND($G$791/100*$G$792*АТС!C99,2)</f>
        <v>70.83</v>
      </c>
    </row>
    <row r="852" spans="1:7" x14ac:dyDescent="0.25">
      <c r="A852" s="254"/>
      <c r="B852" s="123">
        <f t="shared" si="13"/>
        <v>42707.458330000001</v>
      </c>
      <c r="C852" s="124">
        <v>11</v>
      </c>
      <c r="D852" s="35">
        <f>ROUND($D$791/100*$D$792*АТС!$C100,2)</f>
        <v>193.34</v>
      </c>
      <c r="E852" s="35">
        <f>ROUND($E$791/100*$E$792*АТС!C100,2)</f>
        <v>177.67</v>
      </c>
      <c r="F852" s="35">
        <f>ROUND($F$791/100*$F$792*АТС!C100,2)</f>
        <v>120.97</v>
      </c>
      <c r="G852" s="35">
        <f>ROUND($G$791/100*$G$792*АТС!C100,2)</f>
        <v>70.8</v>
      </c>
    </row>
    <row r="853" spans="1:7" x14ac:dyDescent="0.25">
      <c r="A853" s="254"/>
      <c r="B853" s="121">
        <f t="shared" si="13"/>
        <v>42707.5</v>
      </c>
      <c r="C853" s="124">
        <v>12</v>
      </c>
      <c r="D853" s="35">
        <f>ROUND($D$791/100*$D$792*АТС!$C101,2)</f>
        <v>189.24</v>
      </c>
      <c r="E853" s="35">
        <f>ROUND($E$791/100*$E$792*АТС!C101,2)</f>
        <v>173.9</v>
      </c>
      <c r="F853" s="35">
        <f>ROUND($F$791/100*$F$792*АТС!C101,2)</f>
        <v>118.4</v>
      </c>
      <c r="G853" s="35">
        <f>ROUND($G$791/100*$G$792*АТС!C101,2)</f>
        <v>69.3</v>
      </c>
    </row>
    <row r="854" spans="1:7" x14ac:dyDescent="0.25">
      <c r="A854" s="254"/>
      <c r="B854" s="123">
        <f t="shared" si="13"/>
        <v>42707.541669999999</v>
      </c>
      <c r="C854" s="124">
        <v>13</v>
      </c>
      <c r="D854" s="35">
        <f>ROUND($D$791/100*$D$792*АТС!$C102,2)</f>
        <v>190.54</v>
      </c>
      <c r="E854" s="35">
        <f>ROUND($E$791/100*$E$792*АТС!C102,2)</f>
        <v>175.09</v>
      </c>
      <c r="F854" s="35">
        <f>ROUND($F$791/100*$F$792*АТС!C102,2)</f>
        <v>119.21</v>
      </c>
      <c r="G854" s="35">
        <f>ROUND($G$791/100*$G$792*АТС!C102,2)</f>
        <v>69.77</v>
      </c>
    </row>
    <row r="855" spans="1:7" x14ac:dyDescent="0.25">
      <c r="A855" s="254"/>
      <c r="B855" s="121">
        <f t="shared" si="13"/>
        <v>42707.583330000001</v>
      </c>
      <c r="C855" s="124">
        <v>14</v>
      </c>
      <c r="D855" s="35">
        <f>ROUND($D$791/100*$D$792*АТС!$C103,2)</f>
        <v>190.57</v>
      </c>
      <c r="E855" s="35">
        <f>ROUND($E$791/100*$E$792*АТС!C103,2)</f>
        <v>175.12</v>
      </c>
      <c r="F855" s="35">
        <f>ROUND($F$791/100*$F$792*АТС!C103,2)</f>
        <v>119.23</v>
      </c>
      <c r="G855" s="35">
        <f>ROUND($G$791/100*$G$792*АТС!C103,2)</f>
        <v>69.790000000000006</v>
      </c>
    </row>
    <row r="856" spans="1:7" x14ac:dyDescent="0.25">
      <c r="A856" s="254"/>
      <c r="B856" s="123">
        <f t="shared" si="13"/>
        <v>42707.625</v>
      </c>
      <c r="C856" s="124">
        <v>15</v>
      </c>
      <c r="D856" s="35">
        <f>ROUND($D$791/100*$D$792*АТС!$C104,2)</f>
        <v>186.78</v>
      </c>
      <c r="E856" s="35">
        <f>ROUND($E$791/100*$E$792*АТС!C104,2)</f>
        <v>171.64</v>
      </c>
      <c r="F856" s="35">
        <f>ROUND($F$791/100*$F$792*АТС!C104,2)</f>
        <v>116.86</v>
      </c>
      <c r="G856" s="35">
        <f>ROUND($G$791/100*$G$792*АТС!C104,2)</f>
        <v>68.400000000000006</v>
      </c>
    </row>
    <row r="857" spans="1:7" x14ac:dyDescent="0.25">
      <c r="A857" s="254"/>
      <c r="B857" s="121">
        <f t="shared" si="13"/>
        <v>42707.666669999999</v>
      </c>
      <c r="C857" s="124">
        <v>16</v>
      </c>
      <c r="D857" s="35">
        <f>ROUND($D$791/100*$D$792*АТС!$C105,2)</f>
        <v>200.76</v>
      </c>
      <c r="E857" s="35">
        <f>ROUND($E$791/100*$E$792*АТС!C105,2)</f>
        <v>184.49</v>
      </c>
      <c r="F857" s="35">
        <f>ROUND($F$791/100*$F$792*АТС!C105,2)</f>
        <v>125.61</v>
      </c>
      <c r="G857" s="35">
        <f>ROUND($G$791/100*$G$792*АТС!C105,2)</f>
        <v>73.52</v>
      </c>
    </row>
    <row r="858" spans="1:7" x14ac:dyDescent="0.25">
      <c r="A858" s="254"/>
      <c r="B858" s="123">
        <f t="shared" si="13"/>
        <v>42707.708330000001</v>
      </c>
      <c r="C858" s="124">
        <v>17</v>
      </c>
      <c r="D858" s="35">
        <f>ROUND($D$791/100*$D$792*АТС!$C106,2)</f>
        <v>224.9</v>
      </c>
      <c r="E858" s="35">
        <f>ROUND($E$791/100*$E$792*АТС!C106,2)</f>
        <v>206.67</v>
      </c>
      <c r="F858" s="35">
        <f>ROUND($F$791/100*$F$792*АТС!C106,2)</f>
        <v>140.71</v>
      </c>
      <c r="G858" s="35">
        <f>ROUND($G$791/100*$G$792*АТС!C106,2)</f>
        <v>82.35</v>
      </c>
    </row>
    <row r="859" spans="1:7" x14ac:dyDescent="0.25">
      <c r="A859" s="254"/>
      <c r="B859" s="121">
        <f t="shared" si="13"/>
        <v>42707.75</v>
      </c>
      <c r="C859" s="124">
        <v>18</v>
      </c>
      <c r="D859" s="35">
        <f>ROUND($D$791/100*$D$792*АТС!$C107,2)</f>
        <v>223.49</v>
      </c>
      <c r="E859" s="35">
        <f>ROUND($E$791/100*$E$792*АТС!C107,2)</f>
        <v>205.37</v>
      </c>
      <c r="F859" s="35">
        <f>ROUND($F$791/100*$F$792*АТС!C107,2)</f>
        <v>139.83000000000001</v>
      </c>
      <c r="G859" s="35">
        <f>ROUND($G$791/100*$G$792*АТС!C107,2)</f>
        <v>81.84</v>
      </c>
    </row>
    <row r="860" spans="1:7" x14ac:dyDescent="0.25">
      <c r="A860" s="254"/>
      <c r="B860" s="123">
        <f t="shared" si="13"/>
        <v>42707.791669999999</v>
      </c>
      <c r="C860" s="124">
        <v>19</v>
      </c>
      <c r="D860" s="35">
        <f>ROUND($D$791/100*$D$792*АТС!$C108,2)</f>
        <v>216.08</v>
      </c>
      <c r="E860" s="35">
        <f>ROUND($E$791/100*$E$792*АТС!C108,2)</f>
        <v>198.57</v>
      </c>
      <c r="F860" s="35">
        <f>ROUND($F$791/100*$F$792*АТС!C108,2)</f>
        <v>135.19</v>
      </c>
      <c r="G860" s="35">
        <f>ROUND($G$791/100*$G$792*АТС!C108,2)</f>
        <v>79.13</v>
      </c>
    </row>
    <row r="861" spans="1:7" x14ac:dyDescent="0.25">
      <c r="A861" s="254"/>
      <c r="B861" s="121">
        <f t="shared" si="13"/>
        <v>42707.833330000001</v>
      </c>
      <c r="C861" s="124">
        <v>20</v>
      </c>
      <c r="D861" s="35">
        <f>ROUND($D$791/100*$D$792*АТС!$C109,2)</f>
        <v>208.12</v>
      </c>
      <c r="E861" s="35">
        <f>ROUND($E$791/100*$E$792*АТС!C109,2)</f>
        <v>191.25</v>
      </c>
      <c r="F861" s="35">
        <f>ROUND($F$791/100*$F$792*АТС!C109,2)</f>
        <v>130.21</v>
      </c>
      <c r="G861" s="35">
        <f>ROUND($G$791/100*$G$792*АТС!C109,2)</f>
        <v>76.209999999999994</v>
      </c>
    </row>
    <row r="862" spans="1:7" x14ac:dyDescent="0.25">
      <c r="A862" s="254"/>
      <c r="B862" s="123">
        <f t="shared" si="13"/>
        <v>42707.875</v>
      </c>
      <c r="C862" s="124">
        <v>21</v>
      </c>
      <c r="D862" s="35">
        <f>ROUND($D$791/100*$D$792*АТС!$C110,2)</f>
        <v>202.66</v>
      </c>
      <c r="E862" s="35">
        <f>ROUND($E$791/100*$E$792*АТС!C110,2)</f>
        <v>186.24</v>
      </c>
      <c r="F862" s="35">
        <f>ROUND($F$791/100*$F$792*АТС!C110,2)</f>
        <v>126.8</v>
      </c>
      <c r="G862" s="35">
        <f>ROUND($G$791/100*$G$792*АТС!C110,2)</f>
        <v>74.209999999999994</v>
      </c>
    </row>
    <row r="863" spans="1:7" x14ac:dyDescent="0.25">
      <c r="A863" s="254"/>
      <c r="B863" s="121">
        <f t="shared" si="13"/>
        <v>42707.916669999999</v>
      </c>
      <c r="C863" s="124">
        <v>22</v>
      </c>
      <c r="D863" s="35">
        <f>ROUND($D$791/100*$D$792*АТС!$C111,2)</f>
        <v>275.12</v>
      </c>
      <c r="E863" s="35">
        <f>ROUND($E$791/100*$E$792*АТС!C111,2)</f>
        <v>252.82</v>
      </c>
      <c r="F863" s="35">
        <f>ROUND($F$791/100*$F$792*АТС!C111,2)</f>
        <v>172.13</v>
      </c>
      <c r="G863" s="35">
        <f>ROUND($G$791/100*$G$792*АТС!C111,2)</f>
        <v>100.75</v>
      </c>
    </row>
    <row r="864" spans="1:7" x14ac:dyDescent="0.25">
      <c r="A864" s="254"/>
      <c r="B864" s="123">
        <f t="shared" si="13"/>
        <v>42707.958330000001</v>
      </c>
      <c r="C864" s="124">
        <v>23</v>
      </c>
      <c r="D864" s="35">
        <f>ROUND($D$791/100*$D$792*АТС!$C112,2)</f>
        <v>229.49</v>
      </c>
      <c r="E864" s="35">
        <f>ROUND($E$791/100*$E$792*АТС!C112,2)</f>
        <v>210.89</v>
      </c>
      <c r="F864" s="35">
        <f>ROUND($F$791/100*$F$792*АТС!C112,2)</f>
        <v>143.58000000000001</v>
      </c>
      <c r="G864" s="35">
        <f>ROUND($G$791/100*$G$792*АТС!C112,2)</f>
        <v>84.04</v>
      </c>
    </row>
    <row r="865" spans="1:7" x14ac:dyDescent="0.25">
      <c r="A865" s="254"/>
      <c r="B865" s="121">
        <f t="shared" si="13"/>
        <v>42708</v>
      </c>
      <c r="C865" s="124">
        <v>0</v>
      </c>
      <c r="D865" s="35">
        <f>ROUND($D$791/100*$D$792*АТС!$C113,2)</f>
        <v>217.38</v>
      </c>
      <c r="E865" s="35">
        <f>ROUND($E$791/100*$E$792*АТС!C113,2)</f>
        <v>199.76</v>
      </c>
      <c r="F865" s="35">
        <f>ROUND($F$791/100*$F$792*АТС!C113,2)</f>
        <v>136</v>
      </c>
      <c r="G865" s="35">
        <f>ROUND($G$791/100*$G$792*АТС!C113,2)</f>
        <v>79.599999999999994</v>
      </c>
    </row>
    <row r="866" spans="1:7" x14ac:dyDescent="0.25">
      <c r="A866" s="254"/>
      <c r="B866" s="123">
        <f t="shared" si="13"/>
        <v>42708.041669999999</v>
      </c>
      <c r="C866" s="124">
        <v>1</v>
      </c>
      <c r="D866" s="35">
        <f>ROUND($D$791/100*$D$792*АТС!$C114,2)</f>
        <v>188.74</v>
      </c>
      <c r="E866" s="35">
        <f>ROUND($E$791/100*$E$792*АТС!C114,2)</f>
        <v>173.44</v>
      </c>
      <c r="F866" s="35">
        <f>ROUND($F$791/100*$F$792*АТС!C114,2)</f>
        <v>118.09</v>
      </c>
      <c r="G866" s="35">
        <f>ROUND($G$791/100*$G$792*АТС!C114,2)</f>
        <v>69.12</v>
      </c>
    </row>
    <row r="867" spans="1:7" x14ac:dyDescent="0.25">
      <c r="A867" s="254"/>
      <c r="B867" s="121">
        <f t="shared" si="13"/>
        <v>42708.083330000001</v>
      </c>
      <c r="C867" s="124">
        <v>2</v>
      </c>
      <c r="D867" s="35">
        <f>ROUND($D$791/100*$D$792*АТС!$C115,2)</f>
        <v>183.2</v>
      </c>
      <c r="E867" s="35">
        <f>ROUND($E$791/100*$E$792*АТС!C115,2)</f>
        <v>168.35</v>
      </c>
      <c r="F867" s="35">
        <f>ROUND($F$791/100*$F$792*АТС!C115,2)</f>
        <v>114.62</v>
      </c>
      <c r="G867" s="35">
        <f>ROUND($G$791/100*$G$792*АТС!C115,2)</f>
        <v>67.09</v>
      </c>
    </row>
    <row r="868" spans="1:7" x14ac:dyDescent="0.25">
      <c r="A868" s="254"/>
      <c r="B868" s="123">
        <f t="shared" si="13"/>
        <v>42708.125</v>
      </c>
      <c r="C868" s="124">
        <v>3</v>
      </c>
      <c r="D868" s="35">
        <f>ROUND($D$791/100*$D$792*АТС!$C116,2)</f>
        <v>183.14</v>
      </c>
      <c r="E868" s="35">
        <f>ROUND($E$791/100*$E$792*АТС!C116,2)</f>
        <v>168.3</v>
      </c>
      <c r="F868" s="35">
        <f>ROUND($F$791/100*$F$792*АТС!C116,2)</f>
        <v>114.59</v>
      </c>
      <c r="G868" s="35">
        <f>ROUND($G$791/100*$G$792*АТС!C116,2)</f>
        <v>67.069999999999993</v>
      </c>
    </row>
    <row r="869" spans="1:7" x14ac:dyDescent="0.25">
      <c r="A869" s="254"/>
      <c r="B869" s="121">
        <f t="shared" si="13"/>
        <v>42708.166669999999</v>
      </c>
      <c r="C869" s="124">
        <v>4</v>
      </c>
      <c r="D869" s="35">
        <f>ROUND($D$791/100*$D$792*АТС!$C117,2)</f>
        <v>187.29</v>
      </c>
      <c r="E869" s="35">
        <f>ROUND($E$791/100*$E$792*АТС!C117,2)</f>
        <v>172.11</v>
      </c>
      <c r="F869" s="35">
        <f>ROUND($F$791/100*$F$792*АТС!C117,2)</f>
        <v>117.18</v>
      </c>
      <c r="G869" s="35">
        <f>ROUND($G$791/100*$G$792*АТС!C117,2)</f>
        <v>68.58</v>
      </c>
    </row>
    <row r="870" spans="1:7" x14ac:dyDescent="0.25">
      <c r="A870" s="254"/>
      <c r="B870" s="123">
        <f t="shared" si="13"/>
        <v>42708.208330000001</v>
      </c>
      <c r="C870" s="124">
        <v>5</v>
      </c>
      <c r="D870" s="35">
        <f>ROUND($D$791/100*$D$792*АТС!$C118,2)</f>
        <v>187.32</v>
      </c>
      <c r="E870" s="35">
        <f>ROUND($E$791/100*$E$792*АТС!C118,2)</f>
        <v>172.14</v>
      </c>
      <c r="F870" s="35">
        <f>ROUND($F$791/100*$F$792*АТС!C118,2)</f>
        <v>117.2</v>
      </c>
      <c r="G870" s="35">
        <f>ROUND($G$791/100*$G$792*АТС!C118,2)</f>
        <v>68.59</v>
      </c>
    </row>
    <row r="871" spans="1:7" x14ac:dyDescent="0.25">
      <c r="A871" s="254"/>
      <c r="B871" s="121">
        <f t="shared" si="13"/>
        <v>42708.25</v>
      </c>
      <c r="C871" s="124">
        <v>6</v>
      </c>
      <c r="D871" s="35">
        <f>ROUND($D$791/100*$D$792*АТС!$C119,2)</f>
        <v>188.74</v>
      </c>
      <c r="E871" s="35">
        <f>ROUND($E$791/100*$E$792*АТС!C119,2)</f>
        <v>173.44</v>
      </c>
      <c r="F871" s="35">
        <f>ROUND($F$791/100*$F$792*АТС!C119,2)</f>
        <v>118.09</v>
      </c>
      <c r="G871" s="35">
        <f>ROUND($G$791/100*$G$792*АТС!C119,2)</f>
        <v>69.11</v>
      </c>
    </row>
    <row r="872" spans="1:7" x14ac:dyDescent="0.25">
      <c r="A872" s="254"/>
      <c r="B872" s="123">
        <f t="shared" si="13"/>
        <v>42708.291669999999</v>
      </c>
      <c r="C872" s="124">
        <v>7</v>
      </c>
      <c r="D872" s="35">
        <f>ROUND($D$791/100*$D$792*АТС!$C120,2)</f>
        <v>219.64</v>
      </c>
      <c r="E872" s="35">
        <f>ROUND($E$791/100*$E$792*АТС!C120,2)</f>
        <v>201.84</v>
      </c>
      <c r="F872" s="35">
        <f>ROUND($F$791/100*$F$792*АТС!C120,2)</f>
        <v>137.41999999999999</v>
      </c>
      <c r="G872" s="35">
        <f>ROUND($G$791/100*$G$792*АТС!C120,2)</f>
        <v>80.430000000000007</v>
      </c>
    </row>
    <row r="873" spans="1:7" x14ac:dyDescent="0.25">
      <c r="A873" s="254"/>
      <c r="B873" s="121">
        <f t="shared" si="13"/>
        <v>42708.333330000001</v>
      </c>
      <c r="C873" s="124">
        <v>8</v>
      </c>
      <c r="D873" s="35">
        <f>ROUND($D$791/100*$D$792*АТС!$C121,2)</f>
        <v>226.21</v>
      </c>
      <c r="E873" s="35">
        <f>ROUND($E$791/100*$E$792*АТС!C121,2)</f>
        <v>207.88</v>
      </c>
      <c r="F873" s="35">
        <f>ROUND($F$791/100*$F$792*АТС!C121,2)</f>
        <v>141.53</v>
      </c>
      <c r="G873" s="35">
        <f>ROUND($G$791/100*$G$792*АТС!C121,2)</f>
        <v>82.84</v>
      </c>
    </row>
    <row r="874" spans="1:7" x14ac:dyDescent="0.25">
      <c r="A874" s="254"/>
      <c r="B874" s="123">
        <f t="shared" si="13"/>
        <v>42708.375</v>
      </c>
      <c r="C874" s="124">
        <v>9</v>
      </c>
      <c r="D874" s="35">
        <f>ROUND($D$791/100*$D$792*АТС!$C122,2)</f>
        <v>200.05</v>
      </c>
      <c r="E874" s="35">
        <f>ROUND($E$791/100*$E$792*АТС!C122,2)</f>
        <v>183.83</v>
      </c>
      <c r="F874" s="35">
        <f>ROUND($F$791/100*$F$792*АТС!C122,2)</f>
        <v>125.16</v>
      </c>
      <c r="G874" s="35">
        <f>ROUND($G$791/100*$G$792*АТС!C122,2)</f>
        <v>73.25</v>
      </c>
    </row>
    <row r="875" spans="1:7" x14ac:dyDescent="0.25">
      <c r="A875" s="254"/>
      <c r="B875" s="121">
        <f t="shared" si="13"/>
        <v>42708.416669999999</v>
      </c>
      <c r="C875" s="124">
        <v>10</v>
      </c>
      <c r="D875" s="35">
        <f>ROUND($D$791/100*$D$792*АТС!$C123,2)</f>
        <v>200.15</v>
      </c>
      <c r="E875" s="35">
        <f>ROUND($E$791/100*$E$792*АТС!C123,2)</f>
        <v>183.93</v>
      </c>
      <c r="F875" s="35">
        <f>ROUND($F$791/100*$F$792*АТС!C123,2)</f>
        <v>125.23</v>
      </c>
      <c r="G875" s="35">
        <f>ROUND($G$791/100*$G$792*АТС!C123,2)</f>
        <v>73.290000000000006</v>
      </c>
    </row>
    <row r="876" spans="1:7" x14ac:dyDescent="0.25">
      <c r="A876" s="254"/>
      <c r="B876" s="123">
        <f t="shared" si="13"/>
        <v>42708.458330000001</v>
      </c>
      <c r="C876" s="124">
        <v>11</v>
      </c>
      <c r="D876" s="35">
        <f>ROUND($D$791/100*$D$792*АТС!$C124,2)</f>
        <v>200.1</v>
      </c>
      <c r="E876" s="35">
        <f>ROUND($E$791/100*$E$792*АТС!C124,2)</f>
        <v>183.88</v>
      </c>
      <c r="F876" s="35">
        <f>ROUND($F$791/100*$F$792*АТС!C124,2)</f>
        <v>125.2</v>
      </c>
      <c r="G876" s="35">
        <f>ROUND($G$791/100*$G$792*АТС!C124,2)</f>
        <v>73.28</v>
      </c>
    </row>
    <row r="877" spans="1:7" x14ac:dyDescent="0.25">
      <c r="A877" s="254"/>
      <c r="B877" s="121">
        <f t="shared" si="13"/>
        <v>42708.5</v>
      </c>
      <c r="C877" s="124">
        <v>12</v>
      </c>
      <c r="D877" s="35">
        <f>ROUND($D$791/100*$D$792*АТС!$C125,2)</f>
        <v>197.15</v>
      </c>
      <c r="E877" s="35">
        <f>ROUND($E$791/100*$E$792*АТС!C125,2)</f>
        <v>181.17</v>
      </c>
      <c r="F877" s="35">
        <f>ROUND($F$791/100*$F$792*АТС!C125,2)</f>
        <v>123.35</v>
      </c>
      <c r="G877" s="35">
        <f>ROUND($G$791/100*$G$792*АТС!C125,2)</f>
        <v>72.19</v>
      </c>
    </row>
    <row r="878" spans="1:7" x14ac:dyDescent="0.25">
      <c r="A878" s="254"/>
      <c r="B878" s="123">
        <f t="shared" si="13"/>
        <v>42708.541669999999</v>
      </c>
      <c r="C878" s="124">
        <v>13</v>
      </c>
      <c r="D878" s="35">
        <f>ROUND($D$791/100*$D$792*АТС!$C126,2)</f>
        <v>200.04</v>
      </c>
      <c r="E878" s="35">
        <f>ROUND($E$791/100*$E$792*АТС!C126,2)</f>
        <v>183.82</v>
      </c>
      <c r="F878" s="35">
        <f>ROUND($F$791/100*$F$792*АТС!C126,2)</f>
        <v>125.16</v>
      </c>
      <c r="G878" s="35">
        <f>ROUND($G$791/100*$G$792*АТС!C126,2)</f>
        <v>73.25</v>
      </c>
    </row>
    <row r="879" spans="1:7" x14ac:dyDescent="0.25">
      <c r="A879" s="254"/>
      <c r="B879" s="121">
        <f t="shared" si="13"/>
        <v>42708.583330000001</v>
      </c>
      <c r="C879" s="124">
        <v>14</v>
      </c>
      <c r="D879" s="35">
        <f>ROUND($D$791/100*$D$792*АТС!$C127,2)</f>
        <v>199.99</v>
      </c>
      <c r="E879" s="35">
        <f>ROUND($E$791/100*$E$792*АТС!C127,2)</f>
        <v>183.78</v>
      </c>
      <c r="F879" s="35">
        <f>ROUND($F$791/100*$F$792*АТС!C127,2)</f>
        <v>125.13</v>
      </c>
      <c r="G879" s="35">
        <f>ROUND($G$791/100*$G$792*АТС!C127,2)</f>
        <v>73.239999999999995</v>
      </c>
    </row>
    <row r="880" spans="1:7" x14ac:dyDescent="0.25">
      <c r="A880" s="254"/>
      <c r="B880" s="123">
        <f t="shared" si="13"/>
        <v>42708.625</v>
      </c>
      <c r="C880" s="124">
        <v>15</v>
      </c>
      <c r="D880" s="35">
        <f>ROUND($D$791/100*$D$792*АТС!$C128,2)</f>
        <v>193.13</v>
      </c>
      <c r="E880" s="35">
        <f>ROUND($E$791/100*$E$792*АТС!C128,2)</f>
        <v>177.47</v>
      </c>
      <c r="F880" s="35">
        <f>ROUND($F$791/100*$F$792*АТС!C128,2)</f>
        <v>120.83</v>
      </c>
      <c r="G880" s="35">
        <f>ROUND($G$791/100*$G$792*АТС!C128,2)</f>
        <v>70.72</v>
      </c>
    </row>
    <row r="881" spans="1:7" x14ac:dyDescent="0.25">
      <c r="A881" s="254"/>
      <c r="B881" s="121">
        <f t="shared" si="13"/>
        <v>42708.666669999999</v>
      </c>
      <c r="C881" s="124">
        <v>16</v>
      </c>
      <c r="D881" s="35">
        <f>ROUND($D$791/100*$D$792*АТС!$C129,2)</f>
        <v>190.92</v>
      </c>
      <c r="E881" s="35">
        <f>ROUND($E$791/100*$E$792*АТС!C129,2)</f>
        <v>175.44</v>
      </c>
      <c r="F881" s="35">
        <f>ROUND($F$791/100*$F$792*АТС!C129,2)</f>
        <v>119.45</v>
      </c>
      <c r="G881" s="35">
        <f>ROUND($G$791/100*$G$792*АТС!C129,2)</f>
        <v>69.91</v>
      </c>
    </row>
    <row r="882" spans="1:7" x14ac:dyDescent="0.25">
      <c r="A882" s="254"/>
      <c r="B882" s="123">
        <f t="shared" ref="B882:B945" si="14">B858+1</f>
        <v>42708.708330000001</v>
      </c>
      <c r="C882" s="124">
        <v>17</v>
      </c>
      <c r="D882" s="35">
        <f>ROUND($D$791/100*$D$792*АТС!$C130,2)</f>
        <v>225.83</v>
      </c>
      <c r="E882" s="35">
        <f>ROUND($E$791/100*$E$792*АТС!C130,2)</f>
        <v>207.52</v>
      </c>
      <c r="F882" s="35">
        <f>ROUND($F$791/100*$F$792*АТС!C130,2)</f>
        <v>141.29</v>
      </c>
      <c r="G882" s="35">
        <f>ROUND($G$791/100*$G$792*АТС!C130,2)</f>
        <v>82.7</v>
      </c>
    </row>
    <row r="883" spans="1:7" x14ac:dyDescent="0.25">
      <c r="A883" s="254"/>
      <c r="B883" s="121">
        <f t="shared" si="14"/>
        <v>42708.75</v>
      </c>
      <c r="C883" s="124">
        <v>18</v>
      </c>
      <c r="D883" s="35">
        <f>ROUND($D$791/100*$D$792*АТС!$C131,2)</f>
        <v>223.85</v>
      </c>
      <c r="E883" s="35">
        <f>ROUND($E$791/100*$E$792*АТС!C131,2)</f>
        <v>205.71</v>
      </c>
      <c r="F883" s="35">
        <f>ROUND($F$791/100*$F$792*АТС!C131,2)</f>
        <v>140.06</v>
      </c>
      <c r="G883" s="35">
        <f>ROUND($G$791/100*$G$792*АТС!C131,2)</f>
        <v>81.97</v>
      </c>
    </row>
    <row r="884" spans="1:7" x14ac:dyDescent="0.25">
      <c r="A884" s="254"/>
      <c r="B884" s="123">
        <f t="shared" si="14"/>
        <v>42708.791669999999</v>
      </c>
      <c r="C884" s="124">
        <v>19</v>
      </c>
      <c r="D884" s="35">
        <f>ROUND($D$791/100*$D$792*АТС!$C132,2)</f>
        <v>215.88</v>
      </c>
      <c r="E884" s="35">
        <f>ROUND($E$791/100*$E$792*АТС!C132,2)</f>
        <v>198.38</v>
      </c>
      <c r="F884" s="35">
        <f>ROUND($F$791/100*$F$792*АТС!C132,2)</f>
        <v>135.07</v>
      </c>
      <c r="G884" s="35">
        <f>ROUND($G$791/100*$G$792*АТС!C132,2)</f>
        <v>79.05</v>
      </c>
    </row>
    <row r="885" spans="1:7" x14ac:dyDescent="0.25">
      <c r="A885" s="254"/>
      <c r="B885" s="121">
        <f t="shared" si="14"/>
        <v>42708.833330000001</v>
      </c>
      <c r="C885" s="124">
        <v>20</v>
      </c>
      <c r="D885" s="35">
        <f>ROUND($D$791/100*$D$792*АТС!$C133,2)</f>
        <v>208.13</v>
      </c>
      <c r="E885" s="35">
        <f>ROUND($E$791/100*$E$792*АТС!C133,2)</f>
        <v>191.26</v>
      </c>
      <c r="F885" s="35">
        <f>ROUND($F$791/100*$F$792*АТС!C133,2)</f>
        <v>130.22</v>
      </c>
      <c r="G885" s="35">
        <f>ROUND($G$791/100*$G$792*АТС!C133,2)</f>
        <v>76.22</v>
      </c>
    </row>
    <row r="886" spans="1:7" x14ac:dyDescent="0.25">
      <c r="A886" s="254"/>
      <c r="B886" s="123">
        <f t="shared" si="14"/>
        <v>42708.875</v>
      </c>
      <c r="C886" s="124">
        <v>21</v>
      </c>
      <c r="D886" s="35">
        <f>ROUND($D$791/100*$D$792*АТС!$C134,2)</f>
        <v>202.84</v>
      </c>
      <c r="E886" s="35">
        <f>ROUND($E$791/100*$E$792*АТС!C134,2)</f>
        <v>186.39</v>
      </c>
      <c r="F886" s="35">
        <f>ROUND($F$791/100*$F$792*АТС!C134,2)</f>
        <v>126.91</v>
      </c>
      <c r="G886" s="35">
        <f>ROUND($G$791/100*$G$792*АТС!C134,2)</f>
        <v>74.28</v>
      </c>
    </row>
    <row r="887" spans="1:7" x14ac:dyDescent="0.25">
      <c r="A887" s="254"/>
      <c r="B887" s="121">
        <f t="shared" si="14"/>
        <v>42708.916669999999</v>
      </c>
      <c r="C887" s="124">
        <v>22</v>
      </c>
      <c r="D887" s="35">
        <f>ROUND($D$791/100*$D$792*АТС!$C135,2)</f>
        <v>276.39999999999998</v>
      </c>
      <c r="E887" s="35">
        <f>ROUND($E$791/100*$E$792*АТС!C135,2)</f>
        <v>253.99</v>
      </c>
      <c r="F887" s="35">
        <f>ROUND($F$791/100*$F$792*АТС!C135,2)</f>
        <v>172.93</v>
      </c>
      <c r="G887" s="35">
        <f>ROUND($G$791/100*$G$792*АТС!C135,2)</f>
        <v>101.21</v>
      </c>
    </row>
    <row r="888" spans="1:7" x14ac:dyDescent="0.25">
      <c r="A888" s="254"/>
      <c r="B888" s="123">
        <f t="shared" si="14"/>
        <v>42708.958330000001</v>
      </c>
      <c r="C888" s="124">
        <v>23</v>
      </c>
      <c r="D888" s="35">
        <f>ROUND($D$791/100*$D$792*АТС!$C136,2)</f>
        <v>225.69</v>
      </c>
      <c r="E888" s="35">
        <f>ROUND($E$791/100*$E$792*АТС!C136,2)</f>
        <v>207.4</v>
      </c>
      <c r="F888" s="35">
        <f>ROUND($F$791/100*$F$792*АТС!C136,2)</f>
        <v>141.21</v>
      </c>
      <c r="G888" s="35">
        <f>ROUND($G$791/100*$G$792*АТС!C136,2)</f>
        <v>82.65</v>
      </c>
    </row>
    <row r="889" spans="1:7" x14ac:dyDescent="0.25">
      <c r="A889" s="254"/>
      <c r="B889" s="121">
        <f t="shared" si="14"/>
        <v>42709</v>
      </c>
      <c r="C889" s="124">
        <v>0</v>
      </c>
      <c r="D889" s="35">
        <f>ROUND($D$791/100*$D$792*АТС!$C137,2)</f>
        <v>213.62</v>
      </c>
      <c r="E889" s="35">
        <f>ROUND($E$791/100*$E$792*АТС!C137,2)</f>
        <v>196.3</v>
      </c>
      <c r="F889" s="35">
        <f>ROUND($F$791/100*$F$792*АТС!C137,2)</f>
        <v>133.65</v>
      </c>
      <c r="G889" s="35">
        <f>ROUND($G$791/100*$G$792*АТС!C137,2)</f>
        <v>78.23</v>
      </c>
    </row>
    <row r="890" spans="1:7" x14ac:dyDescent="0.25">
      <c r="A890" s="254"/>
      <c r="B890" s="123">
        <f t="shared" si="14"/>
        <v>42709.041669999999</v>
      </c>
      <c r="C890" s="124">
        <v>1</v>
      </c>
      <c r="D890" s="35">
        <f>ROUND($D$791/100*$D$792*АТС!$C138,2)</f>
        <v>192.33</v>
      </c>
      <c r="E890" s="35">
        <f>ROUND($E$791/100*$E$792*АТС!C138,2)</f>
        <v>176.74</v>
      </c>
      <c r="F890" s="35">
        <f>ROUND($F$791/100*$F$792*АТС!C138,2)</f>
        <v>120.33</v>
      </c>
      <c r="G890" s="35">
        <f>ROUND($G$791/100*$G$792*АТС!C138,2)</f>
        <v>70.430000000000007</v>
      </c>
    </row>
    <row r="891" spans="1:7" x14ac:dyDescent="0.25">
      <c r="A891" s="254"/>
      <c r="B891" s="121">
        <f t="shared" si="14"/>
        <v>42709.083330000001</v>
      </c>
      <c r="C891" s="124">
        <v>2</v>
      </c>
      <c r="D891" s="35">
        <f>ROUND($D$791/100*$D$792*АТС!$C139,2)</f>
        <v>182.09</v>
      </c>
      <c r="E891" s="35">
        <f>ROUND($E$791/100*$E$792*АТС!C139,2)</f>
        <v>167.33</v>
      </c>
      <c r="F891" s="35">
        <f>ROUND($F$791/100*$F$792*АТС!C139,2)</f>
        <v>113.93</v>
      </c>
      <c r="G891" s="35">
        <f>ROUND($G$791/100*$G$792*АТС!C139,2)</f>
        <v>66.680000000000007</v>
      </c>
    </row>
    <row r="892" spans="1:7" x14ac:dyDescent="0.25">
      <c r="A892" s="254"/>
      <c r="B892" s="123">
        <f t="shared" si="14"/>
        <v>42709.125</v>
      </c>
      <c r="C892" s="124">
        <v>3</v>
      </c>
      <c r="D892" s="35">
        <f>ROUND($D$791/100*$D$792*АТС!$C140,2)</f>
        <v>184.37</v>
      </c>
      <c r="E892" s="35">
        <f>ROUND($E$791/100*$E$792*АТС!C140,2)</f>
        <v>169.43</v>
      </c>
      <c r="F892" s="35">
        <f>ROUND($F$791/100*$F$792*АТС!C140,2)</f>
        <v>115.35</v>
      </c>
      <c r="G892" s="35">
        <f>ROUND($G$791/100*$G$792*АТС!C140,2)</f>
        <v>67.52</v>
      </c>
    </row>
    <row r="893" spans="1:7" x14ac:dyDescent="0.25">
      <c r="A893" s="254"/>
      <c r="B893" s="121">
        <f t="shared" si="14"/>
        <v>42709.166669999999</v>
      </c>
      <c r="C893" s="124">
        <v>4</v>
      </c>
      <c r="D893" s="35">
        <f>ROUND($D$791/100*$D$792*АТС!$C141,2)</f>
        <v>184.36</v>
      </c>
      <c r="E893" s="35">
        <f>ROUND($E$791/100*$E$792*АТС!C141,2)</f>
        <v>169.41</v>
      </c>
      <c r="F893" s="35">
        <f>ROUND($F$791/100*$F$792*АТС!C141,2)</f>
        <v>115.35</v>
      </c>
      <c r="G893" s="35">
        <f>ROUND($G$791/100*$G$792*АТС!C141,2)</f>
        <v>67.510000000000005</v>
      </c>
    </row>
    <row r="894" spans="1:7" x14ac:dyDescent="0.25">
      <c r="A894" s="254"/>
      <c r="B894" s="123">
        <f t="shared" si="14"/>
        <v>42709.208330000001</v>
      </c>
      <c r="C894" s="124">
        <v>5</v>
      </c>
      <c r="D894" s="35">
        <f>ROUND($D$791/100*$D$792*АТС!$C142,2)</f>
        <v>181.85</v>
      </c>
      <c r="E894" s="35">
        <f>ROUND($E$791/100*$E$792*АТС!C142,2)</f>
        <v>167.11</v>
      </c>
      <c r="F894" s="35">
        <f>ROUND($F$791/100*$F$792*АТС!C142,2)</f>
        <v>113.78</v>
      </c>
      <c r="G894" s="35">
        <f>ROUND($G$791/100*$G$792*АТС!C142,2)</f>
        <v>66.59</v>
      </c>
    </row>
    <row r="895" spans="1:7" x14ac:dyDescent="0.25">
      <c r="A895" s="254"/>
      <c r="B895" s="121">
        <f t="shared" si="14"/>
        <v>42709.25</v>
      </c>
      <c r="C895" s="124">
        <v>6</v>
      </c>
      <c r="D895" s="35">
        <f>ROUND($D$791/100*$D$792*АТС!$C143,2)</f>
        <v>195.72</v>
      </c>
      <c r="E895" s="35">
        <f>ROUND($E$791/100*$E$792*АТС!C143,2)</f>
        <v>179.85</v>
      </c>
      <c r="F895" s="35">
        <f>ROUND($F$791/100*$F$792*АТС!C143,2)</f>
        <v>122.45</v>
      </c>
      <c r="G895" s="35">
        <f>ROUND($G$791/100*$G$792*АТС!C143,2)</f>
        <v>71.67</v>
      </c>
    </row>
    <row r="896" spans="1:7" x14ac:dyDescent="0.25">
      <c r="A896" s="254"/>
      <c r="B896" s="123">
        <f t="shared" si="14"/>
        <v>42709.291669999999</v>
      </c>
      <c r="C896" s="124">
        <v>7</v>
      </c>
      <c r="D896" s="35">
        <f>ROUND($D$791/100*$D$792*АТС!$C144,2)</f>
        <v>207.9</v>
      </c>
      <c r="E896" s="35">
        <f>ROUND($E$791/100*$E$792*АТС!C144,2)</f>
        <v>191.05</v>
      </c>
      <c r="F896" s="35">
        <f>ROUND($F$791/100*$F$792*АТС!C144,2)</f>
        <v>130.07</v>
      </c>
      <c r="G896" s="35">
        <f>ROUND($G$791/100*$G$792*АТС!C144,2)</f>
        <v>76.13</v>
      </c>
    </row>
    <row r="897" spans="1:7" x14ac:dyDescent="0.25">
      <c r="A897" s="254"/>
      <c r="B897" s="121">
        <f t="shared" si="14"/>
        <v>42709.333330000001</v>
      </c>
      <c r="C897" s="124">
        <v>8</v>
      </c>
      <c r="D897" s="35">
        <f>ROUND($D$791/100*$D$792*АТС!$C145,2)</f>
        <v>185.67</v>
      </c>
      <c r="E897" s="35">
        <f>ROUND($E$791/100*$E$792*АТС!C145,2)</f>
        <v>170.62</v>
      </c>
      <c r="F897" s="35">
        <f>ROUND($F$791/100*$F$792*АТС!C145,2)</f>
        <v>116.17</v>
      </c>
      <c r="G897" s="35">
        <f>ROUND($G$791/100*$G$792*АТС!C145,2)</f>
        <v>67.989999999999995</v>
      </c>
    </row>
    <row r="898" spans="1:7" x14ac:dyDescent="0.25">
      <c r="A898" s="254"/>
      <c r="B898" s="123">
        <f t="shared" si="14"/>
        <v>42709.375</v>
      </c>
      <c r="C898" s="124">
        <v>9</v>
      </c>
      <c r="D898" s="35">
        <f>ROUND($D$791/100*$D$792*АТС!$C146,2)</f>
        <v>189.65</v>
      </c>
      <c r="E898" s="35">
        <f>ROUND($E$791/100*$E$792*АТС!C146,2)</f>
        <v>174.27</v>
      </c>
      <c r="F898" s="35">
        <f>ROUND($F$791/100*$F$792*АТС!C146,2)</f>
        <v>118.65</v>
      </c>
      <c r="G898" s="35">
        <f>ROUND($G$791/100*$G$792*АТС!C146,2)</f>
        <v>69.45</v>
      </c>
    </row>
    <row r="899" spans="1:7" x14ac:dyDescent="0.25">
      <c r="A899" s="254"/>
      <c r="B899" s="121">
        <f t="shared" si="14"/>
        <v>42709.416669999999</v>
      </c>
      <c r="C899" s="124">
        <v>10</v>
      </c>
      <c r="D899" s="35">
        <f>ROUND($D$791/100*$D$792*АТС!$C147,2)</f>
        <v>198.61</v>
      </c>
      <c r="E899" s="35">
        <f>ROUND($E$791/100*$E$792*АТС!C147,2)</f>
        <v>182.51</v>
      </c>
      <c r="F899" s="35">
        <f>ROUND($F$791/100*$F$792*АТС!C147,2)</f>
        <v>124.27</v>
      </c>
      <c r="G899" s="35">
        <f>ROUND($G$791/100*$G$792*АТС!C147,2)</f>
        <v>72.73</v>
      </c>
    </row>
    <row r="900" spans="1:7" x14ac:dyDescent="0.25">
      <c r="A900" s="254"/>
      <c r="B900" s="123">
        <f t="shared" si="14"/>
        <v>42709.458330000001</v>
      </c>
      <c r="C900" s="124">
        <v>11</v>
      </c>
      <c r="D900" s="35">
        <f>ROUND($D$791/100*$D$792*АТС!$C148,2)</f>
        <v>228.32</v>
      </c>
      <c r="E900" s="35">
        <f>ROUND($E$791/100*$E$792*АТС!C148,2)</f>
        <v>209.81</v>
      </c>
      <c r="F900" s="35">
        <f>ROUND($F$791/100*$F$792*АТС!C148,2)</f>
        <v>142.85</v>
      </c>
      <c r="G900" s="35">
        <f>ROUND($G$791/100*$G$792*АТС!C148,2)</f>
        <v>83.61</v>
      </c>
    </row>
    <row r="901" spans="1:7" x14ac:dyDescent="0.25">
      <c r="A901" s="254"/>
      <c r="B901" s="121">
        <f t="shared" si="14"/>
        <v>42709.5</v>
      </c>
      <c r="C901" s="124">
        <v>12</v>
      </c>
      <c r="D901" s="35">
        <f>ROUND($D$791/100*$D$792*АТС!$C149,2)</f>
        <v>228.19</v>
      </c>
      <c r="E901" s="35">
        <f>ROUND($E$791/100*$E$792*АТС!C149,2)</f>
        <v>209.69</v>
      </c>
      <c r="F901" s="35">
        <f>ROUND($F$791/100*$F$792*АТС!C149,2)</f>
        <v>142.77000000000001</v>
      </c>
      <c r="G901" s="35">
        <f>ROUND($G$791/100*$G$792*АТС!C149,2)</f>
        <v>83.56</v>
      </c>
    </row>
    <row r="902" spans="1:7" x14ac:dyDescent="0.25">
      <c r="A902" s="254"/>
      <c r="B902" s="123">
        <f t="shared" si="14"/>
        <v>42709.541669999999</v>
      </c>
      <c r="C902" s="124">
        <v>13</v>
      </c>
      <c r="D902" s="35">
        <f>ROUND($D$791/100*$D$792*АТС!$C150,2)</f>
        <v>228.4</v>
      </c>
      <c r="E902" s="35">
        <f>ROUND($E$791/100*$E$792*АТС!C150,2)</f>
        <v>209.89</v>
      </c>
      <c r="F902" s="35">
        <f>ROUND($F$791/100*$F$792*АТС!C150,2)</f>
        <v>142.9</v>
      </c>
      <c r="G902" s="35">
        <f>ROUND($G$791/100*$G$792*АТС!C150,2)</f>
        <v>83.64</v>
      </c>
    </row>
    <row r="903" spans="1:7" x14ac:dyDescent="0.25">
      <c r="A903" s="254"/>
      <c r="B903" s="121">
        <f t="shared" si="14"/>
        <v>42709.583330000001</v>
      </c>
      <c r="C903" s="124">
        <v>14</v>
      </c>
      <c r="D903" s="35">
        <f>ROUND($D$791/100*$D$792*АТС!$C151,2)</f>
        <v>204.82</v>
      </c>
      <c r="E903" s="35">
        <f>ROUND($E$791/100*$E$792*АТС!C151,2)</f>
        <v>188.22</v>
      </c>
      <c r="F903" s="35">
        <f>ROUND($F$791/100*$F$792*АТС!C151,2)</f>
        <v>128.15</v>
      </c>
      <c r="G903" s="35">
        <f>ROUND($G$791/100*$G$792*АТС!C151,2)</f>
        <v>75</v>
      </c>
    </row>
    <row r="904" spans="1:7" x14ac:dyDescent="0.25">
      <c r="A904" s="254"/>
      <c r="B904" s="123">
        <f t="shared" si="14"/>
        <v>42709.625</v>
      </c>
      <c r="C904" s="124">
        <v>15</v>
      </c>
      <c r="D904" s="35">
        <f>ROUND($D$791/100*$D$792*АТС!$C152,2)</f>
        <v>204.62</v>
      </c>
      <c r="E904" s="35">
        <f>ROUND($E$791/100*$E$792*АТС!C152,2)</f>
        <v>188.04</v>
      </c>
      <c r="F904" s="35">
        <f>ROUND($F$791/100*$F$792*АТС!C152,2)</f>
        <v>128.02000000000001</v>
      </c>
      <c r="G904" s="35">
        <f>ROUND($G$791/100*$G$792*АТС!C152,2)</f>
        <v>74.930000000000007</v>
      </c>
    </row>
    <row r="905" spans="1:7" x14ac:dyDescent="0.25">
      <c r="A905" s="254"/>
      <c r="B905" s="121">
        <f t="shared" si="14"/>
        <v>42709.666669999999</v>
      </c>
      <c r="C905" s="124">
        <v>16</v>
      </c>
      <c r="D905" s="35">
        <f>ROUND($D$791/100*$D$792*АТС!$C153,2)</f>
        <v>213.56</v>
      </c>
      <c r="E905" s="35">
        <f>ROUND($E$791/100*$E$792*АТС!C153,2)</f>
        <v>196.25</v>
      </c>
      <c r="F905" s="35">
        <f>ROUND($F$791/100*$F$792*АТС!C153,2)</f>
        <v>133.62</v>
      </c>
      <c r="G905" s="35">
        <f>ROUND($G$791/100*$G$792*АТС!C153,2)</f>
        <v>78.2</v>
      </c>
    </row>
    <row r="906" spans="1:7" x14ac:dyDescent="0.25">
      <c r="A906" s="254"/>
      <c r="B906" s="123">
        <f t="shared" si="14"/>
        <v>42709.708330000001</v>
      </c>
      <c r="C906" s="124">
        <v>17</v>
      </c>
      <c r="D906" s="35">
        <f>ROUND($D$791/100*$D$792*АТС!$C154,2)</f>
        <v>232.2</v>
      </c>
      <c r="E906" s="35">
        <f>ROUND($E$791/100*$E$792*АТС!C154,2)</f>
        <v>213.38</v>
      </c>
      <c r="F906" s="35">
        <f>ROUND($F$791/100*$F$792*АТС!C154,2)</f>
        <v>145.28</v>
      </c>
      <c r="G906" s="35">
        <f>ROUND($G$791/100*$G$792*АТС!C154,2)</f>
        <v>85.03</v>
      </c>
    </row>
    <row r="907" spans="1:7" x14ac:dyDescent="0.25">
      <c r="A907" s="254"/>
      <c r="B907" s="121">
        <f t="shared" si="14"/>
        <v>42709.75</v>
      </c>
      <c r="C907" s="124">
        <v>18</v>
      </c>
      <c r="D907" s="35">
        <f>ROUND($D$791/100*$D$792*АТС!$C155,2)</f>
        <v>246.46</v>
      </c>
      <c r="E907" s="35">
        <f>ROUND($E$791/100*$E$792*АТС!C155,2)</f>
        <v>226.48</v>
      </c>
      <c r="F907" s="35">
        <f>ROUND($F$791/100*$F$792*АТС!C155,2)</f>
        <v>154.19999999999999</v>
      </c>
      <c r="G907" s="35">
        <f>ROUND($G$791/100*$G$792*АТС!C155,2)</f>
        <v>90.25</v>
      </c>
    </row>
    <row r="908" spans="1:7" x14ac:dyDescent="0.25">
      <c r="A908" s="254"/>
      <c r="B908" s="123">
        <f t="shared" si="14"/>
        <v>42709.791669999999</v>
      </c>
      <c r="C908" s="124">
        <v>19</v>
      </c>
      <c r="D908" s="35">
        <f>ROUND($D$791/100*$D$792*АТС!$C156,2)</f>
        <v>237.38</v>
      </c>
      <c r="E908" s="35">
        <f>ROUND($E$791/100*$E$792*АТС!C156,2)</f>
        <v>218.14</v>
      </c>
      <c r="F908" s="35">
        <f>ROUND($F$791/100*$F$792*АТС!C156,2)</f>
        <v>148.52000000000001</v>
      </c>
      <c r="G908" s="35">
        <f>ROUND($G$791/100*$G$792*АТС!C156,2)</f>
        <v>86.93</v>
      </c>
    </row>
    <row r="909" spans="1:7" x14ac:dyDescent="0.25">
      <c r="A909" s="254"/>
      <c r="B909" s="121">
        <f t="shared" si="14"/>
        <v>42709.833330000001</v>
      </c>
      <c r="C909" s="124">
        <v>20</v>
      </c>
      <c r="D909" s="35">
        <f>ROUND($D$791/100*$D$792*АТС!$C157,2)</f>
        <v>227.99</v>
      </c>
      <c r="E909" s="35">
        <f>ROUND($E$791/100*$E$792*АТС!C157,2)</f>
        <v>209.51</v>
      </c>
      <c r="F909" s="35">
        <f>ROUND($F$791/100*$F$792*АТС!C157,2)</f>
        <v>142.63999999999999</v>
      </c>
      <c r="G909" s="35">
        <f>ROUND($G$791/100*$G$792*АТС!C157,2)</f>
        <v>83.49</v>
      </c>
    </row>
    <row r="910" spans="1:7" x14ac:dyDescent="0.25">
      <c r="A910" s="254"/>
      <c r="B910" s="123">
        <f t="shared" si="14"/>
        <v>42709.875</v>
      </c>
      <c r="C910" s="124">
        <v>21</v>
      </c>
      <c r="D910" s="35">
        <f>ROUND($D$791/100*$D$792*АТС!$C158,2)</f>
        <v>217.86</v>
      </c>
      <c r="E910" s="35">
        <f>ROUND($E$791/100*$E$792*АТС!C158,2)</f>
        <v>200.2</v>
      </c>
      <c r="F910" s="35">
        <f>ROUND($F$791/100*$F$792*АТС!C158,2)</f>
        <v>136.31</v>
      </c>
      <c r="G910" s="35">
        <f>ROUND($G$791/100*$G$792*АТС!C158,2)</f>
        <v>79.78</v>
      </c>
    </row>
    <row r="911" spans="1:7" x14ac:dyDescent="0.25">
      <c r="A911" s="254"/>
      <c r="B911" s="121">
        <f t="shared" si="14"/>
        <v>42709.916669999999</v>
      </c>
      <c r="C911" s="124">
        <v>22</v>
      </c>
      <c r="D911" s="35">
        <f>ROUND($D$791/100*$D$792*АТС!$C159,2)</f>
        <v>275.06</v>
      </c>
      <c r="E911" s="35">
        <f>ROUND($E$791/100*$E$792*АТС!C159,2)</f>
        <v>252.76</v>
      </c>
      <c r="F911" s="35">
        <f>ROUND($F$791/100*$F$792*АТС!C159,2)</f>
        <v>172.09</v>
      </c>
      <c r="G911" s="35">
        <f>ROUND($G$791/100*$G$792*АТС!C159,2)</f>
        <v>100.72</v>
      </c>
    </row>
    <row r="912" spans="1:7" x14ac:dyDescent="0.25">
      <c r="A912" s="254"/>
      <c r="B912" s="123">
        <f t="shared" si="14"/>
        <v>42709.958330000001</v>
      </c>
      <c r="C912" s="124">
        <v>23</v>
      </c>
      <c r="D912" s="35">
        <f>ROUND($D$791/100*$D$792*АТС!$C160,2)</f>
        <v>229.54</v>
      </c>
      <c r="E912" s="35">
        <f>ROUND($E$791/100*$E$792*АТС!C160,2)</f>
        <v>210.94</v>
      </c>
      <c r="F912" s="35">
        <f>ROUND($F$791/100*$F$792*АТС!C160,2)</f>
        <v>143.62</v>
      </c>
      <c r="G912" s="35">
        <f>ROUND($G$791/100*$G$792*АТС!C160,2)</f>
        <v>84.06</v>
      </c>
    </row>
    <row r="913" spans="1:7" x14ac:dyDescent="0.25">
      <c r="A913" s="254"/>
      <c r="B913" s="121">
        <f t="shared" si="14"/>
        <v>42710</v>
      </c>
      <c r="C913" s="124">
        <v>0</v>
      </c>
      <c r="D913" s="35">
        <f>ROUND($D$791/100*$D$792*АТС!$C161,2)</f>
        <v>211.34</v>
      </c>
      <c r="E913" s="35">
        <f>ROUND($E$791/100*$E$792*АТС!C161,2)</f>
        <v>194.21</v>
      </c>
      <c r="F913" s="35">
        <f>ROUND($F$791/100*$F$792*АТС!C161,2)</f>
        <v>132.22999999999999</v>
      </c>
      <c r="G913" s="35">
        <f>ROUND($G$791/100*$G$792*АТС!C161,2)</f>
        <v>77.39</v>
      </c>
    </row>
    <row r="914" spans="1:7" x14ac:dyDescent="0.25">
      <c r="A914" s="254"/>
      <c r="B914" s="123">
        <f t="shared" si="14"/>
        <v>42710.041669999999</v>
      </c>
      <c r="C914" s="124">
        <v>1</v>
      </c>
      <c r="D914" s="35">
        <f>ROUND($D$791/100*$D$792*АТС!$C162,2)</f>
        <v>191.6</v>
      </c>
      <c r="E914" s="35">
        <f>ROUND($E$791/100*$E$792*АТС!C162,2)</f>
        <v>176.07</v>
      </c>
      <c r="F914" s="35">
        <f>ROUND($F$791/100*$F$792*АТС!C162,2)</f>
        <v>119.88</v>
      </c>
      <c r="G914" s="35">
        <f>ROUND($G$791/100*$G$792*АТС!C162,2)</f>
        <v>70.16</v>
      </c>
    </row>
    <row r="915" spans="1:7" x14ac:dyDescent="0.25">
      <c r="A915" s="254"/>
      <c r="B915" s="121">
        <f t="shared" si="14"/>
        <v>42710.083330000001</v>
      </c>
      <c r="C915" s="124">
        <v>2</v>
      </c>
      <c r="D915" s="35">
        <f>ROUND($D$791/100*$D$792*АТС!$C163,2)</f>
        <v>187.24</v>
      </c>
      <c r="E915" s="35">
        <f>ROUND($E$791/100*$E$792*АТС!C163,2)</f>
        <v>172.07</v>
      </c>
      <c r="F915" s="35">
        <f>ROUND($F$791/100*$F$792*АТС!C163,2)</f>
        <v>117.15</v>
      </c>
      <c r="G915" s="35">
        <f>ROUND($G$791/100*$G$792*АТС!C163,2)</f>
        <v>68.569999999999993</v>
      </c>
    </row>
    <row r="916" spans="1:7" x14ac:dyDescent="0.25">
      <c r="A916" s="254"/>
      <c r="B916" s="123">
        <f t="shared" si="14"/>
        <v>42710.125</v>
      </c>
      <c r="C916" s="124">
        <v>3</v>
      </c>
      <c r="D916" s="35">
        <f>ROUND($D$791/100*$D$792*АТС!$C164,2)</f>
        <v>194.16</v>
      </c>
      <c r="E916" s="35">
        <f>ROUND($E$791/100*$E$792*АТС!C164,2)</f>
        <v>178.42</v>
      </c>
      <c r="F916" s="35">
        <f>ROUND($F$791/100*$F$792*АТС!C164,2)</f>
        <v>121.48</v>
      </c>
      <c r="G916" s="35">
        <f>ROUND($G$791/100*$G$792*АТС!C164,2)</f>
        <v>71.099999999999994</v>
      </c>
    </row>
    <row r="917" spans="1:7" x14ac:dyDescent="0.25">
      <c r="A917" s="254"/>
      <c r="B917" s="121">
        <f t="shared" si="14"/>
        <v>42710.166669999999</v>
      </c>
      <c r="C917" s="124">
        <v>4</v>
      </c>
      <c r="D917" s="35">
        <f>ROUND($D$791/100*$D$792*АТС!$C165,2)</f>
        <v>189.91</v>
      </c>
      <c r="E917" s="35">
        <f>ROUND($E$791/100*$E$792*АТС!C165,2)</f>
        <v>174.51</v>
      </c>
      <c r="F917" s="35">
        <f>ROUND($F$791/100*$F$792*АТС!C165,2)</f>
        <v>118.82</v>
      </c>
      <c r="G917" s="35">
        <f>ROUND($G$791/100*$G$792*АТС!C165,2)</f>
        <v>69.540000000000006</v>
      </c>
    </row>
    <row r="918" spans="1:7" x14ac:dyDescent="0.25">
      <c r="A918" s="254"/>
      <c r="B918" s="123">
        <f t="shared" si="14"/>
        <v>42710.208330000001</v>
      </c>
      <c r="C918" s="124">
        <v>5</v>
      </c>
      <c r="D918" s="35">
        <f>ROUND($D$791/100*$D$792*АТС!$C166,2)</f>
        <v>182.07</v>
      </c>
      <c r="E918" s="35">
        <f>ROUND($E$791/100*$E$792*АТС!C166,2)</f>
        <v>167.31</v>
      </c>
      <c r="F918" s="35">
        <f>ROUND($F$791/100*$F$792*АТС!C166,2)</f>
        <v>113.91</v>
      </c>
      <c r="G918" s="35">
        <f>ROUND($G$791/100*$G$792*АТС!C166,2)</f>
        <v>66.67</v>
      </c>
    </row>
    <row r="919" spans="1:7" x14ac:dyDescent="0.25">
      <c r="A919" s="254"/>
      <c r="B919" s="121">
        <f t="shared" si="14"/>
        <v>42710.25</v>
      </c>
      <c r="C919" s="124">
        <v>6</v>
      </c>
      <c r="D919" s="35">
        <f>ROUND($D$791/100*$D$792*АТС!$C167,2)</f>
        <v>195</v>
      </c>
      <c r="E919" s="35">
        <f>ROUND($E$791/100*$E$792*АТС!C167,2)</f>
        <v>179.2</v>
      </c>
      <c r="F919" s="35">
        <f>ROUND($F$791/100*$F$792*АТС!C167,2)</f>
        <v>122.01</v>
      </c>
      <c r="G919" s="35">
        <f>ROUND($G$791/100*$G$792*АТС!C167,2)</f>
        <v>71.41</v>
      </c>
    </row>
    <row r="920" spans="1:7" x14ac:dyDescent="0.25">
      <c r="A920" s="254"/>
      <c r="B920" s="123">
        <f t="shared" si="14"/>
        <v>42710.291669999999</v>
      </c>
      <c r="C920" s="124">
        <v>7</v>
      </c>
      <c r="D920" s="35">
        <f>ROUND($D$791/100*$D$792*АТС!$C168,2)</f>
        <v>208.25</v>
      </c>
      <c r="E920" s="35">
        <f>ROUND($E$791/100*$E$792*АТС!C168,2)</f>
        <v>191.37</v>
      </c>
      <c r="F920" s="35">
        <f>ROUND($F$791/100*$F$792*АТС!C168,2)</f>
        <v>130.29</v>
      </c>
      <c r="G920" s="35">
        <f>ROUND($G$791/100*$G$792*АТС!C168,2)</f>
        <v>76.260000000000005</v>
      </c>
    </row>
    <row r="921" spans="1:7" x14ac:dyDescent="0.25">
      <c r="A921" s="254"/>
      <c r="B921" s="121">
        <f t="shared" si="14"/>
        <v>42710.333330000001</v>
      </c>
      <c r="C921" s="124">
        <v>8</v>
      </c>
      <c r="D921" s="35">
        <f>ROUND($D$791/100*$D$792*АТС!$C169,2)</f>
        <v>185.86</v>
      </c>
      <c r="E921" s="35">
        <f>ROUND($E$791/100*$E$792*АТС!C169,2)</f>
        <v>170.79</v>
      </c>
      <c r="F921" s="35">
        <f>ROUND($F$791/100*$F$792*АТС!C169,2)</f>
        <v>116.28</v>
      </c>
      <c r="G921" s="35">
        <f>ROUND($G$791/100*$G$792*АТС!C169,2)</f>
        <v>68.06</v>
      </c>
    </row>
    <row r="922" spans="1:7" x14ac:dyDescent="0.25">
      <c r="A922" s="254"/>
      <c r="B922" s="123">
        <f t="shared" si="14"/>
        <v>42710.375</v>
      </c>
      <c r="C922" s="124">
        <v>9</v>
      </c>
      <c r="D922" s="35">
        <f>ROUND($D$791/100*$D$792*АТС!$C170,2)</f>
        <v>190.5</v>
      </c>
      <c r="E922" s="35">
        <f>ROUND($E$791/100*$E$792*АТС!C170,2)</f>
        <v>175.06</v>
      </c>
      <c r="F922" s="35">
        <f>ROUND($F$791/100*$F$792*АТС!C170,2)</f>
        <v>119.19</v>
      </c>
      <c r="G922" s="35">
        <f>ROUND($G$791/100*$G$792*АТС!C170,2)</f>
        <v>69.760000000000005</v>
      </c>
    </row>
    <row r="923" spans="1:7" x14ac:dyDescent="0.25">
      <c r="A923" s="254"/>
      <c r="B923" s="121">
        <f t="shared" si="14"/>
        <v>42710.416669999999</v>
      </c>
      <c r="C923" s="124">
        <v>10</v>
      </c>
      <c r="D923" s="35">
        <f>ROUND($D$791/100*$D$792*АТС!$C171,2)</f>
        <v>183.97</v>
      </c>
      <c r="E923" s="35">
        <f>ROUND($E$791/100*$E$792*АТС!C171,2)</f>
        <v>169.06</v>
      </c>
      <c r="F923" s="35">
        <f>ROUND($F$791/100*$F$792*АТС!C171,2)</f>
        <v>115.1</v>
      </c>
      <c r="G923" s="35">
        <f>ROUND($G$791/100*$G$792*АТС!C171,2)</f>
        <v>67.37</v>
      </c>
    </row>
    <row r="924" spans="1:7" x14ac:dyDescent="0.25">
      <c r="A924" s="254"/>
      <c r="B924" s="123">
        <f t="shared" si="14"/>
        <v>42710.458330000001</v>
      </c>
      <c r="C924" s="124">
        <v>11</v>
      </c>
      <c r="D924" s="35">
        <f>ROUND($D$791/100*$D$792*АТС!$C172,2)</f>
        <v>209.28</v>
      </c>
      <c r="E924" s="35">
        <f>ROUND($E$791/100*$E$792*АТС!C172,2)</f>
        <v>192.32</v>
      </c>
      <c r="F924" s="35">
        <f>ROUND($F$791/100*$F$792*АТС!C172,2)</f>
        <v>130.94</v>
      </c>
      <c r="G924" s="35">
        <f>ROUND($G$791/100*$G$792*АТС!C172,2)</f>
        <v>76.64</v>
      </c>
    </row>
    <row r="925" spans="1:7" x14ac:dyDescent="0.25">
      <c r="A925" s="254"/>
      <c r="B925" s="121">
        <f t="shared" si="14"/>
        <v>42710.5</v>
      </c>
      <c r="C925" s="124">
        <v>12</v>
      </c>
      <c r="D925" s="35">
        <f>ROUND($D$791/100*$D$792*АТС!$C173,2)</f>
        <v>202.72</v>
      </c>
      <c r="E925" s="35">
        <f>ROUND($E$791/100*$E$792*АТС!C173,2)</f>
        <v>186.29</v>
      </c>
      <c r="F925" s="35">
        <f>ROUND($F$791/100*$F$792*АТС!C173,2)</f>
        <v>126.84</v>
      </c>
      <c r="G925" s="35">
        <f>ROUND($G$791/100*$G$792*АТС!C173,2)</f>
        <v>74.23</v>
      </c>
    </row>
    <row r="926" spans="1:7" x14ac:dyDescent="0.25">
      <c r="A926" s="254"/>
      <c r="B926" s="123">
        <f t="shared" si="14"/>
        <v>42710.541669999999</v>
      </c>
      <c r="C926" s="124">
        <v>13</v>
      </c>
      <c r="D926" s="35">
        <f>ROUND($D$791/100*$D$792*АТС!$C174,2)</f>
        <v>202.86</v>
      </c>
      <c r="E926" s="35">
        <f>ROUND($E$791/100*$E$792*АТС!C174,2)</f>
        <v>186.42</v>
      </c>
      <c r="F926" s="35">
        <f>ROUND($F$791/100*$F$792*АТС!C174,2)</f>
        <v>126.92</v>
      </c>
      <c r="G926" s="35">
        <f>ROUND($G$791/100*$G$792*АТС!C174,2)</f>
        <v>74.290000000000006</v>
      </c>
    </row>
    <row r="927" spans="1:7" x14ac:dyDescent="0.25">
      <c r="A927" s="254"/>
      <c r="B927" s="121">
        <f t="shared" si="14"/>
        <v>42710.583330000001</v>
      </c>
      <c r="C927" s="124">
        <v>14</v>
      </c>
      <c r="D927" s="35">
        <f>ROUND($D$791/100*$D$792*АТС!$C175,2)</f>
        <v>187.33</v>
      </c>
      <c r="E927" s="35">
        <f>ROUND($E$791/100*$E$792*АТС!C175,2)</f>
        <v>172.14</v>
      </c>
      <c r="F927" s="35">
        <f>ROUND($F$791/100*$F$792*АТС!C175,2)</f>
        <v>117.2</v>
      </c>
      <c r="G927" s="35">
        <f>ROUND($G$791/100*$G$792*АТС!C175,2)</f>
        <v>68.599999999999994</v>
      </c>
    </row>
    <row r="928" spans="1:7" x14ac:dyDescent="0.25">
      <c r="A928" s="254"/>
      <c r="B928" s="123">
        <f t="shared" si="14"/>
        <v>42710.625</v>
      </c>
      <c r="C928" s="124">
        <v>15</v>
      </c>
      <c r="D928" s="35">
        <f>ROUND($D$791/100*$D$792*АТС!$C176,2)</f>
        <v>193.7</v>
      </c>
      <c r="E928" s="35">
        <f>ROUND($E$791/100*$E$792*АТС!C176,2)</f>
        <v>178</v>
      </c>
      <c r="F928" s="35">
        <f>ROUND($F$791/100*$F$792*АТС!C176,2)</f>
        <v>121.19</v>
      </c>
      <c r="G928" s="35">
        <f>ROUND($G$791/100*$G$792*АТС!C176,2)</f>
        <v>70.930000000000007</v>
      </c>
    </row>
    <row r="929" spans="1:7" x14ac:dyDescent="0.25">
      <c r="A929" s="254"/>
      <c r="B929" s="121">
        <f t="shared" si="14"/>
        <v>42710.666669999999</v>
      </c>
      <c r="C929" s="124">
        <v>16</v>
      </c>
      <c r="D929" s="35">
        <f>ROUND($D$791/100*$D$792*АТС!$C177,2)</f>
        <v>212.84</v>
      </c>
      <c r="E929" s="35">
        <f>ROUND($E$791/100*$E$792*АТС!C177,2)</f>
        <v>195.59</v>
      </c>
      <c r="F929" s="35">
        <f>ROUND($F$791/100*$F$792*АТС!C177,2)</f>
        <v>133.16999999999999</v>
      </c>
      <c r="G929" s="35">
        <f>ROUND($G$791/100*$G$792*АТС!C177,2)</f>
        <v>77.94</v>
      </c>
    </row>
    <row r="930" spans="1:7" x14ac:dyDescent="0.25">
      <c r="A930" s="254"/>
      <c r="B930" s="123">
        <f t="shared" si="14"/>
        <v>42710.708330000001</v>
      </c>
      <c r="C930" s="124">
        <v>17</v>
      </c>
      <c r="D930" s="35">
        <f>ROUND($D$791/100*$D$792*АТС!$C178,2)</f>
        <v>233.47</v>
      </c>
      <c r="E930" s="35">
        <f>ROUND($E$791/100*$E$792*АТС!C178,2)</f>
        <v>214.55</v>
      </c>
      <c r="F930" s="35">
        <f>ROUND($F$791/100*$F$792*АТС!C178,2)</f>
        <v>146.08000000000001</v>
      </c>
      <c r="G930" s="35">
        <f>ROUND($G$791/100*$G$792*АТС!C178,2)</f>
        <v>85.5</v>
      </c>
    </row>
    <row r="931" spans="1:7" x14ac:dyDescent="0.25">
      <c r="A931" s="254"/>
      <c r="B931" s="121">
        <f t="shared" si="14"/>
        <v>42710.75</v>
      </c>
      <c r="C931" s="124">
        <v>18</v>
      </c>
      <c r="D931" s="35">
        <f>ROUND($D$791/100*$D$792*АТС!$C179,2)</f>
        <v>227.29</v>
      </c>
      <c r="E931" s="35">
        <f>ROUND($E$791/100*$E$792*АТС!C179,2)</f>
        <v>208.87</v>
      </c>
      <c r="F931" s="35">
        <f>ROUND($F$791/100*$F$792*АТС!C179,2)</f>
        <v>142.21</v>
      </c>
      <c r="G931" s="35">
        <f>ROUND($G$791/100*$G$792*АТС!C179,2)</f>
        <v>83.23</v>
      </c>
    </row>
    <row r="932" spans="1:7" x14ac:dyDescent="0.25">
      <c r="A932" s="254"/>
      <c r="B932" s="123">
        <f t="shared" si="14"/>
        <v>42710.791669999999</v>
      </c>
      <c r="C932" s="124">
        <v>19</v>
      </c>
      <c r="D932" s="35">
        <f>ROUND($D$791/100*$D$792*АТС!$C180,2)</f>
        <v>220.92</v>
      </c>
      <c r="E932" s="35">
        <f>ROUND($E$791/100*$E$792*АТС!C180,2)</f>
        <v>203.01</v>
      </c>
      <c r="F932" s="35">
        <f>ROUND($F$791/100*$F$792*АТС!C180,2)</f>
        <v>138.22</v>
      </c>
      <c r="G932" s="35">
        <f>ROUND($G$791/100*$G$792*АТС!C180,2)</f>
        <v>80.900000000000006</v>
      </c>
    </row>
    <row r="933" spans="1:7" x14ac:dyDescent="0.25">
      <c r="A933" s="254"/>
      <c r="B933" s="121">
        <f t="shared" si="14"/>
        <v>42710.833330000001</v>
      </c>
      <c r="C933" s="124">
        <v>20</v>
      </c>
      <c r="D933" s="35">
        <f>ROUND($D$791/100*$D$792*АТС!$C181,2)</f>
        <v>227.26</v>
      </c>
      <c r="E933" s="35">
        <f>ROUND($E$791/100*$E$792*АТС!C181,2)</f>
        <v>208.84</v>
      </c>
      <c r="F933" s="35">
        <f>ROUND($F$791/100*$F$792*АТС!C181,2)</f>
        <v>142.19</v>
      </c>
      <c r="G933" s="35">
        <f>ROUND($G$791/100*$G$792*АТС!C181,2)</f>
        <v>83.22</v>
      </c>
    </row>
    <row r="934" spans="1:7" x14ac:dyDescent="0.25">
      <c r="A934" s="254"/>
      <c r="B934" s="123">
        <f t="shared" si="14"/>
        <v>42710.875</v>
      </c>
      <c r="C934" s="124">
        <v>21</v>
      </c>
      <c r="D934" s="35">
        <f>ROUND($D$791/100*$D$792*АТС!$C182,2)</f>
        <v>216.41</v>
      </c>
      <c r="E934" s="35">
        <f>ROUND($E$791/100*$E$792*АТС!C182,2)</f>
        <v>198.86</v>
      </c>
      <c r="F934" s="35">
        <f>ROUND($F$791/100*$F$792*АТС!C182,2)</f>
        <v>135.4</v>
      </c>
      <c r="G934" s="35">
        <f>ROUND($G$791/100*$G$792*АТС!C182,2)</f>
        <v>79.25</v>
      </c>
    </row>
    <row r="935" spans="1:7" x14ac:dyDescent="0.25">
      <c r="A935" s="254"/>
      <c r="B935" s="121">
        <f t="shared" si="14"/>
        <v>42710.916669999999</v>
      </c>
      <c r="C935" s="124">
        <v>22</v>
      </c>
      <c r="D935" s="35">
        <f>ROUND($D$791/100*$D$792*АТС!$C183,2)</f>
        <v>270.54000000000002</v>
      </c>
      <c r="E935" s="35">
        <f>ROUND($E$791/100*$E$792*АТС!C183,2)</f>
        <v>248.61</v>
      </c>
      <c r="F935" s="35">
        <f>ROUND($F$791/100*$F$792*АТС!C183,2)</f>
        <v>169.27</v>
      </c>
      <c r="G935" s="35">
        <f>ROUND($G$791/100*$G$792*АТС!C183,2)</f>
        <v>99.07</v>
      </c>
    </row>
    <row r="936" spans="1:7" x14ac:dyDescent="0.25">
      <c r="A936" s="254"/>
      <c r="B936" s="123">
        <f t="shared" si="14"/>
        <v>42710.958330000001</v>
      </c>
      <c r="C936" s="124">
        <v>23</v>
      </c>
      <c r="D936" s="35">
        <f>ROUND($D$791/100*$D$792*АТС!$C184,2)</f>
        <v>231.72</v>
      </c>
      <c r="E936" s="35">
        <f>ROUND($E$791/100*$E$792*АТС!C184,2)</f>
        <v>212.93</v>
      </c>
      <c r="F936" s="35">
        <f>ROUND($F$791/100*$F$792*АТС!C184,2)</f>
        <v>144.97999999999999</v>
      </c>
      <c r="G936" s="35">
        <f>ROUND($G$791/100*$G$792*АТС!C184,2)</f>
        <v>84.85</v>
      </c>
    </row>
    <row r="937" spans="1:7" x14ac:dyDescent="0.25">
      <c r="A937" s="254"/>
      <c r="B937" s="121">
        <f t="shared" si="14"/>
        <v>42711</v>
      </c>
      <c r="C937" s="124">
        <v>0</v>
      </c>
      <c r="D937" s="35">
        <f>ROUND($D$791/100*$D$792*АТС!$C185,2)</f>
        <v>210.78</v>
      </c>
      <c r="E937" s="35">
        <f>ROUND($E$791/100*$E$792*АТС!C185,2)</f>
        <v>193.69</v>
      </c>
      <c r="F937" s="35">
        <f>ROUND($F$791/100*$F$792*АТС!C185,2)</f>
        <v>131.88</v>
      </c>
      <c r="G937" s="35">
        <f>ROUND($G$791/100*$G$792*АТС!C185,2)</f>
        <v>77.19</v>
      </c>
    </row>
    <row r="938" spans="1:7" x14ac:dyDescent="0.25">
      <c r="A938" s="254"/>
      <c r="B938" s="123">
        <f t="shared" si="14"/>
        <v>42711.041669999999</v>
      </c>
      <c r="C938" s="124">
        <v>1</v>
      </c>
      <c r="D938" s="35">
        <f>ROUND($D$791/100*$D$792*АТС!$C186,2)</f>
        <v>191.89</v>
      </c>
      <c r="E938" s="35">
        <f>ROUND($E$791/100*$E$792*АТС!C186,2)</f>
        <v>176.34</v>
      </c>
      <c r="F938" s="35">
        <f>ROUND($F$791/100*$F$792*АТС!C186,2)</f>
        <v>120.06</v>
      </c>
      <c r="G938" s="35">
        <f>ROUND($G$791/100*$G$792*АТС!C186,2)</f>
        <v>70.27</v>
      </c>
    </row>
    <row r="939" spans="1:7" x14ac:dyDescent="0.25">
      <c r="A939" s="254"/>
      <c r="B939" s="121">
        <f t="shared" si="14"/>
        <v>42711.083330000001</v>
      </c>
      <c r="C939" s="124">
        <v>2</v>
      </c>
      <c r="D939" s="35">
        <f>ROUND($D$791/100*$D$792*АТС!$C187,2)</f>
        <v>181.97</v>
      </c>
      <c r="E939" s="35">
        <f>ROUND($E$791/100*$E$792*АТС!C187,2)</f>
        <v>167.22</v>
      </c>
      <c r="F939" s="35">
        <f>ROUND($F$791/100*$F$792*АТС!C187,2)</f>
        <v>113.85</v>
      </c>
      <c r="G939" s="35">
        <f>ROUND($G$791/100*$G$792*АТС!C187,2)</f>
        <v>66.64</v>
      </c>
    </row>
    <row r="940" spans="1:7" x14ac:dyDescent="0.25">
      <c r="A940" s="254"/>
      <c r="B940" s="123">
        <f t="shared" si="14"/>
        <v>42711.125</v>
      </c>
      <c r="C940" s="124">
        <v>3</v>
      </c>
      <c r="D940" s="35">
        <f>ROUND($D$791/100*$D$792*АТС!$C188,2)</f>
        <v>187.19</v>
      </c>
      <c r="E940" s="35">
        <f>ROUND($E$791/100*$E$792*АТС!C188,2)</f>
        <v>172.01</v>
      </c>
      <c r="F940" s="35">
        <f>ROUND($F$791/100*$F$792*АТС!C188,2)</f>
        <v>117.12</v>
      </c>
      <c r="G940" s="35">
        <f>ROUND($G$791/100*$G$792*АТС!C188,2)</f>
        <v>68.55</v>
      </c>
    </row>
    <row r="941" spans="1:7" x14ac:dyDescent="0.25">
      <c r="A941" s="254"/>
      <c r="B941" s="121">
        <f t="shared" si="14"/>
        <v>42711.166669999999</v>
      </c>
      <c r="C941" s="124">
        <v>4</v>
      </c>
      <c r="D941" s="35">
        <f>ROUND($D$791/100*$D$792*АТС!$C189,2)</f>
        <v>187.16</v>
      </c>
      <c r="E941" s="35">
        <f>ROUND($E$791/100*$E$792*АТС!C189,2)</f>
        <v>171.99</v>
      </c>
      <c r="F941" s="35">
        <f>ROUND($F$791/100*$F$792*АТС!C189,2)</f>
        <v>117.1</v>
      </c>
      <c r="G941" s="35">
        <f>ROUND($G$791/100*$G$792*АТС!C189,2)</f>
        <v>68.53</v>
      </c>
    </row>
    <row r="942" spans="1:7" x14ac:dyDescent="0.25">
      <c r="A942" s="254"/>
      <c r="B942" s="123">
        <f t="shared" si="14"/>
        <v>42711.208330000001</v>
      </c>
      <c r="C942" s="124">
        <v>5</v>
      </c>
      <c r="D942" s="35">
        <f>ROUND($D$791/100*$D$792*АТС!$C190,2)</f>
        <v>182.1</v>
      </c>
      <c r="E942" s="35">
        <f>ROUND($E$791/100*$E$792*АТС!C190,2)</f>
        <v>167.34</v>
      </c>
      <c r="F942" s="35">
        <f>ROUND($F$791/100*$F$792*АТС!C190,2)</f>
        <v>113.93</v>
      </c>
      <c r="G942" s="35">
        <f>ROUND($G$791/100*$G$792*АТС!C190,2)</f>
        <v>66.680000000000007</v>
      </c>
    </row>
    <row r="943" spans="1:7" x14ac:dyDescent="0.25">
      <c r="A943" s="254"/>
      <c r="B943" s="121">
        <f t="shared" si="14"/>
        <v>42711.25</v>
      </c>
      <c r="C943" s="124">
        <v>6</v>
      </c>
      <c r="D943" s="35">
        <f>ROUND($D$791/100*$D$792*АТС!$C191,2)</f>
        <v>202.84</v>
      </c>
      <c r="E943" s="35">
        <f>ROUND($E$791/100*$E$792*АТС!C191,2)</f>
        <v>186.39</v>
      </c>
      <c r="F943" s="35">
        <f>ROUND($F$791/100*$F$792*АТС!C191,2)</f>
        <v>126.91</v>
      </c>
      <c r="G943" s="35">
        <f>ROUND($G$791/100*$G$792*АТС!C191,2)</f>
        <v>74.28</v>
      </c>
    </row>
    <row r="944" spans="1:7" x14ac:dyDescent="0.25">
      <c r="A944" s="254"/>
      <c r="B944" s="123">
        <f t="shared" si="14"/>
        <v>42711.291669999999</v>
      </c>
      <c r="C944" s="124">
        <v>7</v>
      </c>
      <c r="D944" s="35">
        <f>ROUND($D$791/100*$D$792*АТС!$C192,2)</f>
        <v>208.15</v>
      </c>
      <c r="E944" s="35">
        <f>ROUND($E$791/100*$E$792*АТС!C192,2)</f>
        <v>191.28</v>
      </c>
      <c r="F944" s="35">
        <f>ROUND($F$791/100*$F$792*АТС!C192,2)</f>
        <v>130.22999999999999</v>
      </c>
      <c r="G944" s="35">
        <f>ROUND($G$791/100*$G$792*АТС!C192,2)</f>
        <v>76.22</v>
      </c>
    </row>
    <row r="945" spans="1:7" x14ac:dyDescent="0.25">
      <c r="A945" s="254"/>
      <c r="B945" s="121">
        <f t="shared" si="14"/>
        <v>42711.333330000001</v>
      </c>
      <c r="C945" s="124">
        <v>8</v>
      </c>
      <c r="D945" s="35">
        <f>ROUND($D$791/100*$D$792*АТС!$C193,2)</f>
        <v>191.62</v>
      </c>
      <c r="E945" s="35">
        <f>ROUND($E$791/100*$E$792*АТС!C193,2)</f>
        <v>176.09</v>
      </c>
      <c r="F945" s="35">
        <f>ROUND($F$791/100*$F$792*АТС!C193,2)</f>
        <v>119.89</v>
      </c>
      <c r="G945" s="35">
        <f>ROUND($G$791/100*$G$792*АТС!C193,2)</f>
        <v>70.17</v>
      </c>
    </row>
    <row r="946" spans="1:7" x14ac:dyDescent="0.25">
      <c r="A946" s="254"/>
      <c r="B946" s="123">
        <f t="shared" ref="B946:B1009" si="15">B922+1</f>
        <v>42711.375</v>
      </c>
      <c r="C946" s="124">
        <v>9</v>
      </c>
      <c r="D946" s="35">
        <f>ROUND($D$791/100*$D$792*АТС!$C194,2)</f>
        <v>187.96</v>
      </c>
      <c r="E946" s="35">
        <f>ROUND($E$791/100*$E$792*АТС!C194,2)</f>
        <v>172.73</v>
      </c>
      <c r="F946" s="35">
        <f>ROUND($F$791/100*$F$792*АТС!C194,2)</f>
        <v>117.6</v>
      </c>
      <c r="G946" s="35">
        <f>ROUND($G$791/100*$G$792*АТС!C194,2)</f>
        <v>68.83</v>
      </c>
    </row>
    <row r="947" spans="1:7" x14ac:dyDescent="0.25">
      <c r="A947" s="254"/>
      <c r="B947" s="121">
        <f t="shared" si="15"/>
        <v>42711.416669999999</v>
      </c>
      <c r="C947" s="124">
        <v>10</v>
      </c>
      <c r="D947" s="35">
        <f>ROUND($D$791/100*$D$792*АТС!$C195,2)</f>
        <v>182.41</v>
      </c>
      <c r="E947" s="35">
        <f>ROUND($E$791/100*$E$792*АТС!C195,2)</f>
        <v>167.62</v>
      </c>
      <c r="F947" s="35">
        <f>ROUND($F$791/100*$F$792*АТС!C195,2)</f>
        <v>114.13</v>
      </c>
      <c r="G947" s="35">
        <f>ROUND($G$791/100*$G$792*АТС!C195,2)</f>
        <v>66.8</v>
      </c>
    </row>
    <row r="948" spans="1:7" x14ac:dyDescent="0.25">
      <c r="A948" s="254"/>
      <c r="B948" s="123">
        <f t="shared" si="15"/>
        <v>42711.458330000001</v>
      </c>
      <c r="C948" s="124">
        <v>11</v>
      </c>
      <c r="D948" s="35">
        <f>ROUND($D$791/100*$D$792*АТС!$C196,2)</f>
        <v>205.5</v>
      </c>
      <c r="E948" s="35">
        <f>ROUND($E$791/100*$E$792*АТС!C196,2)</f>
        <v>188.85</v>
      </c>
      <c r="F948" s="35">
        <f>ROUND($F$791/100*$F$792*АТС!C196,2)</f>
        <v>128.58000000000001</v>
      </c>
      <c r="G948" s="35">
        <f>ROUND($G$791/100*$G$792*АТС!C196,2)</f>
        <v>75.25</v>
      </c>
    </row>
    <row r="949" spans="1:7" x14ac:dyDescent="0.25">
      <c r="A949" s="254"/>
      <c r="B949" s="121">
        <f t="shared" si="15"/>
        <v>42711.5</v>
      </c>
      <c r="C949" s="124">
        <v>12</v>
      </c>
      <c r="D949" s="35">
        <f>ROUND($D$791/100*$D$792*АТС!$C197,2)</f>
        <v>202.18</v>
      </c>
      <c r="E949" s="35">
        <f>ROUND($E$791/100*$E$792*АТС!C197,2)</f>
        <v>185.79</v>
      </c>
      <c r="F949" s="35">
        <f>ROUND($F$791/100*$F$792*АТС!C197,2)</f>
        <v>126.5</v>
      </c>
      <c r="G949" s="35">
        <f>ROUND($G$791/100*$G$792*АТС!C197,2)</f>
        <v>74.040000000000006</v>
      </c>
    </row>
    <row r="950" spans="1:7" x14ac:dyDescent="0.25">
      <c r="A950" s="254"/>
      <c r="B950" s="123">
        <f t="shared" si="15"/>
        <v>42711.541669999999</v>
      </c>
      <c r="C950" s="124">
        <v>13</v>
      </c>
      <c r="D950" s="35">
        <f>ROUND($D$791/100*$D$792*АТС!$C198,2)</f>
        <v>202.29</v>
      </c>
      <c r="E950" s="35">
        <f>ROUND($E$791/100*$E$792*АТС!C198,2)</f>
        <v>185.9</v>
      </c>
      <c r="F950" s="35">
        <f>ROUND($F$791/100*$F$792*АТС!C198,2)</f>
        <v>126.57</v>
      </c>
      <c r="G950" s="35">
        <f>ROUND($G$791/100*$G$792*АТС!C198,2)</f>
        <v>74.08</v>
      </c>
    </row>
    <row r="951" spans="1:7" x14ac:dyDescent="0.25">
      <c r="A951" s="254"/>
      <c r="B951" s="121">
        <f t="shared" si="15"/>
        <v>42711.583330000001</v>
      </c>
      <c r="C951" s="124">
        <v>14</v>
      </c>
      <c r="D951" s="35">
        <f>ROUND($D$791/100*$D$792*АТС!$C199,2)</f>
        <v>197.46</v>
      </c>
      <c r="E951" s="35">
        <f>ROUND($E$791/100*$E$792*АТС!C199,2)</f>
        <v>181.45</v>
      </c>
      <c r="F951" s="35">
        <f>ROUND($F$791/100*$F$792*АТС!C199,2)</f>
        <v>123.54</v>
      </c>
      <c r="G951" s="35">
        <f>ROUND($G$791/100*$G$792*АТС!C199,2)</f>
        <v>72.31</v>
      </c>
    </row>
    <row r="952" spans="1:7" x14ac:dyDescent="0.25">
      <c r="A952" s="254"/>
      <c r="B952" s="123">
        <f t="shared" si="15"/>
        <v>42711.625</v>
      </c>
      <c r="C952" s="124">
        <v>15</v>
      </c>
      <c r="D952" s="35">
        <f>ROUND($D$791/100*$D$792*АТС!$C200,2)</f>
        <v>197.26</v>
      </c>
      <c r="E952" s="35">
        <f>ROUND($E$791/100*$E$792*АТС!C200,2)</f>
        <v>181.27</v>
      </c>
      <c r="F952" s="35">
        <f>ROUND($F$791/100*$F$792*АТС!C200,2)</f>
        <v>123.42</v>
      </c>
      <c r="G952" s="35">
        <f>ROUND($G$791/100*$G$792*АТС!C200,2)</f>
        <v>72.23</v>
      </c>
    </row>
    <row r="953" spans="1:7" x14ac:dyDescent="0.25">
      <c r="A953" s="254"/>
      <c r="B953" s="121">
        <f t="shared" si="15"/>
        <v>42711.666669999999</v>
      </c>
      <c r="C953" s="124">
        <v>16</v>
      </c>
      <c r="D953" s="35">
        <f>ROUND($D$791/100*$D$792*АТС!$C201,2)</f>
        <v>226.54</v>
      </c>
      <c r="E953" s="35">
        <f>ROUND($E$791/100*$E$792*АТС!C201,2)</f>
        <v>208.18</v>
      </c>
      <c r="F953" s="35">
        <f>ROUND($F$791/100*$F$792*АТС!C201,2)</f>
        <v>141.74</v>
      </c>
      <c r="G953" s="35">
        <f>ROUND($G$791/100*$G$792*АТС!C201,2)</f>
        <v>82.96</v>
      </c>
    </row>
    <row r="954" spans="1:7" x14ac:dyDescent="0.25">
      <c r="A954" s="254"/>
      <c r="B954" s="123">
        <f t="shared" si="15"/>
        <v>42711.708330000001</v>
      </c>
      <c r="C954" s="124">
        <v>17</v>
      </c>
      <c r="D954" s="35">
        <f>ROUND($D$791/100*$D$792*АТС!$C202,2)</f>
        <v>246.42</v>
      </c>
      <c r="E954" s="35">
        <f>ROUND($E$791/100*$E$792*АТС!C202,2)</f>
        <v>226.44</v>
      </c>
      <c r="F954" s="35">
        <f>ROUND($F$791/100*$F$792*АТС!C202,2)</f>
        <v>154.16999999999999</v>
      </c>
      <c r="G954" s="35">
        <f>ROUND($G$791/100*$G$792*АТС!C202,2)</f>
        <v>90.24</v>
      </c>
    </row>
    <row r="955" spans="1:7" x14ac:dyDescent="0.25">
      <c r="A955" s="254"/>
      <c r="B955" s="121">
        <f t="shared" si="15"/>
        <v>42711.75</v>
      </c>
      <c r="C955" s="124">
        <v>18</v>
      </c>
      <c r="D955" s="35">
        <f>ROUND($D$791/100*$D$792*АТС!$C203,2)</f>
        <v>242.34</v>
      </c>
      <c r="E955" s="35">
        <f>ROUND($E$791/100*$E$792*АТС!C203,2)</f>
        <v>222.7</v>
      </c>
      <c r="F955" s="35">
        <f>ROUND($F$791/100*$F$792*АТС!C203,2)</f>
        <v>151.62</v>
      </c>
      <c r="G955" s="35">
        <f>ROUND($G$791/100*$G$792*АТС!C203,2)</f>
        <v>88.74</v>
      </c>
    </row>
    <row r="956" spans="1:7" x14ac:dyDescent="0.25">
      <c r="A956" s="254"/>
      <c r="B956" s="123">
        <f t="shared" si="15"/>
        <v>42711.791669999999</v>
      </c>
      <c r="C956" s="124">
        <v>19</v>
      </c>
      <c r="D956" s="35">
        <f>ROUND($D$791/100*$D$792*АТС!$C204,2)</f>
        <v>233.61</v>
      </c>
      <c r="E956" s="35">
        <f>ROUND($E$791/100*$E$792*АТС!C204,2)</f>
        <v>214.67</v>
      </c>
      <c r="F956" s="35">
        <f>ROUND($F$791/100*$F$792*АТС!C204,2)</f>
        <v>146.16</v>
      </c>
      <c r="G956" s="35">
        <f>ROUND($G$791/100*$G$792*АТС!C204,2)</f>
        <v>85.55</v>
      </c>
    </row>
    <row r="957" spans="1:7" x14ac:dyDescent="0.25">
      <c r="A957" s="254"/>
      <c r="B957" s="121">
        <f t="shared" si="15"/>
        <v>42711.833330000001</v>
      </c>
      <c r="C957" s="124">
        <v>20</v>
      </c>
      <c r="D957" s="35">
        <f>ROUND($D$791/100*$D$792*АТС!$C205,2)</f>
        <v>237.36</v>
      </c>
      <c r="E957" s="35">
        <f>ROUND($E$791/100*$E$792*АТС!C205,2)</f>
        <v>218.12</v>
      </c>
      <c r="F957" s="35">
        <f>ROUND($F$791/100*$F$792*АТС!C205,2)</f>
        <v>148.51</v>
      </c>
      <c r="G957" s="35">
        <f>ROUND($G$791/100*$G$792*АТС!C205,2)</f>
        <v>86.92</v>
      </c>
    </row>
    <row r="958" spans="1:7" x14ac:dyDescent="0.25">
      <c r="A958" s="254"/>
      <c r="B958" s="123">
        <f t="shared" si="15"/>
        <v>42711.875</v>
      </c>
      <c r="C958" s="124">
        <v>21</v>
      </c>
      <c r="D958" s="35">
        <f>ROUND($D$791/100*$D$792*АТС!$C206,2)</f>
        <v>231.77</v>
      </c>
      <c r="E958" s="35">
        <f>ROUND($E$791/100*$E$792*АТС!C206,2)</f>
        <v>212.99</v>
      </c>
      <c r="F958" s="35">
        <f>ROUND($F$791/100*$F$792*АТС!C206,2)</f>
        <v>145.01</v>
      </c>
      <c r="G958" s="35">
        <f>ROUND($G$791/100*$G$792*АТС!C206,2)</f>
        <v>84.87</v>
      </c>
    </row>
    <row r="959" spans="1:7" x14ac:dyDescent="0.25">
      <c r="A959" s="254"/>
      <c r="B959" s="121">
        <f t="shared" si="15"/>
        <v>42711.916669999999</v>
      </c>
      <c r="C959" s="124">
        <v>22</v>
      </c>
      <c r="D959" s="35">
        <f>ROUND($D$791/100*$D$792*АТС!$C207,2)</f>
        <v>280.44</v>
      </c>
      <c r="E959" s="35">
        <f>ROUND($E$791/100*$E$792*АТС!C207,2)</f>
        <v>257.70999999999998</v>
      </c>
      <c r="F959" s="35">
        <f>ROUND($F$791/100*$F$792*АТС!C207,2)</f>
        <v>175.46</v>
      </c>
      <c r="G959" s="35">
        <f>ROUND($G$791/100*$G$792*АТС!C207,2)</f>
        <v>102.69</v>
      </c>
    </row>
    <row r="960" spans="1:7" x14ac:dyDescent="0.25">
      <c r="A960" s="254"/>
      <c r="B960" s="123">
        <f t="shared" si="15"/>
        <v>42711.958330000001</v>
      </c>
      <c r="C960" s="124">
        <v>23</v>
      </c>
      <c r="D960" s="35">
        <f>ROUND($D$791/100*$D$792*АТС!$C208,2)</f>
        <v>249.81</v>
      </c>
      <c r="E960" s="35">
        <f>ROUND($E$791/100*$E$792*АТС!C208,2)</f>
        <v>229.56</v>
      </c>
      <c r="F960" s="35">
        <f>ROUND($F$791/100*$F$792*АТС!C208,2)</f>
        <v>156.30000000000001</v>
      </c>
      <c r="G960" s="35">
        <f>ROUND($G$791/100*$G$792*АТС!C208,2)</f>
        <v>91.48</v>
      </c>
    </row>
    <row r="961" spans="1:7" x14ac:dyDescent="0.25">
      <c r="A961" s="254"/>
      <c r="B961" s="121">
        <f t="shared" si="15"/>
        <v>42712</v>
      </c>
      <c r="C961" s="124">
        <v>0</v>
      </c>
      <c r="D961" s="35">
        <f>ROUND($D$791/100*$D$792*АТС!$C209,2)</f>
        <v>220.17</v>
      </c>
      <c r="E961" s="35">
        <f>ROUND($E$791/100*$E$792*АТС!C209,2)</f>
        <v>202.33</v>
      </c>
      <c r="F961" s="35">
        <f>ROUND($F$791/100*$F$792*АТС!C209,2)</f>
        <v>137.75</v>
      </c>
      <c r="G961" s="35">
        <f>ROUND($G$791/100*$G$792*АТС!C209,2)</f>
        <v>80.63</v>
      </c>
    </row>
    <row r="962" spans="1:7" x14ac:dyDescent="0.25">
      <c r="A962" s="254"/>
      <c r="B962" s="123">
        <f t="shared" si="15"/>
        <v>42712.041669999999</v>
      </c>
      <c r="C962" s="124">
        <v>1</v>
      </c>
      <c r="D962" s="35">
        <f>ROUND($D$791/100*$D$792*АТС!$C210,2)</f>
        <v>206.35</v>
      </c>
      <c r="E962" s="35">
        <f>ROUND($E$791/100*$E$792*АТС!C210,2)</f>
        <v>189.62</v>
      </c>
      <c r="F962" s="35">
        <f>ROUND($F$791/100*$F$792*АТС!C210,2)</f>
        <v>129.1</v>
      </c>
      <c r="G962" s="35">
        <f>ROUND($G$791/100*$G$792*АТС!C210,2)</f>
        <v>75.56</v>
      </c>
    </row>
    <row r="963" spans="1:7" x14ac:dyDescent="0.25">
      <c r="A963" s="254"/>
      <c r="B963" s="121">
        <f t="shared" si="15"/>
        <v>42712.083330000001</v>
      </c>
      <c r="C963" s="124">
        <v>2</v>
      </c>
      <c r="D963" s="35">
        <f>ROUND($D$791/100*$D$792*АТС!$C211,2)</f>
        <v>195.45</v>
      </c>
      <c r="E963" s="35">
        <f>ROUND($E$791/100*$E$792*АТС!C211,2)</f>
        <v>179.61</v>
      </c>
      <c r="F963" s="35">
        <f>ROUND($F$791/100*$F$792*АТС!C211,2)</f>
        <v>122.28</v>
      </c>
      <c r="G963" s="35">
        <f>ROUND($G$791/100*$G$792*АТС!C211,2)</f>
        <v>71.569999999999993</v>
      </c>
    </row>
    <row r="964" spans="1:7" x14ac:dyDescent="0.25">
      <c r="A964" s="254"/>
      <c r="B964" s="123">
        <f t="shared" si="15"/>
        <v>42712.125</v>
      </c>
      <c r="C964" s="124">
        <v>3</v>
      </c>
      <c r="D964" s="35">
        <f>ROUND($D$791/100*$D$792*АТС!$C212,2)</f>
        <v>191.55</v>
      </c>
      <c r="E964" s="35">
        <f>ROUND($E$791/100*$E$792*АТС!C212,2)</f>
        <v>176.02</v>
      </c>
      <c r="F964" s="35">
        <f>ROUND($F$791/100*$F$792*АТС!C212,2)</f>
        <v>119.85</v>
      </c>
      <c r="G964" s="35">
        <f>ROUND($G$791/100*$G$792*АТС!C212,2)</f>
        <v>70.14</v>
      </c>
    </row>
    <row r="965" spans="1:7" x14ac:dyDescent="0.25">
      <c r="A965" s="254"/>
      <c r="B965" s="121">
        <f t="shared" si="15"/>
        <v>42712.166669999999</v>
      </c>
      <c r="C965" s="124">
        <v>4</v>
      </c>
      <c r="D965" s="35">
        <f>ROUND($D$791/100*$D$792*АТС!$C213,2)</f>
        <v>191.6</v>
      </c>
      <c r="E965" s="35">
        <f>ROUND($E$791/100*$E$792*АТС!C213,2)</f>
        <v>176.07</v>
      </c>
      <c r="F965" s="35">
        <f>ROUND($F$791/100*$F$792*АТС!C213,2)</f>
        <v>119.88</v>
      </c>
      <c r="G965" s="35">
        <f>ROUND($G$791/100*$G$792*АТС!C213,2)</f>
        <v>70.16</v>
      </c>
    </row>
    <row r="966" spans="1:7" x14ac:dyDescent="0.25">
      <c r="A966" s="254"/>
      <c r="B966" s="123">
        <f t="shared" si="15"/>
        <v>42712.208330000001</v>
      </c>
      <c r="C966" s="124">
        <v>5</v>
      </c>
      <c r="D966" s="35">
        <f>ROUND($D$791/100*$D$792*АТС!$C214,2)</f>
        <v>198.6</v>
      </c>
      <c r="E966" s="35">
        <f>ROUND($E$791/100*$E$792*АТС!C214,2)</f>
        <v>182.5</v>
      </c>
      <c r="F966" s="35">
        <f>ROUND($F$791/100*$F$792*АТС!C214,2)</f>
        <v>124.26</v>
      </c>
      <c r="G966" s="35">
        <f>ROUND($G$791/100*$G$792*АТС!C214,2)</f>
        <v>72.73</v>
      </c>
    </row>
    <row r="967" spans="1:7" x14ac:dyDescent="0.25">
      <c r="A967" s="254"/>
      <c r="B967" s="121">
        <f t="shared" si="15"/>
        <v>42712.25</v>
      </c>
      <c r="C967" s="124">
        <v>6</v>
      </c>
      <c r="D967" s="35">
        <f>ROUND($D$791/100*$D$792*АТС!$C215,2)</f>
        <v>224.92</v>
      </c>
      <c r="E967" s="35">
        <f>ROUND($E$791/100*$E$792*АТС!C215,2)</f>
        <v>206.69</v>
      </c>
      <c r="F967" s="35">
        <f>ROUND($F$791/100*$F$792*АТС!C215,2)</f>
        <v>140.72</v>
      </c>
      <c r="G967" s="35">
        <f>ROUND($G$791/100*$G$792*АТС!C215,2)</f>
        <v>82.36</v>
      </c>
    </row>
    <row r="968" spans="1:7" x14ac:dyDescent="0.25">
      <c r="A968" s="254"/>
      <c r="B968" s="123">
        <f t="shared" si="15"/>
        <v>42712.291669999999</v>
      </c>
      <c r="C968" s="124">
        <v>7</v>
      </c>
      <c r="D968" s="35">
        <f>ROUND($D$791/100*$D$792*АТС!$C216,2)</f>
        <v>191.63</v>
      </c>
      <c r="E968" s="35">
        <f>ROUND($E$791/100*$E$792*АТС!C216,2)</f>
        <v>176.1</v>
      </c>
      <c r="F968" s="35">
        <f>ROUND($F$791/100*$F$792*АТС!C216,2)</f>
        <v>119.9</v>
      </c>
      <c r="G968" s="35">
        <f>ROUND($G$791/100*$G$792*АТС!C216,2)</f>
        <v>70.17</v>
      </c>
    </row>
    <row r="969" spans="1:7" x14ac:dyDescent="0.25">
      <c r="A969" s="254"/>
      <c r="B969" s="121">
        <f t="shared" si="15"/>
        <v>42712.333330000001</v>
      </c>
      <c r="C969" s="124">
        <v>8</v>
      </c>
      <c r="D969" s="35">
        <f>ROUND($D$791/100*$D$792*АТС!$C217,2)</f>
        <v>189.63</v>
      </c>
      <c r="E969" s="35">
        <f>ROUND($E$791/100*$E$792*АТС!C217,2)</f>
        <v>174.26</v>
      </c>
      <c r="F969" s="35">
        <f>ROUND($F$791/100*$F$792*АТС!C217,2)</f>
        <v>118.65</v>
      </c>
      <c r="G969" s="35">
        <f>ROUND($G$791/100*$G$792*АТС!C217,2)</f>
        <v>69.44</v>
      </c>
    </row>
    <row r="970" spans="1:7" x14ac:dyDescent="0.25">
      <c r="A970" s="254"/>
      <c r="B970" s="123">
        <f t="shared" si="15"/>
        <v>42712.375</v>
      </c>
      <c r="C970" s="124">
        <v>9</v>
      </c>
      <c r="D970" s="35">
        <f>ROUND($D$791/100*$D$792*АТС!$C218,2)</f>
        <v>192.49</v>
      </c>
      <c r="E970" s="35">
        <f>ROUND($E$791/100*$E$792*АТС!C218,2)</f>
        <v>176.88</v>
      </c>
      <c r="F970" s="35">
        <f>ROUND($F$791/100*$F$792*АТС!C218,2)</f>
        <v>120.43</v>
      </c>
      <c r="G970" s="35">
        <f>ROUND($G$791/100*$G$792*АТС!C218,2)</f>
        <v>70.489999999999995</v>
      </c>
    </row>
    <row r="971" spans="1:7" x14ac:dyDescent="0.25">
      <c r="A971" s="254"/>
      <c r="B971" s="121">
        <f t="shared" si="15"/>
        <v>42712.416669999999</v>
      </c>
      <c r="C971" s="124">
        <v>10</v>
      </c>
      <c r="D971" s="35">
        <f>ROUND($D$791/100*$D$792*АТС!$C219,2)</f>
        <v>199.02</v>
      </c>
      <c r="E971" s="35">
        <f>ROUND($E$791/100*$E$792*АТС!C219,2)</f>
        <v>182.88</v>
      </c>
      <c r="F971" s="35">
        <f>ROUND($F$791/100*$F$792*АТС!C219,2)</f>
        <v>124.52</v>
      </c>
      <c r="G971" s="35">
        <f>ROUND($G$791/100*$G$792*АТС!C219,2)</f>
        <v>72.88</v>
      </c>
    </row>
    <row r="972" spans="1:7" x14ac:dyDescent="0.25">
      <c r="A972" s="254"/>
      <c r="B972" s="123">
        <f t="shared" si="15"/>
        <v>42712.458330000001</v>
      </c>
      <c r="C972" s="124">
        <v>11</v>
      </c>
      <c r="D972" s="35">
        <f>ROUND($D$791/100*$D$792*АТС!$C220,2)</f>
        <v>215.42</v>
      </c>
      <c r="E972" s="35">
        <f>ROUND($E$791/100*$E$792*АТС!C220,2)</f>
        <v>197.96</v>
      </c>
      <c r="F972" s="35">
        <f>ROUND($F$791/100*$F$792*АТС!C220,2)</f>
        <v>134.78</v>
      </c>
      <c r="G972" s="35">
        <f>ROUND($G$791/100*$G$792*АТС!C220,2)</f>
        <v>78.89</v>
      </c>
    </row>
    <row r="973" spans="1:7" x14ac:dyDescent="0.25">
      <c r="A973" s="254"/>
      <c r="B973" s="121">
        <f t="shared" si="15"/>
        <v>42712.5</v>
      </c>
      <c r="C973" s="124">
        <v>12</v>
      </c>
      <c r="D973" s="35">
        <f>ROUND($D$791/100*$D$792*АТС!$C221,2)</f>
        <v>207.29</v>
      </c>
      <c r="E973" s="35">
        <f>ROUND($E$791/100*$E$792*АТС!C221,2)</f>
        <v>190.49</v>
      </c>
      <c r="F973" s="35">
        <f>ROUND($F$791/100*$F$792*АТС!C221,2)</f>
        <v>129.69</v>
      </c>
      <c r="G973" s="35">
        <f>ROUND($G$791/100*$G$792*АТС!C221,2)</f>
        <v>75.91</v>
      </c>
    </row>
    <row r="974" spans="1:7" x14ac:dyDescent="0.25">
      <c r="A974" s="254"/>
      <c r="B974" s="123">
        <f t="shared" si="15"/>
        <v>42712.541669999999</v>
      </c>
      <c r="C974" s="124">
        <v>13</v>
      </c>
      <c r="D974" s="35">
        <f>ROUND($D$791/100*$D$792*АТС!$C222,2)</f>
        <v>207.33</v>
      </c>
      <c r="E974" s="35">
        <f>ROUND($E$791/100*$E$792*АТС!C222,2)</f>
        <v>190.53</v>
      </c>
      <c r="F974" s="35">
        <f>ROUND($F$791/100*$F$792*АТС!C222,2)</f>
        <v>129.72</v>
      </c>
      <c r="G974" s="35">
        <f>ROUND($G$791/100*$G$792*АТС!C222,2)</f>
        <v>75.92</v>
      </c>
    </row>
    <row r="975" spans="1:7" x14ac:dyDescent="0.25">
      <c r="A975" s="254"/>
      <c r="B975" s="121">
        <f t="shared" si="15"/>
        <v>42712.583330000001</v>
      </c>
      <c r="C975" s="124">
        <v>14</v>
      </c>
      <c r="D975" s="35">
        <f>ROUND($D$791/100*$D$792*АТС!$C223,2)</f>
        <v>193.21</v>
      </c>
      <c r="E975" s="35">
        <f>ROUND($E$791/100*$E$792*АТС!C223,2)</f>
        <v>177.55</v>
      </c>
      <c r="F975" s="35">
        <f>ROUND($F$791/100*$F$792*АТС!C223,2)</f>
        <v>120.88</v>
      </c>
      <c r="G975" s="35">
        <f>ROUND($G$791/100*$G$792*АТС!C223,2)</f>
        <v>70.75</v>
      </c>
    </row>
    <row r="976" spans="1:7" x14ac:dyDescent="0.25">
      <c r="A976" s="254"/>
      <c r="B976" s="123">
        <f t="shared" si="15"/>
        <v>42712.625</v>
      </c>
      <c r="C976" s="124">
        <v>15</v>
      </c>
      <c r="D976" s="35">
        <f>ROUND($D$791/100*$D$792*АТС!$C224,2)</f>
        <v>196.77</v>
      </c>
      <c r="E976" s="35">
        <f>ROUND($E$791/100*$E$792*АТС!C224,2)</f>
        <v>180.82</v>
      </c>
      <c r="F976" s="35">
        <f>ROUND($F$791/100*$F$792*АТС!C224,2)</f>
        <v>123.11</v>
      </c>
      <c r="G976" s="35">
        <f>ROUND($G$791/100*$G$792*АТС!C224,2)</f>
        <v>72.05</v>
      </c>
    </row>
    <row r="977" spans="1:7" x14ac:dyDescent="0.25">
      <c r="A977" s="254"/>
      <c r="B977" s="121">
        <f t="shared" si="15"/>
        <v>42712.666669999999</v>
      </c>
      <c r="C977" s="124">
        <v>16</v>
      </c>
      <c r="D977" s="35">
        <f>ROUND($D$791/100*$D$792*АТС!$C225,2)</f>
        <v>221.97</v>
      </c>
      <c r="E977" s="35">
        <f>ROUND($E$791/100*$E$792*АТС!C225,2)</f>
        <v>203.98</v>
      </c>
      <c r="F977" s="35">
        <f>ROUND($F$791/100*$F$792*АТС!C225,2)</f>
        <v>138.88</v>
      </c>
      <c r="G977" s="35">
        <f>ROUND($G$791/100*$G$792*АТС!C225,2)</f>
        <v>81.290000000000006</v>
      </c>
    </row>
    <row r="978" spans="1:7" x14ac:dyDescent="0.25">
      <c r="A978" s="254"/>
      <c r="B978" s="123">
        <f t="shared" si="15"/>
        <v>42712.708330000001</v>
      </c>
      <c r="C978" s="124">
        <v>17</v>
      </c>
      <c r="D978" s="35">
        <f>ROUND($D$791/100*$D$792*АТС!$C226,2)</f>
        <v>245.36</v>
      </c>
      <c r="E978" s="35">
        <f>ROUND($E$791/100*$E$792*АТС!C226,2)</f>
        <v>225.47</v>
      </c>
      <c r="F978" s="35">
        <f>ROUND($F$791/100*$F$792*АТС!C226,2)</f>
        <v>153.51</v>
      </c>
      <c r="G978" s="35">
        <f>ROUND($G$791/100*$G$792*АТС!C226,2)</f>
        <v>89.85</v>
      </c>
    </row>
    <row r="979" spans="1:7" x14ac:dyDescent="0.25">
      <c r="A979" s="254"/>
      <c r="B979" s="121">
        <f t="shared" si="15"/>
        <v>42712.75</v>
      </c>
      <c r="C979" s="124">
        <v>18</v>
      </c>
      <c r="D979" s="35">
        <f>ROUND($D$791/100*$D$792*АТС!$C227,2)</f>
        <v>246.89</v>
      </c>
      <c r="E979" s="35">
        <f>ROUND($E$791/100*$E$792*АТС!C227,2)</f>
        <v>226.87</v>
      </c>
      <c r="F979" s="35">
        <f>ROUND($F$791/100*$F$792*АТС!C227,2)</f>
        <v>154.47</v>
      </c>
      <c r="G979" s="35">
        <f>ROUND($G$791/100*$G$792*АТС!C227,2)</f>
        <v>90.41</v>
      </c>
    </row>
    <row r="980" spans="1:7" x14ac:dyDescent="0.25">
      <c r="A980" s="254"/>
      <c r="B980" s="123">
        <f t="shared" si="15"/>
        <v>42712.791669999999</v>
      </c>
      <c r="C980" s="124">
        <v>19</v>
      </c>
      <c r="D980" s="35">
        <f>ROUND($D$791/100*$D$792*АТС!$C228,2)</f>
        <v>242.44</v>
      </c>
      <c r="E980" s="35">
        <f>ROUND($E$791/100*$E$792*АТС!C228,2)</f>
        <v>222.79</v>
      </c>
      <c r="F980" s="35">
        <f>ROUND($F$791/100*$F$792*АТС!C228,2)</f>
        <v>151.69</v>
      </c>
      <c r="G980" s="35">
        <f>ROUND($G$791/100*$G$792*АТС!C228,2)</f>
        <v>88.78</v>
      </c>
    </row>
    <row r="981" spans="1:7" x14ac:dyDescent="0.25">
      <c r="A981" s="254"/>
      <c r="B981" s="121">
        <f t="shared" si="15"/>
        <v>42712.833330000001</v>
      </c>
      <c r="C981" s="124">
        <v>20</v>
      </c>
      <c r="D981" s="35">
        <f>ROUND($D$791/100*$D$792*АТС!$C229,2)</f>
        <v>248.4</v>
      </c>
      <c r="E981" s="35">
        <f>ROUND($E$791/100*$E$792*АТС!C229,2)</f>
        <v>228.26</v>
      </c>
      <c r="F981" s="35">
        <f>ROUND($F$791/100*$F$792*АТС!C229,2)</f>
        <v>155.41</v>
      </c>
      <c r="G981" s="35">
        <f>ROUND($G$791/100*$G$792*АТС!C229,2)</f>
        <v>90.96</v>
      </c>
    </row>
    <row r="982" spans="1:7" x14ac:dyDescent="0.25">
      <c r="A982" s="254"/>
      <c r="B982" s="123">
        <f t="shared" si="15"/>
        <v>42712.875</v>
      </c>
      <c r="C982" s="124">
        <v>21</v>
      </c>
      <c r="D982" s="35">
        <f>ROUND($D$791/100*$D$792*АТС!$C230,2)</f>
        <v>232.44</v>
      </c>
      <c r="E982" s="35">
        <f>ROUND($E$791/100*$E$792*АТС!C230,2)</f>
        <v>213.59</v>
      </c>
      <c r="F982" s="35">
        <f>ROUND($F$791/100*$F$792*АТС!C230,2)</f>
        <v>145.43</v>
      </c>
      <c r="G982" s="35">
        <f>ROUND($G$791/100*$G$792*АТС!C230,2)</f>
        <v>85.12</v>
      </c>
    </row>
    <row r="983" spans="1:7" x14ac:dyDescent="0.25">
      <c r="A983" s="254"/>
      <c r="B983" s="121">
        <f t="shared" si="15"/>
        <v>42712.916669999999</v>
      </c>
      <c r="C983" s="124">
        <v>22</v>
      </c>
      <c r="D983" s="35">
        <f>ROUND($D$791/100*$D$792*АТС!$C231,2)</f>
        <v>282.66000000000003</v>
      </c>
      <c r="E983" s="35">
        <f>ROUND($E$791/100*$E$792*АТС!C231,2)</f>
        <v>259.75</v>
      </c>
      <c r="F983" s="35">
        <f>ROUND($F$791/100*$F$792*АТС!C231,2)</f>
        <v>176.85</v>
      </c>
      <c r="G983" s="35">
        <f>ROUND($G$791/100*$G$792*АТС!C231,2)</f>
        <v>103.51</v>
      </c>
    </row>
    <row r="984" spans="1:7" x14ac:dyDescent="0.25">
      <c r="A984" s="254"/>
      <c r="B984" s="123">
        <f t="shared" si="15"/>
        <v>42712.958330000001</v>
      </c>
      <c r="C984" s="124">
        <v>23</v>
      </c>
      <c r="D984" s="35">
        <f>ROUND($D$791/100*$D$792*АТС!$C232,2)</f>
        <v>251.38</v>
      </c>
      <c r="E984" s="35">
        <f>ROUND($E$791/100*$E$792*АТС!C232,2)</f>
        <v>231</v>
      </c>
      <c r="F984" s="35">
        <f>ROUND($F$791/100*$F$792*АТС!C232,2)</f>
        <v>157.28</v>
      </c>
      <c r="G984" s="35">
        <f>ROUND($G$791/100*$G$792*АТС!C232,2)</f>
        <v>92.05</v>
      </c>
    </row>
    <row r="985" spans="1:7" x14ac:dyDescent="0.25">
      <c r="A985" s="254"/>
      <c r="B985" s="121">
        <f t="shared" si="15"/>
        <v>42713</v>
      </c>
      <c r="C985" s="124">
        <v>0</v>
      </c>
      <c r="D985" s="35">
        <f>ROUND($D$791/100*$D$792*АТС!$C233,2)</f>
        <v>229.28</v>
      </c>
      <c r="E985" s="35">
        <f>ROUND($E$791/100*$E$792*АТС!C233,2)</f>
        <v>210.7</v>
      </c>
      <c r="F985" s="35">
        <f>ROUND($F$791/100*$F$792*АТС!C233,2)</f>
        <v>143.44999999999999</v>
      </c>
      <c r="G985" s="35">
        <f>ROUND($G$791/100*$G$792*АТС!C233,2)</f>
        <v>83.96</v>
      </c>
    </row>
    <row r="986" spans="1:7" x14ac:dyDescent="0.25">
      <c r="A986" s="254"/>
      <c r="B986" s="123">
        <f t="shared" si="15"/>
        <v>42713.041669999999</v>
      </c>
      <c r="C986" s="124">
        <v>1</v>
      </c>
      <c r="D986" s="35">
        <f>ROUND($D$791/100*$D$792*АТС!$C234,2)</f>
        <v>207.32</v>
      </c>
      <c r="E986" s="35">
        <f>ROUND($E$791/100*$E$792*АТС!C234,2)</f>
        <v>190.51</v>
      </c>
      <c r="F986" s="35">
        <f>ROUND($F$791/100*$F$792*АТС!C234,2)</f>
        <v>129.71</v>
      </c>
      <c r="G986" s="35">
        <f>ROUND($G$791/100*$G$792*АТС!C234,2)</f>
        <v>75.92</v>
      </c>
    </row>
    <row r="987" spans="1:7" x14ac:dyDescent="0.25">
      <c r="A987" s="254"/>
      <c r="B987" s="121">
        <f t="shared" si="15"/>
        <v>42713.083330000001</v>
      </c>
      <c r="C987" s="124">
        <v>2</v>
      </c>
      <c r="D987" s="35">
        <f>ROUND($D$791/100*$D$792*АТС!$C235,2)</f>
        <v>195.43</v>
      </c>
      <c r="E987" s="35">
        <f>ROUND($E$791/100*$E$792*АТС!C235,2)</f>
        <v>179.59</v>
      </c>
      <c r="F987" s="35">
        <f>ROUND($F$791/100*$F$792*АТС!C235,2)</f>
        <v>122.27</v>
      </c>
      <c r="G987" s="35">
        <f>ROUND($G$791/100*$G$792*АТС!C235,2)</f>
        <v>71.56</v>
      </c>
    </row>
    <row r="988" spans="1:7" x14ac:dyDescent="0.25">
      <c r="A988" s="254"/>
      <c r="B988" s="123">
        <f t="shared" si="15"/>
        <v>42713.125</v>
      </c>
      <c r="C988" s="124">
        <v>3</v>
      </c>
      <c r="D988" s="35">
        <f>ROUND($D$791/100*$D$792*АТС!$C236,2)</f>
        <v>195.39</v>
      </c>
      <c r="E988" s="35">
        <f>ROUND($E$791/100*$E$792*АТС!C236,2)</f>
        <v>179.55</v>
      </c>
      <c r="F988" s="35">
        <f>ROUND($F$791/100*$F$792*АТС!C236,2)</f>
        <v>122.25</v>
      </c>
      <c r="G988" s="35">
        <f>ROUND($G$791/100*$G$792*АТС!C236,2)</f>
        <v>71.55</v>
      </c>
    </row>
    <row r="989" spans="1:7" x14ac:dyDescent="0.25">
      <c r="A989" s="254"/>
      <c r="B989" s="121">
        <f t="shared" si="15"/>
        <v>42713.166669999999</v>
      </c>
      <c r="C989" s="124">
        <v>4</v>
      </c>
      <c r="D989" s="35">
        <f>ROUND($D$791/100*$D$792*АТС!$C237,2)</f>
        <v>195.27</v>
      </c>
      <c r="E989" s="35">
        <f>ROUND($E$791/100*$E$792*АТС!C237,2)</f>
        <v>179.44</v>
      </c>
      <c r="F989" s="35">
        <f>ROUND($F$791/100*$F$792*АТС!C237,2)</f>
        <v>122.17</v>
      </c>
      <c r="G989" s="35">
        <f>ROUND($G$791/100*$G$792*АТС!C237,2)</f>
        <v>71.510000000000005</v>
      </c>
    </row>
    <row r="990" spans="1:7" x14ac:dyDescent="0.25">
      <c r="A990" s="254"/>
      <c r="B990" s="123">
        <f t="shared" si="15"/>
        <v>42713.208330000001</v>
      </c>
      <c r="C990" s="124">
        <v>5</v>
      </c>
      <c r="D990" s="35">
        <f>ROUND($D$791/100*$D$792*АТС!$C238,2)</f>
        <v>202.31</v>
      </c>
      <c r="E990" s="35">
        <f>ROUND($E$791/100*$E$792*АТС!C238,2)</f>
        <v>185.91</v>
      </c>
      <c r="F990" s="35">
        <f>ROUND($F$791/100*$F$792*АТС!C238,2)</f>
        <v>126.58</v>
      </c>
      <c r="G990" s="35">
        <f>ROUND($G$791/100*$G$792*АТС!C238,2)</f>
        <v>74.09</v>
      </c>
    </row>
    <row r="991" spans="1:7" x14ac:dyDescent="0.25">
      <c r="A991" s="254"/>
      <c r="B991" s="121">
        <f t="shared" si="15"/>
        <v>42713.25</v>
      </c>
      <c r="C991" s="124">
        <v>6</v>
      </c>
      <c r="D991" s="35">
        <f>ROUND($D$791/100*$D$792*АТС!$C239,2)</f>
        <v>225.86</v>
      </c>
      <c r="E991" s="35">
        <f>ROUND($E$791/100*$E$792*АТС!C239,2)</f>
        <v>207.55</v>
      </c>
      <c r="F991" s="35">
        <f>ROUND($F$791/100*$F$792*АТС!C239,2)</f>
        <v>141.31</v>
      </c>
      <c r="G991" s="35">
        <f>ROUND($G$791/100*$G$792*АТС!C239,2)</f>
        <v>82.71</v>
      </c>
    </row>
    <row r="992" spans="1:7" x14ac:dyDescent="0.25">
      <c r="A992" s="254"/>
      <c r="B992" s="123">
        <f t="shared" si="15"/>
        <v>42713.291669999999</v>
      </c>
      <c r="C992" s="124">
        <v>7</v>
      </c>
      <c r="D992" s="35">
        <f>ROUND($D$791/100*$D$792*АТС!$C240,2)</f>
        <v>187.97</v>
      </c>
      <c r="E992" s="35">
        <f>ROUND($E$791/100*$E$792*АТС!C240,2)</f>
        <v>172.74</v>
      </c>
      <c r="F992" s="35">
        <f>ROUND($F$791/100*$F$792*АТС!C240,2)</f>
        <v>117.61</v>
      </c>
      <c r="G992" s="35">
        <f>ROUND($G$791/100*$G$792*АТС!C240,2)</f>
        <v>68.83</v>
      </c>
    </row>
    <row r="993" spans="1:7" x14ac:dyDescent="0.25">
      <c r="A993" s="254"/>
      <c r="B993" s="121">
        <f t="shared" si="15"/>
        <v>42713.333330000001</v>
      </c>
      <c r="C993" s="124">
        <v>8</v>
      </c>
      <c r="D993" s="35">
        <f>ROUND($D$791/100*$D$792*АТС!$C241,2)</f>
        <v>199.4</v>
      </c>
      <c r="E993" s="35">
        <f>ROUND($E$791/100*$E$792*АТС!C241,2)</f>
        <v>183.24</v>
      </c>
      <c r="F993" s="35">
        <f>ROUND($F$791/100*$F$792*АТС!C241,2)</f>
        <v>124.76</v>
      </c>
      <c r="G993" s="35">
        <f>ROUND($G$791/100*$G$792*АТС!C241,2)</f>
        <v>73.02</v>
      </c>
    </row>
    <row r="994" spans="1:7" x14ac:dyDescent="0.25">
      <c r="A994" s="254"/>
      <c r="B994" s="123">
        <f t="shared" si="15"/>
        <v>42713.375</v>
      </c>
      <c r="C994" s="124">
        <v>9</v>
      </c>
      <c r="D994" s="35">
        <f>ROUND($D$791/100*$D$792*АТС!$C242,2)</f>
        <v>197.13</v>
      </c>
      <c r="E994" s="35">
        <f>ROUND($E$791/100*$E$792*АТС!C242,2)</f>
        <v>181.15</v>
      </c>
      <c r="F994" s="35">
        <f>ROUND($F$791/100*$F$792*АТС!C242,2)</f>
        <v>123.34</v>
      </c>
      <c r="G994" s="35">
        <f>ROUND($G$791/100*$G$792*АТС!C242,2)</f>
        <v>72.19</v>
      </c>
    </row>
    <row r="995" spans="1:7" x14ac:dyDescent="0.25">
      <c r="A995" s="254"/>
      <c r="B995" s="121">
        <f t="shared" si="15"/>
        <v>42713.416669999999</v>
      </c>
      <c r="C995" s="124">
        <v>10</v>
      </c>
      <c r="D995" s="35">
        <f>ROUND($D$791/100*$D$792*АТС!$C243,2)</f>
        <v>216.96</v>
      </c>
      <c r="E995" s="35">
        <f>ROUND($E$791/100*$E$792*АТС!C243,2)</f>
        <v>199.37</v>
      </c>
      <c r="F995" s="35">
        <f>ROUND($F$791/100*$F$792*АТС!C243,2)</f>
        <v>135.74</v>
      </c>
      <c r="G995" s="35">
        <f>ROUND($G$791/100*$G$792*АТС!C243,2)</f>
        <v>79.45</v>
      </c>
    </row>
    <row r="996" spans="1:7" x14ac:dyDescent="0.25">
      <c r="A996" s="254"/>
      <c r="B996" s="123">
        <f t="shared" si="15"/>
        <v>42713.458330000001</v>
      </c>
      <c r="C996" s="124">
        <v>11</v>
      </c>
      <c r="D996" s="35">
        <f>ROUND($D$791/100*$D$792*АТС!$C244,2)</f>
        <v>244.86</v>
      </c>
      <c r="E996" s="35">
        <f>ROUND($E$791/100*$E$792*АТС!C244,2)</f>
        <v>225.01</v>
      </c>
      <c r="F996" s="35">
        <f>ROUND($F$791/100*$F$792*АТС!C244,2)</f>
        <v>153.19999999999999</v>
      </c>
      <c r="G996" s="35">
        <f>ROUND($G$791/100*$G$792*АТС!C244,2)</f>
        <v>89.67</v>
      </c>
    </row>
    <row r="997" spans="1:7" x14ac:dyDescent="0.25">
      <c r="A997" s="254"/>
      <c r="B997" s="121">
        <f t="shared" si="15"/>
        <v>42713.5</v>
      </c>
      <c r="C997" s="124">
        <v>12</v>
      </c>
      <c r="D997" s="35">
        <f>ROUND($D$791/100*$D$792*АТС!$C245,2)</f>
        <v>232.62</v>
      </c>
      <c r="E997" s="35">
        <f>ROUND($E$791/100*$E$792*АТС!C245,2)</f>
        <v>213.77</v>
      </c>
      <c r="F997" s="35">
        <f>ROUND($F$791/100*$F$792*АТС!C245,2)</f>
        <v>145.54</v>
      </c>
      <c r="G997" s="35">
        <f>ROUND($G$791/100*$G$792*АТС!C245,2)</f>
        <v>85.18</v>
      </c>
    </row>
    <row r="998" spans="1:7" x14ac:dyDescent="0.25">
      <c r="A998" s="254"/>
      <c r="B998" s="123">
        <f t="shared" si="15"/>
        <v>42713.541669999999</v>
      </c>
      <c r="C998" s="124">
        <v>13</v>
      </c>
      <c r="D998" s="35">
        <f>ROUND($D$791/100*$D$792*АТС!$C246,2)</f>
        <v>228.16</v>
      </c>
      <c r="E998" s="35">
        <f>ROUND($E$791/100*$E$792*АТС!C246,2)</f>
        <v>209.66</v>
      </c>
      <c r="F998" s="35">
        <f>ROUND($F$791/100*$F$792*АТС!C246,2)</f>
        <v>142.75</v>
      </c>
      <c r="G998" s="35">
        <f>ROUND($G$791/100*$G$792*АТС!C246,2)</f>
        <v>83.55</v>
      </c>
    </row>
    <row r="999" spans="1:7" x14ac:dyDescent="0.25">
      <c r="A999" s="254"/>
      <c r="B999" s="121">
        <f t="shared" si="15"/>
        <v>42713.583330000001</v>
      </c>
      <c r="C999" s="124">
        <v>14</v>
      </c>
      <c r="D999" s="35">
        <f>ROUND($D$791/100*$D$792*АТС!$C247,2)</f>
        <v>198.01</v>
      </c>
      <c r="E999" s="35">
        <f>ROUND($E$791/100*$E$792*АТС!C247,2)</f>
        <v>181.96</v>
      </c>
      <c r="F999" s="35">
        <f>ROUND($F$791/100*$F$792*АТС!C247,2)</f>
        <v>123.89</v>
      </c>
      <c r="G999" s="35">
        <f>ROUND($G$791/100*$G$792*АТС!C247,2)</f>
        <v>72.510000000000005</v>
      </c>
    </row>
    <row r="1000" spans="1:7" x14ac:dyDescent="0.25">
      <c r="A1000" s="254"/>
      <c r="B1000" s="123">
        <f t="shared" si="15"/>
        <v>42713.625</v>
      </c>
      <c r="C1000" s="124">
        <v>15</v>
      </c>
      <c r="D1000" s="35">
        <f>ROUND($D$791/100*$D$792*АТС!$C248,2)</f>
        <v>202.93</v>
      </c>
      <c r="E1000" s="35">
        <f>ROUND($E$791/100*$E$792*АТС!C248,2)</f>
        <v>186.48</v>
      </c>
      <c r="F1000" s="35">
        <f>ROUND($F$791/100*$F$792*АТС!C248,2)</f>
        <v>126.97</v>
      </c>
      <c r="G1000" s="35">
        <f>ROUND($G$791/100*$G$792*АТС!C248,2)</f>
        <v>74.31</v>
      </c>
    </row>
    <row r="1001" spans="1:7" x14ac:dyDescent="0.25">
      <c r="A1001" s="254"/>
      <c r="B1001" s="121">
        <f t="shared" si="15"/>
        <v>42713.666669999999</v>
      </c>
      <c r="C1001" s="124">
        <v>16</v>
      </c>
      <c r="D1001" s="35">
        <f>ROUND($D$791/100*$D$792*АТС!$C249,2)</f>
        <v>233.18</v>
      </c>
      <c r="E1001" s="35">
        <f>ROUND($E$791/100*$E$792*АТС!C249,2)</f>
        <v>214.28</v>
      </c>
      <c r="F1001" s="35">
        <f>ROUND($F$791/100*$F$792*АТС!C249,2)</f>
        <v>145.88999999999999</v>
      </c>
      <c r="G1001" s="35">
        <f>ROUND($G$791/100*$G$792*АТС!C249,2)</f>
        <v>85.39</v>
      </c>
    </row>
    <row r="1002" spans="1:7" x14ac:dyDescent="0.25">
      <c r="A1002" s="254"/>
      <c r="B1002" s="123">
        <f t="shared" si="15"/>
        <v>42713.708330000001</v>
      </c>
      <c r="C1002" s="124">
        <v>17</v>
      </c>
      <c r="D1002" s="35">
        <f>ROUND($D$791/100*$D$792*АТС!$C250,2)</f>
        <v>257.18</v>
      </c>
      <c r="E1002" s="35">
        <f>ROUND($E$791/100*$E$792*АТС!C250,2)</f>
        <v>236.34</v>
      </c>
      <c r="F1002" s="35">
        <f>ROUND($F$791/100*$F$792*АТС!C250,2)</f>
        <v>160.91</v>
      </c>
      <c r="G1002" s="35">
        <f>ROUND($G$791/100*$G$792*АТС!C250,2)</f>
        <v>94.18</v>
      </c>
    </row>
    <row r="1003" spans="1:7" x14ac:dyDescent="0.25">
      <c r="A1003" s="254"/>
      <c r="B1003" s="121">
        <f t="shared" si="15"/>
        <v>42713.75</v>
      </c>
      <c r="C1003" s="124">
        <v>18</v>
      </c>
      <c r="D1003" s="35">
        <f>ROUND($D$791/100*$D$792*АТС!$C251,2)</f>
        <v>273.98</v>
      </c>
      <c r="E1003" s="35">
        <f>ROUND($E$791/100*$E$792*АТС!C251,2)</f>
        <v>251.78</v>
      </c>
      <c r="F1003" s="35">
        <f>ROUND($F$791/100*$F$792*АТС!C251,2)</f>
        <v>171.42</v>
      </c>
      <c r="G1003" s="35">
        <f>ROUND($G$791/100*$G$792*АТС!C251,2)</f>
        <v>100.33</v>
      </c>
    </row>
    <row r="1004" spans="1:7" x14ac:dyDescent="0.25">
      <c r="A1004" s="254"/>
      <c r="B1004" s="123">
        <f t="shared" si="15"/>
        <v>42713.791669999999</v>
      </c>
      <c r="C1004" s="124">
        <v>19</v>
      </c>
      <c r="D1004" s="35">
        <f>ROUND($D$791/100*$D$792*АТС!$C252,2)</f>
        <v>267.95</v>
      </c>
      <c r="E1004" s="35">
        <f>ROUND($E$791/100*$E$792*АТС!C252,2)</f>
        <v>246.23</v>
      </c>
      <c r="F1004" s="35">
        <f>ROUND($F$791/100*$F$792*АТС!C252,2)</f>
        <v>167.64</v>
      </c>
      <c r="G1004" s="35">
        <f>ROUND($G$791/100*$G$792*АТС!C252,2)</f>
        <v>98.12</v>
      </c>
    </row>
    <row r="1005" spans="1:7" x14ac:dyDescent="0.25">
      <c r="A1005" s="254"/>
      <c r="B1005" s="121">
        <f t="shared" si="15"/>
        <v>42713.833330000001</v>
      </c>
      <c r="C1005" s="124">
        <v>20</v>
      </c>
      <c r="D1005" s="35">
        <f>ROUND($D$791/100*$D$792*АТС!$C253,2)</f>
        <v>251.69</v>
      </c>
      <c r="E1005" s="35">
        <f>ROUND($E$791/100*$E$792*АТС!C253,2)</f>
        <v>231.28</v>
      </c>
      <c r="F1005" s="35">
        <f>ROUND($F$791/100*$F$792*АТС!C253,2)</f>
        <v>157.47</v>
      </c>
      <c r="G1005" s="35">
        <f>ROUND($G$791/100*$G$792*АТС!C253,2)</f>
        <v>92.17</v>
      </c>
    </row>
    <row r="1006" spans="1:7" x14ac:dyDescent="0.25">
      <c r="A1006" s="254"/>
      <c r="B1006" s="123">
        <f t="shared" si="15"/>
        <v>42713.875</v>
      </c>
      <c r="C1006" s="124">
        <v>21</v>
      </c>
      <c r="D1006" s="35">
        <f>ROUND($D$791/100*$D$792*АТС!$C254,2)</f>
        <v>239.74</v>
      </c>
      <c r="E1006" s="35">
        <f>ROUND($E$791/100*$E$792*АТС!C254,2)</f>
        <v>220.31</v>
      </c>
      <c r="F1006" s="35">
        <f>ROUND($F$791/100*$F$792*АТС!C254,2)</f>
        <v>150</v>
      </c>
      <c r="G1006" s="35">
        <f>ROUND($G$791/100*$G$792*АТС!C254,2)</f>
        <v>87.79</v>
      </c>
    </row>
    <row r="1007" spans="1:7" x14ac:dyDescent="0.25">
      <c r="A1007" s="254"/>
      <c r="B1007" s="121">
        <f t="shared" si="15"/>
        <v>42713.916669999999</v>
      </c>
      <c r="C1007" s="124">
        <v>22</v>
      </c>
      <c r="D1007" s="35">
        <f>ROUND($D$791/100*$D$792*АТС!$C255,2)</f>
        <v>288.45999999999998</v>
      </c>
      <c r="E1007" s="35">
        <f>ROUND($E$791/100*$E$792*АТС!C255,2)</f>
        <v>265.07</v>
      </c>
      <c r="F1007" s="35">
        <f>ROUND($F$791/100*$F$792*АТС!C255,2)</f>
        <v>180.48</v>
      </c>
      <c r="G1007" s="35">
        <f>ROUND($G$791/100*$G$792*АТС!C255,2)</f>
        <v>105.63</v>
      </c>
    </row>
    <row r="1008" spans="1:7" x14ac:dyDescent="0.25">
      <c r="A1008" s="254"/>
      <c r="B1008" s="123">
        <f t="shared" si="15"/>
        <v>42713.958330000001</v>
      </c>
      <c r="C1008" s="124">
        <v>23</v>
      </c>
      <c r="D1008" s="35">
        <f>ROUND($D$791/100*$D$792*АТС!$C256,2)</f>
        <v>261.5</v>
      </c>
      <c r="E1008" s="35">
        <f>ROUND($E$791/100*$E$792*АТС!C256,2)</f>
        <v>240.31</v>
      </c>
      <c r="F1008" s="35">
        <f>ROUND($F$791/100*$F$792*АТС!C256,2)</f>
        <v>163.61000000000001</v>
      </c>
      <c r="G1008" s="35">
        <f>ROUND($G$791/100*$G$792*АТС!C256,2)</f>
        <v>95.76</v>
      </c>
    </row>
    <row r="1009" spans="1:7" x14ac:dyDescent="0.25">
      <c r="A1009" s="254"/>
      <c r="B1009" s="121">
        <f t="shared" si="15"/>
        <v>42714</v>
      </c>
      <c r="C1009" s="124">
        <v>0</v>
      </c>
      <c r="D1009" s="35">
        <f>ROUND($D$791/100*$D$792*АТС!$C257,2)</f>
        <v>232.23</v>
      </c>
      <c r="E1009" s="35">
        <f>ROUND($E$791/100*$E$792*АТС!C257,2)</f>
        <v>213.41</v>
      </c>
      <c r="F1009" s="35">
        <f>ROUND($F$791/100*$F$792*АТС!C257,2)</f>
        <v>145.30000000000001</v>
      </c>
      <c r="G1009" s="35">
        <f>ROUND($G$791/100*$G$792*АТС!C257,2)</f>
        <v>85.04</v>
      </c>
    </row>
    <row r="1010" spans="1:7" x14ac:dyDescent="0.25">
      <c r="A1010" s="254"/>
      <c r="B1010" s="123">
        <f t="shared" ref="B1010:B1073" si="16">B986+1</f>
        <v>42714.041669999999</v>
      </c>
      <c r="C1010" s="124">
        <v>1</v>
      </c>
      <c r="D1010" s="35">
        <f>ROUND($D$791/100*$D$792*АТС!$C258,2)</f>
        <v>214.85</v>
      </c>
      <c r="E1010" s="35">
        <f>ROUND($E$791/100*$E$792*АТС!C258,2)</f>
        <v>197.43</v>
      </c>
      <c r="F1010" s="35">
        <f>ROUND($F$791/100*$F$792*АТС!C258,2)</f>
        <v>134.41999999999999</v>
      </c>
      <c r="G1010" s="35">
        <f>ROUND($G$791/100*$G$792*АТС!C258,2)</f>
        <v>78.67</v>
      </c>
    </row>
    <row r="1011" spans="1:7" x14ac:dyDescent="0.25">
      <c r="A1011" s="254"/>
      <c r="B1011" s="121">
        <f t="shared" si="16"/>
        <v>42714.083330000001</v>
      </c>
      <c r="C1011" s="124">
        <v>2</v>
      </c>
      <c r="D1011" s="35">
        <f>ROUND($D$791/100*$D$792*АТС!$C259,2)</f>
        <v>200.14</v>
      </c>
      <c r="E1011" s="35">
        <f>ROUND($E$791/100*$E$792*АТС!C259,2)</f>
        <v>183.92</v>
      </c>
      <c r="F1011" s="35">
        <f>ROUND($F$791/100*$F$792*АТС!C259,2)</f>
        <v>125.22</v>
      </c>
      <c r="G1011" s="35">
        <f>ROUND($G$791/100*$G$792*АТС!C259,2)</f>
        <v>73.290000000000006</v>
      </c>
    </row>
    <row r="1012" spans="1:7" x14ac:dyDescent="0.25">
      <c r="A1012" s="254"/>
      <c r="B1012" s="123">
        <f t="shared" si="16"/>
        <v>42714.125</v>
      </c>
      <c r="C1012" s="124">
        <v>3</v>
      </c>
      <c r="D1012" s="35">
        <f>ROUND($D$791/100*$D$792*АТС!$C260,2)</f>
        <v>194.23</v>
      </c>
      <c r="E1012" s="35">
        <f>ROUND($E$791/100*$E$792*АТС!C260,2)</f>
        <v>178.48</v>
      </c>
      <c r="F1012" s="35">
        <f>ROUND($F$791/100*$F$792*АТС!C260,2)</f>
        <v>121.52</v>
      </c>
      <c r="G1012" s="35">
        <f>ROUND($G$791/100*$G$792*АТС!C260,2)</f>
        <v>71.12</v>
      </c>
    </row>
    <row r="1013" spans="1:7" x14ac:dyDescent="0.25">
      <c r="A1013" s="254"/>
      <c r="B1013" s="121">
        <f t="shared" si="16"/>
        <v>42714.166669999999</v>
      </c>
      <c r="C1013" s="124">
        <v>4</v>
      </c>
      <c r="D1013" s="35">
        <f>ROUND($D$791/100*$D$792*АТС!$C261,2)</f>
        <v>196.27</v>
      </c>
      <c r="E1013" s="35">
        <f>ROUND($E$791/100*$E$792*АТС!C261,2)</f>
        <v>180.36</v>
      </c>
      <c r="F1013" s="35">
        <f>ROUND($F$791/100*$F$792*АТС!C261,2)</f>
        <v>122.8</v>
      </c>
      <c r="G1013" s="35">
        <f>ROUND($G$791/100*$G$792*АТС!C261,2)</f>
        <v>71.87</v>
      </c>
    </row>
    <row r="1014" spans="1:7" x14ac:dyDescent="0.25">
      <c r="A1014" s="254"/>
      <c r="B1014" s="123">
        <f t="shared" si="16"/>
        <v>42714.208330000001</v>
      </c>
      <c r="C1014" s="124">
        <v>5</v>
      </c>
      <c r="D1014" s="35">
        <f>ROUND($D$791/100*$D$792*АТС!$C262,2)</f>
        <v>205.66</v>
      </c>
      <c r="E1014" s="35">
        <f>ROUND($E$791/100*$E$792*АТС!C262,2)</f>
        <v>188.99</v>
      </c>
      <c r="F1014" s="35">
        <f>ROUND($F$791/100*$F$792*АТС!C262,2)</f>
        <v>128.68</v>
      </c>
      <c r="G1014" s="35">
        <f>ROUND($G$791/100*$G$792*АТС!C262,2)</f>
        <v>75.31</v>
      </c>
    </row>
    <row r="1015" spans="1:7" x14ac:dyDescent="0.25">
      <c r="A1015" s="254"/>
      <c r="B1015" s="121">
        <f t="shared" si="16"/>
        <v>42714.25</v>
      </c>
      <c r="C1015" s="124">
        <v>6</v>
      </c>
      <c r="D1015" s="35">
        <f>ROUND($D$791/100*$D$792*АТС!$C263,2)</f>
        <v>235.6</v>
      </c>
      <c r="E1015" s="35">
        <f>ROUND($E$791/100*$E$792*АТС!C263,2)</f>
        <v>216.51</v>
      </c>
      <c r="F1015" s="35">
        <f>ROUND($F$791/100*$F$792*АТС!C263,2)</f>
        <v>147.41</v>
      </c>
      <c r="G1015" s="35">
        <f>ROUND($G$791/100*$G$792*АТС!C263,2)</f>
        <v>86.28</v>
      </c>
    </row>
    <row r="1016" spans="1:7" x14ac:dyDescent="0.25">
      <c r="A1016" s="254"/>
      <c r="B1016" s="123">
        <f t="shared" si="16"/>
        <v>42714.291669999999</v>
      </c>
      <c r="C1016" s="124">
        <v>7</v>
      </c>
      <c r="D1016" s="35">
        <f>ROUND($D$791/100*$D$792*АТС!$C264,2)</f>
        <v>256.3</v>
      </c>
      <c r="E1016" s="35">
        <f>ROUND($E$791/100*$E$792*АТС!C264,2)</f>
        <v>235.52</v>
      </c>
      <c r="F1016" s="35">
        <f>ROUND($F$791/100*$F$792*АТС!C264,2)</f>
        <v>160.35</v>
      </c>
      <c r="G1016" s="35">
        <f>ROUND($G$791/100*$G$792*АТС!C264,2)</f>
        <v>93.85</v>
      </c>
    </row>
    <row r="1017" spans="1:7" x14ac:dyDescent="0.25">
      <c r="A1017" s="254"/>
      <c r="B1017" s="121">
        <f t="shared" si="16"/>
        <v>42714.333330000001</v>
      </c>
      <c r="C1017" s="124">
        <v>8</v>
      </c>
      <c r="D1017" s="35">
        <f>ROUND($D$791/100*$D$792*АТС!$C265,2)</f>
        <v>268.97000000000003</v>
      </c>
      <c r="E1017" s="35">
        <f>ROUND($E$791/100*$E$792*АТС!C265,2)</f>
        <v>247.17</v>
      </c>
      <c r="F1017" s="35">
        <f>ROUND($F$791/100*$F$792*АТС!C265,2)</f>
        <v>168.29</v>
      </c>
      <c r="G1017" s="35">
        <f>ROUND($G$791/100*$G$792*АТС!C265,2)</f>
        <v>98.5</v>
      </c>
    </row>
    <row r="1018" spans="1:7" x14ac:dyDescent="0.25">
      <c r="A1018" s="254"/>
      <c r="B1018" s="123">
        <f t="shared" si="16"/>
        <v>42714.375</v>
      </c>
      <c r="C1018" s="124">
        <v>9</v>
      </c>
      <c r="D1018" s="35">
        <f>ROUND($D$791/100*$D$792*АТС!$C266,2)</f>
        <v>196.26</v>
      </c>
      <c r="E1018" s="35">
        <f>ROUND($E$791/100*$E$792*АТС!C266,2)</f>
        <v>180.35</v>
      </c>
      <c r="F1018" s="35">
        <f>ROUND($F$791/100*$F$792*АТС!C266,2)</f>
        <v>122.79</v>
      </c>
      <c r="G1018" s="35">
        <f>ROUND($G$791/100*$G$792*АТС!C266,2)</f>
        <v>71.87</v>
      </c>
    </row>
    <row r="1019" spans="1:7" x14ac:dyDescent="0.25">
      <c r="A1019" s="254"/>
      <c r="B1019" s="121">
        <f t="shared" si="16"/>
        <v>42714.416669999999</v>
      </c>
      <c r="C1019" s="124">
        <v>10</v>
      </c>
      <c r="D1019" s="35">
        <f>ROUND($D$791/100*$D$792*АТС!$C267,2)</f>
        <v>196.52</v>
      </c>
      <c r="E1019" s="35">
        <f>ROUND($E$791/100*$E$792*АТС!C267,2)</f>
        <v>180.59</v>
      </c>
      <c r="F1019" s="35">
        <f>ROUND($F$791/100*$F$792*АТС!C267,2)</f>
        <v>122.96</v>
      </c>
      <c r="G1019" s="35">
        <f>ROUND($G$791/100*$G$792*АТС!C267,2)</f>
        <v>71.959999999999994</v>
      </c>
    </row>
    <row r="1020" spans="1:7" x14ac:dyDescent="0.25">
      <c r="A1020" s="254"/>
      <c r="B1020" s="123">
        <f t="shared" si="16"/>
        <v>42714.458330000001</v>
      </c>
      <c r="C1020" s="124">
        <v>11</v>
      </c>
      <c r="D1020" s="35">
        <f>ROUND($D$791/100*$D$792*АТС!$C268,2)</f>
        <v>202.4</v>
      </c>
      <c r="E1020" s="35">
        <f>ROUND($E$791/100*$E$792*АТС!C268,2)</f>
        <v>186</v>
      </c>
      <c r="F1020" s="35">
        <f>ROUND($F$791/100*$F$792*АТС!C268,2)</f>
        <v>126.64</v>
      </c>
      <c r="G1020" s="35">
        <f>ROUND($G$791/100*$G$792*АТС!C268,2)</f>
        <v>74.12</v>
      </c>
    </row>
    <row r="1021" spans="1:7" x14ac:dyDescent="0.25">
      <c r="A1021" s="254"/>
      <c r="B1021" s="121">
        <f t="shared" si="16"/>
        <v>42714.5</v>
      </c>
      <c r="C1021" s="124">
        <v>12</v>
      </c>
      <c r="D1021" s="35">
        <f>ROUND($D$791/100*$D$792*АТС!$C269,2)</f>
        <v>202.57</v>
      </c>
      <c r="E1021" s="35">
        <f>ROUND($E$791/100*$E$792*АТС!C269,2)</f>
        <v>186.15</v>
      </c>
      <c r="F1021" s="35">
        <f>ROUND($F$791/100*$F$792*АТС!C269,2)</f>
        <v>126.74</v>
      </c>
      <c r="G1021" s="35">
        <f>ROUND($G$791/100*$G$792*АТС!C269,2)</f>
        <v>74.180000000000007</v>
      </c>
    </row>
    <row r="1022" spans="1:7" x14ac:dyDescent="0.25">
      <c r="A1022" s="254"/>
      <c r="B1022" s="123">
        <f t="shared" si="16"/>
        <v>42714.541669999999</v>
      </c>
      <c r="C1022" s="124">
        <v>13</v>
      </c>
      <c r="D1022" s="35">
        <f>ROUND($D$791/100*$D$792*АТС!$C270,2)</f>
        <v>202.91</v>
      </c>
      <c r="E1022" s="35">
        <f>ROUND($E$791/100*$E$792*АТС!C270,2)</f>
        <v>186.47</v>
      </c>
      <c r="F1022" s="35">
        <f>ROUND($F$791/100*$F$792*АТС!C270,2)</f>
        <v>126.95</v>
      </c>
      <c r="G1022" s="35">
        <f>ROUND($G$791/100*$G$792*АТС!C270,2)</f>
        <v>74.31</v>
      </c>
    </row>
    <row r="1023" spans="1:7" x14ac:dyDescent="0.25">
      <c r="A1023" s="254"/>
      <c r="B1023" s="121">
        <f t="shared" si="16"/>
        <v>42714.583330000001</v>
      </c>
      <c r="C1023" s="124">
        <v>14</v>
      </c>
      <c r="D1023" s="35">
        <f>ROUND($D$791/100*$D$792*АТС!$C271,2)</f>
        <v>202.31</v>
      </c>
      <c r="E1023" s="35">
        <f>ROUND($E$791/100*$E$792*АТС!C271,2)</f>
        <v>185.91</v>
      </c>
      <c r="F1023" s="35">
        <f>ROUND($F$791/100*$F$792*АТС!C271,2)</f>
        <v>126.58</v>
      </c>
      <c r="G1023" s="35">
        <f>ROUND($G$791/100*$G$792*АТС!C271,2)</f>
        <v>74.09</v>
      </c>
    </row>
    <row r="1024" spans="1:7" x14ac:dyDescent="0.25">
      <c r="A1024" s="254"/>
      <c r="B1024" s="123">
        <f t="shared" si="16"/>
        <v>42714.625</v>
      </c>
      <c r="C1024" s="124">
        <v>15</v>
      </c>
      <c r="D1024" s="35">
        <f>ROUND($D$791/100*$D$792*АТС!$C272,2)</f>
        <v>196.72</v>
      </c>
      <c r="E1024" s="35">
        <f>ROUND($E$791/100*$E$792*АТС!C272,2)</f>
        <v>180.77</v>
      </c>
      <c r="F1024" s="35">
        <f>ROUND($F$791/100*$F$792*АТС!C272,2)</f>
        <v>123.08</v>
      </c>
      <c r="G1024" s="35">
        <f>ROUND($G$791/100*$G$792*АТС!C272,2)</f>
        <v>72.040000000000006</v>
      </c>
    </row>
    <row r="1025" spans="1:7" x14ac:dyDescent="0.25">
      <c r="A1025" s="254"/>
      <c r="B1025" s="121">
        <f t="shared" si="16"/>
        <v>42714.666669999999</v>
      </c>
      <c r="C1025" s="124">
        <v>16</v>
      </c>
      <c r="D1025" s="35">
        <f>ROUND($D$791/100*$D$792*АТС!$C273,2)</f>
        <v>224.22</v>
      </c>
      <c r="E1025" s="35">
        <f>ROUND($E$791/100*$E$792*АТС!C273,2)</f>
        <v>206.05</v>
      </c>
      <c r="F1025" s="35">
        <f>ROUND($F$791/100*$F$792*АТС!C273,2)</f>
        <v>140.29</v>
      </c>
      <c r="G1025" s="35">
        <f>ROUND($G$791/100*$G$792*АТС!C273,2)</f>
        <v>82.11</v>
      </c>
    </row>
    <row r="1026" spans="1:7" x14ac:dyDescent="0.25">
      <c r="A1026" s="254"/>
      <c r="B1026" s="123">
        <f t="shared" si="16"/>
        <v>42714.708330000001</v>
      </c>
      <c r="C1026" s="124">
        <v>17</v>
      </c>
      <c r="D1026" s="35">
        <f>ROUND($D$791/100*$D$792*АТС!$C274,2)</f>
        <v>284.52</v>
      </c>
      <c r="E1026" s="35">
        <f>ROUND($E$791/100*$E$792*АТС!C274,2)</f>
        <v>261.45999999999998</v>
      </c>
      <c r="F1026" s="35">
        <f>ROUND($F$791/100*$F$792*АТС!C274,2)</f>
        <v>178.01</v>
      </c>
      <c r="G1026" s="35">
        <f>ROUND($G$791/100*$G$792*АТС!C274,2)</f>
        <v>104.19</v>
      </c>
    </row>
    <row r="1027" spans="1:7" x14ac:dyDescent="0.25">
      <c r="A1027" s="254"/>
      <c r="B1027" s="121">
        <f t="shared" si="16"/>
        <v>42714.75</v>
      </c>
      <c r="C1027" s="124">
        <v>18</v>
      </c>
      <c r="D1027" s="35">
        <f>ROUND($D$791/100*$D$792*АТС!$C275,2)</f>
        <v>296.06</v>
      </c>
      <c r="E1027" s="35">
        <f>ROUND($E$791/100*$E$792*АТС!C275,2)</f>
        <v>272.06</v>
      </c>
      <c r="F1027" s="35">
        <f>ROUND($F$791/100*$F$792*АТС!C275,2)</f>
        <v>185.23</v>
      </c>
      <c r="G1027" s="35">
        <f>ROUND($G$791/100*$G$792*АТС!C275,2)</f>
        <v>108.42</v>
      </c>
    </row>
    <row r="1028" spans="1:7" x14ac:dyDescent="0.25">
      <c r="A1028" s="254"/>
      <c r="B1028" s="123">
        <f t="shared" si="16"/>
        <v>42714.791669999999</v>
      </c>
      <c r="C1028" s="124">
        <v>19</v>
      </c>
      <c r="D1028" s="35">
        <f>ROUND($D$791/100*$D$792*АТС!$C276,2)</f>
        <v>288.7</v>
      </c>
      <c r="E1028" s="35">
        <f>ROUND($E$791/100*$E$792*АТС!C276,2)</f>
        <v>265.3</v>
      </c>
      <c r="F1028" s="35">
        <f>ROUND($F$791/100*$F$792*АТС!C276,2)</f>
        <v>180.63</v>
      </c>
      <c r="G1028" s="35">
        <f>ROUND($G$791/100*$G$792*АТС!C276,2)</f>
        <v>105.72</v>
      </c>
    </row>
    <row r="1029" spans="1:7" x14ac:dyDescent="0.25">
      <c r="A1029" s="254"/>
      <c r="B1029" s="121">
        <f t="shared" si="16"/>
        <v>42714.833330000001</v>
      </c>
      <c r="C1029" s="124">
        <v>20</v>
      </c>
      <c r="D1029" s="35">
        <f>ROUND($D$791/100*$D$792*АТС!$C277,2)</f>
        <v>283.61</v>
      </c>
      <c r="E1029" s="35">
        <f>ROUND($E$791/100*$E$792*АТС!C277,2)</f>
        <v>260.62</v>
      </c>
      <c r="F1029" s="35">
        <f>ROUND($F$791/100*$F$792*АТС!C277,2)</f>
        <v>177.45</v>
      </c>
      <c r="G1029" s="35">
        <f>ROUND($G$791/100*$G$792*АТС!C277,2)</f>
        <v>103.86</v>
      </c>
    </row>
    <row r="1030" spans="1:7" x14ac:dyDescent="0.25">
      <c r="A1030" s="254"/>
      <c r="B1030" s="123">
        <f t="shared" si="16"/>
        <v>42714.875</v>
      </c>
      <c r="C1030" s="124">
        <v>21</v>
      </c>
      <c r="D1030" s="35">
        <f>ROUND($D$791/100*$D$792*АТС!$C278,2)</f>
        <v>242.02</v>
      </c>
      <c r="E1030" s="35">
        <f>ROUND($E$791/100*$E$792*АТС!C278,2)</f>
        <v>222.4</v>
      </c>
      <c r="F1030" s="35">
        <f>ROUND($F$791/100*$F$792*АТС!C278,2)</f>
        <v>151.41999999999999</v>
      </c>
      <c r="G1030" s="35">
        <f>ROUND($G$791/100*$G$792*АТС!C278,2)</f>
        <v>88.63</v>
      </c>
    </row>
    <row r="1031" spans="1:7" x14ac:dyDescent="0.25">
      <c r="A1031" s="254"/>
      <c r="B1031" s="121">
        <f t="shared" si="16"/>
        <v>42714.916669999999</v>
      </c>
      <c r="C1031" s="124">
        <v>22</v>
      </c>
      <c r="D1031" s="35">
        <f>ROUND($D$791/100*$D$792*АТС!$C279,2)</f>
        <v>293.52</v>
      </c>
      <c r="E1031" s="35">
        <f>ROUND($E$791/100*$E$792*АТС!C279,2)</f>
        <v>269.73</v>
      </c>
      <c r="F1031" s="35">
        <f>ROUND($F$791/100*$F$792*АТС!C279,2)</f>
        <v>183.64</v>
      </c>
      <c r="G1031" s="35">
        <f>ROUND($G$791/100*$G$792*АТС!C279,2)</f>
        <v>107.48</v>
      </c>
    </row>
    <row r="1032" spans="1:7" x14ac:dyDescent="0.25">
      <c r="A1032" s="254"/>
      <c r="B1032" s="123">
        <f t="shared" si="16"/>
        <v>42714.958330000001</v>
      </c>
      <c r="C1032" s="124">
        <v>23</v>
      </c>
      <c r="D1032" s="35">
        <f>ROUND($D$791/100*$D$792*АТС!$C280,2)</f>
        <v>262.63</v>
      </c>
      <c r="E1032" s="35">
        <f>ROUND($E$791/100*$E$792*АТС!C280,2)</f>
        <v>241.34</v>
      </c>
      <c r="F1032" s="35">
        <f>ROUND($F$791/100*$F$792*АТС!C280,2)</f>
        <v>164.32</v>
      </c>
      <c r="G1032" s="35">
        <f>ROUND($G$791/100*$G$792*АТС!C280,2)</f>
        <v>96.17</v>
      </c>
    </row>
    <row r="1033" spans="1:7" x14ac:dyDescent="0.25">
      <c r="A1033" s="254"/>
      <c r="B1033" s="121">
        <f t="shared" si="16"/>
        <v>42715</v>
      </c>
      <c r="C1033" s="124">
        <v>0</v>
      </c>
      <c r="D1033" s="35">
        <f>ROUND($D$791/100*$D$792*АТС!$C281,2)</f>
        <v>231.34</v>
      </c>
      <c r="E1033" s="35">
        <f>ROUND($E$791/100*$E$792*АТС!C281,2)</f>
        <v>212.59</v>
      </c>
      <c r="F1033" s="35">
        <f>ROUND($F$791/100*$F$792*АТС!C281,2)</f>
        <v>144.74</v>
      </c>
      <c r="G1033" s="35">
        <f>ROUND($G$791/100*$G$792*АТС!C281,2)</f>
        <v>84.71</v>
      </c>
    </row>
    <row r="1034" spans="1:7" x14ac:dyDescent="0.25">
      <c r="A1034" s="254"/>
      <c r="B1034" s="123">
        <f t="shared" si="16"/>
        <v>42715.041669999999</v>
      </c>
      <c r="C1034" s="124">
        <v>1</v>
      </c>
      <c r="D1034" s="35">
        <f>ROUND($D$791/100*$D$792*АТС!$C282,2)</f>
        <v>212.02</v>
      </c>
      <c r="E1034" s="35">
        <f>ROUND($E$791/100*$E$792*АТС!C282,2)</f>
        <v>194.83</v>
      </c>
      <c r="F1034" s="35">
        <f>ROUND($F$791/100*$F$792*АТС!C282,2)</f>
        <v>132.65</v>
      </c>
      <c r="G1034" s="35">
        <f>ROUND($G$791/100*$G$792*АТС!C282,2)</f>
        <v>77.64</v>
      </c>
    </row>
    <row r="1035" spans="1:7" x14ac:dyDescent="0.25">
      <c r="A1035" s="254"/>
      <c r="B1035" s="121">
        <f t="shared" si="16"/>
        <v>42715.083330000001</v>
      </c>
      <c r="C1035" s="124">
        <v>2</v>
      </c>
      <c r="D1035" s="35">
        <f>ROUND($D$791/100*$D$792*АТС!$C283,2)</f>
        <v>199.94</v>
      </c>
      <c r="E1035" s="35">
        <f>ROUND($E$791/100*$E$792*АТС!C283,2)</f>
        <v>183.73</v>
      </c>
      <c r="F1035" s="35">
        <f>ROUND($F$791/100*$F$792*АТС!C283,2)</f>
        <v>125.09</v>
      </c>
      <c r="G1035" s="35">
        <f>ROUND($G$791/100*$G$792*АТС!C283,2)</f>
        <v>73.22</v>
      </c>
    </row>
    <row r="1036" spans="1:7" x14ac:dyDescent="0.25">
      <c r="A1036" s="254"/>
      <c r="B1036" s="123">
        <f t="shared" si="16"/>
        <v>42715.125</v>
      </c>
      <c r="C1036" s="124">
        <v>3</v>
      </c>
      <c r="D1036" s="35">
        <f>ROUND($D$791/100*$D$792*АТС!$C284,2)</f>
        <v>193.83</v>
      </c>
      <c r="E1036" s="35">
        <f>ROUND($E$791/100*$E$792*АТС!C284,2)</f>
        <v>178.12</v>
      </c>
      <c r="F1036" s="35">
        <f>ROUND($F$791/100*$F$792*АТС!C284,2)</f>
        <v>121.27</v>
      </c>
      <c r="G1036" s="35">
        <f>ROUND($G$791/100*$G$792*АТС!C284,2)</f>
        <v>70.98</v>
      </c>
    </row>
    <row r="1037" spans="1:7" x14ac:dyDescent="0.25">
      <c r="A1037" s="254"/>
      <c r="B1037" s="121">
        <f t="shared" si="16"/>
        <v>42715.166669999999</v>
      </c>
      <c r="C1037" s="124">
        <v>4</v>
      </c>
      <c r="D1037" s="35">
        <f>ROUND($D$791/100*$D$792*АТС!$C285,2)</f>
        <v>196.11</v>
      </c>
      <c r="E1037" s="35">
        <f>ROUND($E$791/100*$E$792*АТС!C285,2)</f>
        <v>180.22</v>
      </c>
      <c r="F1037" s="35">
        <f>ROUND($F$791/100*$F$792*АТС!C285,2)</f>
        <v>122.7</v>
      </c>
      <c r="G1037" s="35">
        <f>ROUND($G$791/100*$G$792*АТС!C285,2)</f>
        <v>71.81</v>
      </c>
    </row>
    <row r="1038" spans="1:7" x14ac:dyDescent="0.25">
      <c r="A1038" s="254"/>
      <c r="B1038" s="123">
        <f t="shared" si="16"/>
        <v>42715.208330000001</v>
      </c>
      <c r="C1038" s="124">
        <v>5</v>
      </c>
      <c r="D1038" s="35">
        <f>ROUND($D$791/100*$D$792*АТС!$C286,2)</f>
        <v>205.24</v>
      </c>
      <c r="E1038" s="35">
        <f>ROUND($E$791/100*$E$792*АТС!C286,2)</f>
        <v>188.6</v>
      </c>
      <c r="F1038" s="35">
        <f>ROUND($F$791/100*$F$792*АТС!C286,2)</f>
        <v>128.41</v>
      </c>
      <c r="G1038" s="35">
        <f>ROUND($G$791/100*$G$792*АТС!C286,2)</f>
        <v>75.16</v>
      </c>
    </row>
    <row r="1039" spans="1:7" x14ac:dyDescent="0.25">
      <c r="A1039" s="254"/>
      <c r="B1039" s="121">
        <f t="shared" si="16"/>
        <v>42715.25</v>
      </c>
      <c r="C1039" s="124">
        <v>6</v>
      </c>
      <c r="D1039" s="35">
        <f>ROUND($D$791/100*$D$792*АТС!$C287,2)</f>
        <v>231.05</v>
      </c>
      <c r="E1039" s="35">
        <f>ROUND($E$791/100*$E$792*АТС!C287,2)</f>
        <v>212.32</v>
      </c>
      <c r="F1039" s="35">
        <f>ROUND($F$791/100*$F$792*АТС!C287,2)</f>
        <v>144.56</v>
      </c>
      <c r="G1039" s="35">
        <f>ROUND($G$791/100*$G$792*АТС!C287,2)</f>
        <v>84.61</v>
      </c>
    </row>
    <row r="1040" spans="1:7" x14ac:dyDescent="0.25">
      <c r="A1040" s="254"/>
      <c r="B1040" s="123">
        <f t="shared" si="16"/>
        <v>42715.291669999999</v>
      </c>
      <c r="C1040" s="124">
        <v>7</v>
      </c>
      <c r="D1040" s="35">
        <f>ROUND($D$791/100*$D$792*АТС!$C288,2)</f>
        <v>254.78</v>
      </c>
      <c r="E1040" s="35">
        <f>ROUND($E$791/100*$E$792*АТС!C288,2)</f>
        <v>234.13</v>
      </c>
      <c r="F1040" s="35">
        <f>ROUND($F$791/100*$F$792*АТС!C288,2)</f>
        <v>159.41</v>
      </c>
      <c r="G1040" s="35">
        <f>ROUND($G$791/100*$G$792*АТС!C288,2)</f>
        <v>93.3</v>
      </c>
    </row>
    <row r="1041" spans="1:7" x14ac:dyDescent="0.25">
      <c r="A1041" s="254"/>
      <c r="B1041" s="121">
        <f t="shared" si="16"/>
        <v>42715.333330000001</v>
      </c>
      <c r="C1041" s="124">
        <v>8</v>
      </c>
      <c r="D1041" s="35">
        <f>ROUND($D$791/100*$D$792*АТС!$C289,2)</f>
        <v>290.70999999999998</v>
      </c>
      <c r="E1041" s="35">
        <f>ROUND($E$791/100*$E$792*АТС!C289,2)</f>
        <v>267.14999999999998</v>
      </c>
      <c r="F1041" s="35">
        <f>ROUND($F$791/100*$F$792*АТС!C289,2)</f>
        <v>181.89</v>
      </c>
      <c r="G1041" s="35">
        <f>ROUND($G$791/100*$G$792*АТС!C289,2)</f>
        <v>106.46</v>
      </c>
    </row>
    <row r="1042" spans="1:7" x14ac:dyDescent="0.25">
      <c r="A1042" s="254"/>
      <c r="B1042" s="123">
        <f t="shared" si="16"/>
        <v>42715.375</v>
      </c>
      <c r="C1042" s="124">
        <v>9</v>
      </c>
      <c r="D1042" s="35">
        <f>ROUND($D$791/100*$D$792*АТС!$C290,2)</f>
        <v>182.53</v>
      </c>
      <c r="E1042" s="35">
        <f>ROUND($E$791/100*$E$792*АТС!C290,2)</f>
        <v>167.74</v>
      </c>
      <c r="F1042" s="35">
        <f>ROUND($F$791/100*$F$792*АТС!C290,2)</f>
        <v>114.2</v>
      </c>
      <c r="G1042" s="35">
        <f>ROUND($G$791/100*$G$792*АТС!C290,2)</f>
        <v>66.84</v>
      </c>
    </row>
    <row r="1043" spans="1:7" x14ac:dyDescent="0.25">
      <c r="A1043" s="254"/>
      <c r="B1043" s="121">
        <f t="shared" si="16"/>
        <v>42715.416669999999</v>
      </c>
      <c r="C1043" s="124">
        <v>10</v>
      </c>
      <c r="D1043" s="35">
        <f>ROUND($D$791/100*$D$792*АТС!$C291,2)</f>
        <v>182.36</v>
      </c>
      <c r="E1043" s="35">
        <f>ROUND($E$791/100*$E$792*АТС!C291,2)</f>
        <v>167.58</v>
      </c>
      <c r="F1043" s="35">
        <f>ROUND($F$791/100*$F$792*АТС!C291,2)</f>
        <v>114.1</v>
      </c>
      <c r="G1043" s="35">
        <f>ROUND($G$791/100*$G$792*АТС!C291,2)</f>
        <v>66.78</v>
      </c>
    </row>
    <row r="1044" spans="1:7" x14ac:dyDescent="0.25">
      <c r="A1044" s="254"/>
      <c r="B1044" s="123">
        <f t="shared" si="16"/>
        <v>42715.458330000001</v>
      </c>
      <c r="C1044" s="124">
        <v>11</v>
      </c>
      <c r="D1044" s="35">
        <f>ROUND($D$791/100*$D$792*АТС!$C292,2)</f>
        <v>182.29</v>
      </c>
      <c r="E1044" s="35">
        <f>ROUND($E$791/100*$E$792*АТС!C292,2)</f>
        <v>167.52</v>
      </c>
      <c r="F1044" s="35">
        <f>ROUND($F$791/100*$F$792*АТС!C292,2)</f>
        <v>114.05</v>
      </c>
      <c r="G1044" s="35">
        <f>ROUND($G$791/100*$G$792*АТС!C292,2)</f>
        <v>66.75</v>
      </c>
    </row>
    <row r="1045" spans="1:7" x14ac:dyDescent="0.25">
      <c r="A1045" s="254"/>
      <c r="B1045" s="121">
        <f t="shared" si="16"/>
        <v>42715.5</v>
      </c>
      <c r="C1045" s="124">
        <v>12</v>
      </c>
      <c r="D1045" s="35">
        <f>ROUND($D$791/100*$D$792*АТС!$C293,2)</f>
        <v>182.44</v>
      </c>
      <c r="E1045" s="35">
        <f>ROUND($E$791/100*$E$792*АТС!C293,2)</f>
        <v>167.65</v>
      </c>
      <c r="F1045" s="35">
        <f>ROUND($F$791/100*$F$792*АТС!C293,2)</f>
        <v>114.14</v>
      </c>
      <c r="G1045" s="35">
        <f>ROUND($G$791/100*$G$792*АТС!C293,2)</f>
        <v>66.81</v>
      </c>
    </row>
    <row r="1046" spans="1:7" x14ac:dyDescent="0.25">
      <c r="A1046" s="254"/>
      <c r="B1046" s="123">
        <f t="shared" si="16"/>
        <v>42715.541669999999</v>
      </c>
      <c r="C1046" s="124">
        <v>13</v>
      </c>
      <c r="D1046" s="35">
        <f>ROUND($D$791/100*$D$792*АТС!$C294,2)</f>
        <v>182.77</v>
      </c>
      <c r="E1046" s="35">
        <f>ROUND($E$791/100*$E$792*АТС!C294,2)</f>
        <v>167.96</v>
      </c>
      <c r="F1046" s="35">
        <f>ROUND($F$791/100*$F$792*АТС!C294,2)</f>
        <v>114.35</v>
      </c>
      <c r="G1046" s="35">
        <f>ROUND($G$791/100*$G$792*АТС!C294,2)</f>
        <v>66.930000000000007</v>
      </c>
    </row>
    <row r="1047" spans="1:7" x14ac:dyDescent="0.25">
      <c r="A1047" s="254"/>
      <c r="B1047" s="121">
        <f t="shared" si="16"/>
        <v>42715.583330000001</v>
      </c>
      <c r="C1047" s="124">
        <v>14</v>
      </c>
      <c r="D1047" s="35">
        <f>ROUND($D$791/100*$D$792*АТС!$C295,2)</f>
        <v>182.7</v>
      </c>
      <c r="E1047" s="35">
        <f>ROUND($E$791/100*$E$792*АТС!C295,2)</f>
        <v>167.89</v>
      </c>
      <c r="F1047" s="35">
        <f>ROUND($F$791/100*$F$792*АТС!C295,2)</f>
        <v>114.31</v>
      </c>
      <c r="G1047" s="35">
        <f>ROUND($G$791/100*$G$792*АТС!C295,2)</f>
        <v>66.900000000000006</v>
      </c>
    </row>
    <row r="1048" spans="1:7" x14ac:dyDescent="0.25">
      <c r="A1048" s="254"/>
      <c r="B1048" s="123">
        <f t="shared" si="16"/>
        <v>42715.625</v>
      </c>
      <c r="C1048" s="124">
        <v>15</v>
      </c>
      <c r="D1048" s="35">
        <f>ROUND($D$791/100*$D$792*АТС!$C296,2)</f>
        <v>182.16</v>
      </c>
      <c r="E1048" s="35">
        <f>ROUND($E$791/100*$E$792*АТС!C296,2)</f>
        <v>167.39</v>
      </c>
      <c r="F1048" s="35">
        <f>ROUND($F$791/100*$F$792*АТС!C296,2)</f>
        <v>113.97</v>
      </c>
      <c r="G1048" s="35">
        <f>ROUND($G$791/100*$G$792*АТС!C296,2)</f>
        <v>66.709999999999994</v>
      </c>
    </row>
    <row r="1049" spans="1:7" x14ac:dyDescent="0.25">
      <c r="A1049" s="254"/>
      <c r="B1049" s="121">
        <f t="shared" si="16"/>
        <v>42715.666669999999</v>
      </c>
      <c r="C1049" s="124">
        <v>16</v>
      </c>
      <c r="D1049" s="35">
        <f>ROUND($D$791/100*$D$792*АТС!$C297,2)</f>
        <v>195.38</v>
      </c>
      <c r="E1049" s="35">
        <f>ROUND($E$791/100*$E$792*АТС!C297,2)</f>
        <v>179.54</v>
      </c>
      <c r="F1049" s="35">
        <f>ROUND($F$791/100*$F$792*АТС!C297,2)</f>
        <v>122.24</v>
      </c>
      <c r="G1049" s="35">
        <f>ROUND($G$791/100*$G$792*АТС!C297,2)</f>
        <v>71.55</v>
      </c>
    </row>
    <row r="1050" spans="1:7" x14ac:dyDescent="0.25">
      <c r="A1050" s="254"/>
      <c r="B1050" s="123">
        <f t="shared" si="16"/>
        <v>42715.708330000001</v>
      </c>
      <c r="C1050" s="124">
        <v>17</v>
      </c>
      <c r="D1050" s="35">
        <f>ROUND($D$791/100*$D$792*АТС!$C298,2)</f>
        <v>259.45999999999998</v>
      </c>
      <c r="E1050" s="35">
        <f>ROUND($E$791/100*$E$792*АТС!C298,2)</f>
        <v>238.43</v>
      </c>
      <c r="F1050" s="35">
        <f>ROUND($F$791/100*$F$792*АТС!C298,2)</f>
        <v>162.33000000000001</v>
      </c>
      <c r="G1050" s="35">
        <f>ROUND($G$791/100*$G$792*АТС!C298,2)</f>
        <v>95.01</v>
      </c>
    </row>
    <row r="1051" spans="1:7" x14ac:dyDescent="0.25">
      <c r="A1051" s="254"/>
      <c r="B1051" s="121">
        <f t="shared" si="16"/>
        <v>42715.75</v>
      </c>
      <c r="C1051" s="124">
        <v>18</v>
      </c>
      <c r="D1051" s="35">
        <f>ROUND($D$791/100*$D$792*АТС!$C299,2)</f>
        <v>300.69</v>
      </c>
      <c r="E1051" s="35">
        <f>ROUND($E$791/100*$E$792*АТС!C299,2)</f>
        <v>276.31</v>
      </c>
      <c r="F1051" s="35">
        <f>ROUND($F$791/100*$F$792*АТС!C299,2)</f>
        <v>188.13</v>
      </c>
      <c r="G1051" s="35">
        <f>ROUND($G$791/100*$G$792*АТС!C299,2)</f>
        <v>110.11</v>
      </c>
    </row>
    <row r="1052" spans="1:7" x14ac:dyDescent="0.25">
      <c r="A1052" s="254"/>
      <c r="B1052" s="123">
        <f t="shared" si="16"/>
        <v>42715.791669999999</v>
      </c>
      <c r="C1052" s="124">
        <v>19</v>
      </c>
      <c r="D1052" s="35">
        <f>ROUND($D$791/100*$D$792*АТС!$C300,2)</f>
        <v>292.44</v>
      </c>
      <c r="E1052" s="35">
        <f>ROUND($E$791/100*$E$792*АТС!C300,2)</f>
        <v>268.74</v>
      </c>
      <c r="F1052" s="35">
        <f>ROUND($F$791/100*$F$792*АТС!C300,2)</f>
        <v>182.97</v>
      </c>
      <c r="G1052" s="35">
        <f>ROUND($G$791/100*$G$792*АТС!C300,2)</f>
        <v>107.09</v>
      </c>
    </row>
    <row r="1053" spans="1:7" x14ac:dyDescent="0.25">
      <c r="A1053" s="254"/>
      <c r="B1053" s="121">
        <f t="shared" si="16"/>
        <v>42715.833330000001</v>
      </c>
      <c r="C1053" s="124">
        <v>20</v>
      </c>
      <c r="D1053" s="35">
        <f>ROUND($D$791/100*$D$792*АТС!$C301,2)</f>
        <v>255.73</v>
      </c>
      <c r="E1053" s="35">
        <f>ROUND($E$791/100*$E$792*АТС!C301,2)</f>
        <v>235.01</v>
      </c>
      <c r="F1053" s="35">
        <f>ROUND($F$791/100*$F$792*АТС!C301,2)</f>
        <v>160</v>
      </c>
      <c r="G1053" s="35">
        <f>ROUND($G$791/100*$G$792*АТС!C301,2)</f>
        <v>93.65</v>
      </c>
    </row>
    <row r="1054" spans="1:7" x14ac:dyDescent="0.25">
      <c r="A1054" s="254"/>
      <c r="B1054" s="123">
        <f t="shared" si="16"/>
        <v>42715.875</v>
      </c>
      <c r="C1054" s="124">
        <v>21</v>
      </c>
      <c r="D1054" s="35">
        <f>ROUND($D$791/100*$D$792*АТС!$C302,2)</f>
        <v>238.85</v>
      </c>
      <c r="E1054" s="35">
        <f>ROUND($E$791/100*$E$792*АТС!C302,2)</f>
        <v>219.49</v>
      </c>
      <c r="F1054" s="35">
        <f>ROUND($F$791/100*$F$792*АТС!C302,2)</f>
        <v>149.44</v>
      </c>
      <c r="G1054" s="35">
        <f>ROUND($G$791/100*$G$792*АТС!C302,2)</f>
        <v>87.46</v>
      </c>
    </row>
    <row r="1055" spans="1:7" x14ac:dyDescent="0.25">
      <c r="A1055" s="254"/>
      <c r="B1055" s="121">
        <f t="shared" si="16"/>
        <v>42715.916669999999</v>
      </c>
      <c r="C1055" s="124">
        <v>22</v>
      </c>
      <c r="D1055" s="35">
        <f>ROUND($D$791/100*$D$792*АТС!$C303,2)</f>
        <v>293.56</v>
      </c>
      <c r="E1055" s="35">
        <f>ROUND($E$791/100*$E$792*АТС!C303,2)</f>
        <v>269.76</v>
      </c>
      <c r="F1055" s="35">
        <f>ROUND($F$791/100*$F$792*АТС!C303,2)</f>
        <v>183.67</v>
      </c>
      <c r="G1055" s="35">
        <f>ROUND($G$791/100*$G$792*АТС!C303,2)</f>
        <v>107.5</v>
      </c>
    </row>
    <row r="1056" spans="1:7" x14ac:dyDescent="0.25">
      <c r="A1056" s="254"/>
      <c r="B1056" s="123">
        <f t="shared" si="16"/>
        <v>42715.958330000001</v>
      </c>
      <c r="C1056" s="124">
        <v>23</v>
      </c>
      <c r="D1056" s="35">
        <f>ROUND($D$791/100*$D$792*АТС!$C304,2)</f>
        <v>262.89</v>
      </c>
      <c r="E1056" s="35">
        <f>ROUND($E$791/100*$E$792*АТС!C304,2)</f>
        <v>241.58</v>
      </c>
      <c r="F1056" s="35">
        <f>ROUND($F$791/100*$F$792*АТС!C304,2)</f>
        <v>164.48</v>
      </c>
      <c r="G1056" s="35">
        <f>ROUND($G$791/100*$G$792*АТС!C304,2)</f>
        <v>96.27</v>
      </c>
    </row>
    <row r="1057" spans="1:7" x14ac:dyDescent="0.25">
      <c r="A1057" s="254"/>
      <c r="B1057" s="121">
        <f t="shared" si="16"/>
        <v>42716</v>
      </c>
      <c r="C1057" s="124">
        <v>0</v>
      </c>
      <c r="D1057" s="35">
        <f>ROUND($D$791/100*$D$792*АТС!$C305,2)</f>
        <v>234.32</v>
      </c>
      <c r="E1057" s="35">
        <f>ROUND($E$791/100*$E$792*АТС!C305,2)</f>
        <v>215.32</v>
      </c>
      <c r="F1057" s="35">
        <f>ROUND($F$791/100*$F$792*АТС!C305,2)</f>
        <v>146.6</v>
      </c>
      <c r="G1057" s="35">
        <f>ROUND($G$791/100*$G$792*АТС!C305,2)</f>
        <v>85.8</v>
      </c>
    </row>
    <row r="1058" spans="1:7" x14ac:dyDescent="0.25">
      <c r="A1058" s="254"/>
      <c r="B1058" s="123">
        <f t="shared" si="16"/>
        <v>42716.041669999999</v>
      </c>
      <c r="C1058" s="124">
        <v>1</v>
      </c>
      <c r="D1058" s="35">
        <f>ROUND($D$791/100*$D$792*АТС!$C306,2)</f>
        <v>214.25</v>
      </c>
      <c r="E1058" s="35">
        <f>ROUND($E$791/100*$E$792*АТС!C306,2)</f>
        <v>196.88</v>
      </c>
      <c r="F1058" s="35">
        <f>ROUND($F$791/100*$F$792*АТС!C306,2)</f>
        <v>134.05000000000001</v>
      </c>
      <c r="G1058" s="35">
        <f>ROUND($G$791/100*$G$792*АТС!C306,2)</f>
        <v>78.459999999999994</v>
      </c>
    </row>
    <row r="1059" spans="1:7" x14ac:dyDescent="0.25">
      <c r="A1059" s="254"/>
      <c r="B1059" s="121">
        <f t="shared" si="16"/>
        <v>42716.083330000001</v>
      </c>
      <c r="C1059" s="124">
        <v>2</v>
      </c>
      <c r="D1059" s="35">
        <f>ROUND($D$791/100*$D$792*АТС!$C307,2)</f>
        <v>195.6</v>
      </c>
      <c r="E1059" s="35">
        <f>ROUND($E$791/100*$E$792*АТС!C307,2)</f>
        <v>179.74</v>
      </c>
      <c r="F1059" s="35">
        <f>ROUND($F$791/100*$F$792*АТС!C307,2)</f>
        <v>122.38</v>
      </c>
      <c r="G1059" s="35">
        <f>ROUND($G$791/100*$G$792*АТС!C307,2)</f>
        <v>71.63</v>
      </c>
    </row>
    <row r="1060" spans="1:7" x14ac:dyDescent="0.25">
      <c r="A1060" s="254"/>
      <c r="B1060" s="123">
        <f t="shared" si="16"/>
        <v>42716.125</v>
      </c>
      <c r="C1060" s="124">
        <v>3</v>
      </c>
      <c r="D1060" s="35">
        <f>ROUND($D$791/100*$D$792*АТС!$C308,2)</f>
        <v>195.47</v>
      </c>
      <c r="E1060" s="35">
        <f>ROUND($E$791/100*$E$792*АТС!C308,2)</f>
        <v>179.62</v>
      </c>
      <c r="F1060" s="35">
        <f>ROUND($F$791/100*$F$792*АТС!C308,2)</f>
        <v>122.3</v>
      </c>
      <c r="G1060" s="35">
        <f>ROUND($G$791/100*$G$792*АТС!C308,2)</f>
        <v>71.58</v>
      </c>
    </row>
    <row r="1061" spans="1:7" x14ac:dyDescent="0.25">
      <c r="A1061" s="254"/>
      <c r="B1061" s="121">
        <f t="shared" si="16"/>
        <v>42716.166669999999</v>
      </c>
      <c r="C1061" s="124">
        <v>4</v>
      </c>
      <c r="D1061" s="35">
        <f>ROUND($D$791/100*$D$792*АТС!$C309,2)</f>
        <v>196.25</v>
      </c>
      <c r="E1061" s="35">
        <f>ROUND($E$791/100*$E$792*АТС!C309,2)</f>
        <v>180.34</v>
      </c>
      <c r="F1061" s="35">
        <f>ROUND($F$791/100*$F$792*АТС!C309,2)</f>
        <v>122.78</v>
      </c>
      <c r="G1061" s="35">
        <f>ROUND($G$791/100*$G$792*АТС!C309,2)</f>
        <v>71.86</v>
      </c>
    </row>
    <row r="1062" spans="1:7" x14ac:dyDescent="0.25">
      <c r="A1062" s="254"/>
      <c r="B1062" s="123">
        <f t="shared" si="16"/>
        <v>42716.208330000001</v>
      </c>
      <c r="C1062" s="124">
        <v>5</v>
      </c>
      <c r="D1062" s="35">
        <f>ROUND($D$791/100*$D$792*АТС!$C310,2)</f>
        <v>200.75</v>
      </c>
      <c r="E1062" s="35">
        <f>ROUND($E$791/100*$E$792*АТС!C310,2)</f>
        <v>184.47</v>
      </c>
      <c r="F1062" s="35">
        <f>ROUND($F$791/100*$F$792*АТС!C310,2)</f>
        <v>125.6</v>
      </c>
      <c r="G1062" s="35">
        <f>ROUND($G$791/100*$G$792*АТС!C310,2)</f>
        <v>73.510000000000005</v>
      </c>
    </row>
    <row r="1063" spans="1:7" x14ac:dyDescent="0.25">
      <c r="A1063" s="254"/>
      <c r="B1063" s="121">
        <f t="shared" si="16"/>
        <v>42716.25</v>
      </c>
      <c r="C1063" s="124">
        <v>6</v>
      </c>
      <c r="D1063" s="35">
        <f>ROUND($D$791/100*$D$792*АТС!$C311,2)</f>
        <v>242.19</v>
      </c>
      <c r="E1063" s="35">
        <f>ROUND($E$791/100*$E$792*АТС!C311,2)</f>
        <v>222.56</v>
      </c>
      <c r="F1063" s="35">
        <f>ROUND($F$791/100*$F$792*АТС!C311,2)</f>
        <v>151.53</v>
      </c>
      <c r="G1063" s="35">
        <f>ROUND($G$791/100*$G$792*АТС!C311,2)</f>
        <v>88.69</v>
      </c>
    </row>
    <row r="1064" spans="1:7" x14ac:dyDescent="0.25">
      <c r="A1064" s="254"/>
      <c r="B1064" s="123">
        <f t="shared" si="16"/>
        <v>42716.291669999999</v>
      </c>
      <c r="C1064" s="124">
        <v>7</v>
      </c>
      <c r="D1064" s="35">
        <f>ROUND($D$791/100*$D$792*АТС!$C312,2)</f>
        <v>187.83</v>
      </c>
      <c r="E1064" s="35">
        <f>ROUND($E$791/100*$E$792*АТС!C312,2)</f>
        <v>172.6</v>
      </c>
      <c r="F1064" s="35">
        <f>ROUND($F$791/100*$F$792*АТС!C312,2)</f>
        <v>117.52</v>
      </c>
      <c r="G1064" s="35">
        <f>ROUND($G$791/100*$G$792*АТС!C312,2)</f>
        <v>68.78</v>
      </c>
    </row>
    <row r="1065" spans="1:7" x14ac:dyDescent="0.25">
      <c r="A1065" s="254"/>
      <c r="B1065" s="121">
        <f t="shared" si="16"/>
        <v>42716.333330000001</v>
      </c>
      <c r="C1065" s="124">
        <v>8</v>
      </c>
      <c r="D1065" s="35">
        <f>ROUND($D$791/100*$D$792*АТС!$C313,2)</f>
        <v>208.03</v>
      </c>
      <c r="E1065" s="35">
        <f>ROUND($E$791/100*$E$792*АТС!C313,2)</f>
        <v>191.16</v>
      </c>
      <c r="F1065" s="35">
        <f>ROUND($F$791/100*$F$792*АТС!C313,2)</f>
        <v>130.15</v>
      </c>
      <c r="G1065" s="35">
        <f>ROUND($G$791/100*$G$792*АТС!C313,2)</f>
        <v>76.180000000000007</v>
      </c>
    </row>
    <row r="1066" spans="1:7" x14ac:dyDescent="0.25">
      <c r="A1066" s="254"/>
      <c r="B1066" s="123">
        <f t="shared" si="16"/>
        <v>42716.375</v>
      </c>
      <c r="C1066" s="124">
        <v>9</v>
      </c>
      <c r="D1066" s="35">
        <f>ROUND($D$791/100*$D$792*АТС!$C314,2)</f>
        <v>217.53</v>
      </c>
      <c r="E1066" s="35">
        <f>ROUND($E$791/100*$E$792*АТС!C314,2)</f>
        <v>199.9</v>
      </c>
      <c r="F1066" s="35">
        <f>ROUND($F$791/100*$F$792*АТС!C314,2)</f>
        <v>136.1</v>
      </c>
      <c r="G1066" s="35">
        <f>ROUND($G$791/100*$G$792*АТС!C314,2)</f>
        <v>79.66</v>
      </c>
    </row>
    <row r="1067" spans="1:7" x14ac:dyDescent="0.25">
      <c r="A1067" s="254"/>
      <c r="B1067" s="121">
        <f t="shared" si="16"/>
        <v>42716.416669999999</v>
      </c>
      <c r="C1067" s="124">
        <v>10</v>
      </c>
      <c r="D1067" s="35">
        <f>ROUND($D$791/100*$D$792*АТС!$C315,2)</f>
        <v>226.09</v>
      </c>
      <c r="E1067" s="35">
        <f>ROUND($E$791/100*$E$792*АТС!C315,2)</f>
        <v>207.76</v>
      </c>
      <c r="F1067" s="35">
        <f>ROUND($F$791/100*$F$792*АТС!C315,2)</f>
        <v>141.44999999999999</v>
      </c>
      <c r="G1067" s="35">
        <f>ROUND($G$791/100*$G$792*АТС!C315,2)</f>
        <v>82.79</v>
      </c>
    </row>
    <row r="1068" spans="1:7" x14ac:dyDescent="0.25">
      <c r="A1068" s="254"/>
      <c r="B1068" s="123">
        <f t="shared" si="16"/>
        <v>42716.458330000001</v>
      </c>
      <c r="C1068" s="124">
        <v>11</v>
      </c>
      <c r="D1068" s="35">
        <f>ROUND($D$791/100*$D$792*АТС!$C316,2)</f>
        <v>260.08</v>
      </c>
      <c r="E1068" s="35">
        <f>ROUND($E$791/100*$E$792*АТС!C316,2)</f>
        <v>239</v>
      </c>
      <c r="F1068" s="35">
        <f>ROUND($F$791/100*$F$792*АТС!C316,2)</f>
        <v>162.72</v>
      </c>
      <c r="G1068" s="35">
        <f>ROUND($G$791/100*$G$792*АТС!C316,2)</f>
        <v>95.24</v>
      </c>
    </row>
    <row r="1069" spans="1:7" x14ac:dyDescent="0.25">
      <c r="A1069" s="254"/>
      <c r="B1069" s="121">
        <f t="shared" si="16"/>
        <v>42716.5</v>
      </c>
      <c r="C1069" s="124">
        <v>12</v>
      </c>
      <c r="D1069" s="35">
        <f>ROUND($D$791/100*$D$792*АТС!$C317,2)</f>
        <v>247.33</v>
      </c>
      <c r="E1069" s="35">
        <f>ROUND($E$791/100*$E$792*АТС!C317,2)</f>
        <v>227.28</v>
      </c>
      <c r="F1069" s="35">
        <f>ROUND($F$791/100*$F$792*АТС!C317,2)</f>
        <v>154.74</v>
      </c>
      <c r="G1069" s="35">
        <f>ROUND($G$791/100*$G$792*АТС!C317,2)</f>
        <v>90.57</v>
      </c>
    </row>
    <row r="1070" spans="1:7" x14ac:dyDescent="0.25">
      <c r="A1070" s="254"/>
      <c r="B1070" s="123">
        <f t="shared" si="16"/>
        <v>42716.541669999999</v>
      </c>
      <c r="C1070" s="124">
        <v>13</v>
      </c>
      <c r="D1070" s="35">
        <f>ROUND($D$791/100*$D$792*АТС!$C318,2)</f>
        <v>235.97</v>
      </c>
      <c r="E1070" s="35">
        <f>ROUND($E$791/100*$E$792*АТС!C318,2)</f>
        <v>216.84</v>
      </c>
      <c r="F1070" s="35">
        <f>ROUND($F$791/100*$F$792*АТС!C318,2)</f>
        <v>147.63999999999999</v>
      </c>
      <c r="G1070" s="35">
        <f>ROUND($G$791/100*$G$792*АТС!C318,2)</f>
        <v>86.41</v>
      </c>
    </row>
    <row r="1071" spans="1:7" x14ac:dyDescent="0.25">
      <c r="A1071" s="254"/>
      <c r="B1071" s="121">
        <f t="shared" si="16"/>
        <v>42716.583330000001</v>
      </c>
      <c r="C1071" s="124">
        <v>14</v>
      </c>
      <c r="D1071" s="35">
        <f>ROUND($D$791/100*$D$792*АТС!$C319,2)</f>
        <v>206.01</v>
      </c>
      <c r="E1071" s="35">
        <f>ROUND($E$791/100*$E$792*АТС!C319,2)</f>
        <v>189.31</v>
      </c>
      <c r="F1071" s="35">
        <f>ROUND($F$791/100*$F$792*АТС!C319,2)</f>
        <v>128.88999999999999</v>
      </c>
      <c r="G1071" s="35">
        <f>ROUND($G$791/100*$G$792*АТС!C319,2)</f>
        <v>75.44</v>
      </c>
    </row>
    <row r="1072" spans="1:7" x14ac:dyDescent="0.25">
      <c r="A1072" s="254"/>
      <c r="B1072" s="123">
        <f t="shared" si="16"/>
        <v>42716.625</v>
      </c>
      <c r="C1072" s="124">
        <v>15</v>
      </c>
      <c r="D1072" s="35">
        <f>ROUND($D$791/100*$D$792*АТС!$C320,2)</f>
        <v>219.82</v>
      </c>
      <c r="E1072" s="35">
        <f>ROUND($E$791/100*$E$792*АТС!C320,2)</f>
        <v>202</v>
      </c>
      <c r="F1072" s="35">
        <f>ROUND($F$791/100*$F$792*АТС!C320,2)</f>
        <v>137.53</v>
      </c>
      <c r="G1072" s="35">
        <f>ROUND($G$791/100*$G$792*АТС!C320,2)</f>
        <v>80.5</v>
      </c>
    </row>
    <row r="1073" spans="1:7" x14ac:dyDescent="0.25">
      <c r="A1073" s="254"/>
      <c r="B1073" s="121">
        <f t="shared" si="16"/>
        <v>42716.666669999999</v>
      </c>
      <c r="C1073" s="124">
        <v>16</v>
      </c>
      <c r="D1073" s="35">
        <f>ROUND($D$791/100*$D$792*АТС!$C321,2)</f>
        <v>237.78</v>
      </c>
      <c r="E1073" s="35">
        <f>ROUND($E$791/100*$E$792*АТС!C321,2)</f>
        <v>218.5</v>
      </c>
      <c r="F1073" s="35">
        <f>ROUND($F$791/100*$F$792*АТС!C321,2)</f>
        <v>148.77000000000001</v>
      </c>
      <c r="G1073" s="35">
        <f>ROUND($G$791/100*$G$792*АТС!C321,2)</f>
        <v>87.07</v>
      </c>
    </row>
    <row r="1074" spans="1:7" x14ac:dyDescent="0.25">
      <c r="A1074" s="254"/>
      <c r="B1074" s="123">
        <f t="shared" ref="B1074:B1137" si="17">B1050+1</f>
        <v>42716.708330000001</v>
      </c>
      <c r="C1074" s="124">
        <v>17</v>
      </c>
      <c r="D1074" s="35">
        <f>ROUND($D$791/100*$D$792*АТС!$C322,2)</f>
        <v>286.8</v>
      </c>
      <c r="E1074" s="35">
        <f>ROUND($E$791/100*$E$792*АТС!C322,2)</f>
        <v>263.55</v>
      </c>
      <c r="F1074" s="35">
        <f>ROUND($F$791/100*$F$792*АТС!C322,2)</f>
        <v>179.44</v>
      </c>
      <c r="G1074" s="35">
        <f>ROUND($G$791/100*$G$792*АТС!C322,2)</f>
        <v>105.02</v>
      </c>
    </row>
    <row r="1075" spans="1:7" x14ac:dyDescent="0.25">
      <c r="A1075" s="254"/>
      <c r="B1075" s="121">
        <f t="shared" si="17"/>
        <v>42716.75</v>
      </c>
      <c r="C1075" s="124">
        <v>18</v>
      </c>
      <c r="D1075" s="35">
        <f>ROUND($D$791/100*$D$792*АТС!$C323,2)</f>
        <v>282.07</v>
      </c>
      <c r="E1075" s="35">
        <f>ROUND($E$791/100*$E$792*АТС!C323,2)</f>
        <v>259.2</v>
      </c>
      <c r="F1075" s="35">
        <f>ROUND($F$791/100*$F$792*АТС!C323,2)</f>
        <v>176.48</v>
      </c>
      <c r="G1075" s="35">
        <f>ROUND($G$791/100*$G$792*АТС!C323,2)</f>
        <v>103.29</v>
      </c>
    </row>
    <row r="1076" spans="1:7" x14ac:dyDescent="0.25">
      <c r="A1076" s="254"/>
      <c r="B1076" s="123">
        <f t="shared" si="17"/>
        <v>42716.791669999999</v>
      </c>
      <c r="C1076" s="124">
        <v>19</v>
      </c>
      <c r="D1076" s="35">
        <f>ROUND($D$791/100*$D$792*АТС!$C324,2)</f>
        <v>290.76</v>
      </c>
      <c r="E1076" s="35">
        <f>ROUND($E$791/100*$E$792*АТС!C324,2)</f>
        <v>267.2</v>
      </c>
      <c r="F1076" s="35">
        <f>ROUND($F$791/100*$F$792*АТС!C324,2)</f>
        <v>181.92</v>
      </c>
      <c r="G1076" s="35">
        <f>ROUND($G$791/100*$G$792*АТС!C324,2)</f>
        <v>106.48</v>
      </c>
    </row>
    <row r="1077" spans="1:7" x14ac:dyDescent="0.25">
      <c r="A1077" s="254"/>
      <c r="B1077" s="121">
        <f t="shared" si="17"/>
        <v>42716.833330000001</v>
      </c>
      <c r="C1077" s="124">
        <v>20</v>
      </c>
      <c r="D1077" s="35">
        <f>ROUND($D$791/100*$D$792*АТС!$C325,2)</f>
        <v>256.24</v>
      </c>
      <c r="E1077" s="35">
        <f>ROUND($E$791/100*$E$792*АТС!C325,2)</f>
        <v>235.47</v>
      </c>
      <c r="F1077" s="35">
        <f>ROUND($F$791/100*$F$792*АТС!C325,2)</f>
        <v>160.32</v>
      </c>
      <c r="G1077" s="35">
        <f>ROUND($G$791/100*$G$792*АТС!C325,2)</f>
        <v>93.83</v>
      </c>
    </row>
    <row r="1078" spans="1:7" x14ac:dyDescent="0.25">
      <c r="A1078" s="254"/>
      <c r="B1078" s="123">
        <f t="shared" si="17"/>
        <v>42716.875</v>
      </c>
      <c r="C1078" s="124">
        <v>21</v>
      </c>
      <c r="D1078" s="35">
        <f>ROUND($D$791/100*$D$792*АТС!$C326,2)</f>
        <v>243.53</v>
      </c>
      <c r="E1078" s="35">
        <f>ROUND($E$791/100*$E$792*АТС!C326,2)</f>
        <v>223.79</v>
      </c>
      <c r="F1078" s="35">
        <f>ROUND($F$791/100*$F$792*АТС!C326,2)</f>
        <v>152.37</v>
      </c>
      <c r="G1078" s="35">
        <f>ROUND($G$791/100*$G$792*АТС!C326,2)</f>
        <v>89.18</v>
      </c>
    </row>
    <row r="1079" spans="1:7" x14ac:dyDescent="0.25">
      <c r="A1079" s="254"/>
      <c r="B1079" s="121">
        <f t="shared" si="17"/>
        <v>42716.916669999999</v>
      </c>
      <c r="C1079" s="124">
        <v>22</v>
      </c>
      <c r="D1079" s="35">
        <f>ROUND($D$791/100*$D$792*АТС!$C327,2)</f>
        <v>292.51</v>
      </c>
      <c r="E1079" s="35">
        <f>ROUND($E$791/100*$E$792*АТС!C327,2)</f>
        <v>268.8</v>
      </c>
      <c r="F1079" s="35">
        <f>ROUND($F$791/100*$F$792*АТС!C327,2)</f>
        <v>183.01</v>
      </c>
      <c r="G1079" s="35">
        <f>ROUND($G$791/100*$G$792*АТС!C327,2)</f>
        <v>107.11</v>
      </c>
    </row>
    <row r="1080" spans="1:7" x14ac:dyDescent="0.25">
      <c r="A1080" s="254"/>
      <c r="B1080" s="123">
        <f t="shared" si="17"/>
        <v>42716.958330000001</v>
      </c>
      <c r="C1080" s="124">
        <v>23</v>
      </c>
      <c r="D1080" s="35">
        <f>ROUND($D$791/100*$D$792*АТС!$C328,2)</f>
        <v>263.14999999999998</v>
      </c>
      <c r="E1080" s="35">
        <f>ROUND($E$791/100*$E$792*АТС!C328,2)</f>
        <v>241.82</v>
      </c>
      <c r="F1080" s="35">
        <f>ROUND($F$791/100*$F$792*АТС!C328,2)</f>
        <v>164.64</v>
      </c>
      <c r="G1080" s="35">
        <f>ROUND($G$791/100*$G$792*АТС!C328,2)</f>
        <v>96.36</v>
      </c>
    </row>
    <row r="1081" spans="1:7" x14ac:dyDescent="0.25">
      <c r="A1081" s="254"/>
      <c r="B1081" s="121">
        <f t="shared" si="17"/>
        <v>42717</v>
      </c>
      <c r="C1081" s="124">
        <v>0</v>
      </c>
      <c r="D1081" s="35">
        <f>ROUND($D$791/100*$D$792*АТС!$C329,2)</f>
        <v>230.68</v>
      </c>
      <c r="E1081" s="35">
        <f>ROUND($E$791/100*$E$792*АТС!C329,2)</f>
        <v>211.98</v>
      </c>
      <c r="F1081" s="35">
        <f>ROUND($F$791/100*$F$792*АТС!C329,2)</f>
        <v>144.33000000000001</v>
      </c>
      <c r="G1081" s="35">
        <f>ROUND($G$791/100*$G$792*АТС!C329,2)</f>
        <v>84.47</v>
      </c>
    </row>
    <row r="1082" spans="1:7" x14ac:dyDescent="0.25">
      <c r="A1082" s="254"/>
      <c r="B1082" s="123">
        <f t="shared" si="17"/>
        <v>42717.041669999999</v>
      </c>
      <c r="C1082" s="124">
        <v>1</v>
      </c>
      <c r="D1082" s="35">
        <f>ROUND($D$791/100*$D$792*АТС!$C330,2)</f>
        <v>219.26</v>
      </c>
      <c r="E1082" s="35">
        <f>ROUND($E$791/100*$E$792*АТС!C330,2)</f>
        <v>201.49</v>
      </c>
      <c r="F1082" s="35">
        <f>ROUND($F$791/100*$F$792*АТС!C330,2)</f>
        <v>137.18</v>
      </c>
      <c r="G1082" s="35">
        <f>ROUND($G$791/100*$G$792*АТС!C330,2)</f>
        <v>80.290000000000006</v>
      </c>
    </row>
    <row r="1083" spans="1:7" x14ac:dyDescent="0.25">
      <c r="A1083" s="254"/>
      <c r="B1083" s="121">
        <f t="shared" si="17"/>
        <v>42717.083330000001</v>
      </c>
      <c r="C1083" s="124">
        <v>2</v>
      </c>
      <c r="D1083" s="35">
        <f>ROUND($D$791/100*$D$792*АТС!$C331,2)</f>
        <v>204.53</v>
      </c>
      <c r="E1083" s="35">
        <f>ROUND($E$791/100*$E$792*АТС!C331,2)</f>
        <v>187.95</v>
      </c>
      <c r="F1083" s="35">
        <f>ROUND($F$791/100*$F$792*АТС!C331,2)</f>
        <v>127.97</v>
      </c>
      <c r="G1083" s="35">
        <f>ROUND($G$791/100*$G$792*АТС!C331,2)</f>
        <v>74.900000000000006</v>
      </c>
    </row>
    <row r="1084" spans="1:7" x14ac:dyDescent="0.25">
      <c r="A1084" s="254"/>
      <c r="B1084" s="123">
        <f t="shared" si="17"/>
        <v>42717.125</v>
      </c>
      <c r="C1084" s="124">
        <v>3</v>
      </c>
      <c r="D1084" s="35">
        <f>ROUND($D$791/100*$D$792*АТС!$C332,2)</f>
        <v>204.32</v>
      </c>
      <c r="E1084" s="35">
        <f>ROUND($E$791/100*$E$792*АТС!C332,2)</f>
        <v>187.76</v>
      </c>
      <c r="F1084" s="35">
        <f>ROUND($F$791/100*$F$792*АТС!C332,2)</f>
        <v>127.84</v>
      </c>
      <c r="G1084" s="35">
        <f>ROUND($G$791/100*$G$792*АТС!C332,2)</f>
        <v>74.819999999999993</v>
      </c>
    </row>
    <row r="1085" spans="1:7" x14ac:dyDescent="0.25">
      <c r="A1085" s="254"/>
      <c r="B1085" s="121">
        <f t="shared" si="17"/>
        <v>42717.166669999999</v>
      </c>
      <c r="C1085" s="124">
        <v>4</v>
      </c>
      <c r="D1085" s="35">
        <f>ROUND($D$791/100*$D$792*АТС!$C333,2)</f>
        <v>199.69</v>
      </c>
      <c r="E1085" s="35">
        <f>ROUND($E$791/100*$E$792*АТС!C333,2)</f>
        <v>183.51</v>
      </c>
      <c r="F1085" s="35">
        <f>ROUND($F$791/100*$F$792*АТС!C333,2)</f>
        <v>124.94</v>
      </c>
      <c r="G1085" s="35">
        <f>ROUND($G$791/100*$G$792*АТС!C333,2)</f>
        <v>73.13</v>
      </c>
    </row>
    <row r="1086" spans="1:7" x14ac:dyDescent="0.25">
      <c r="A1086" s="254"/>
      <c r="B1086" s="123">
        <f t="shared" si="17"/>
        <v>42717.208330000001</v>
      </c>
      <c r="C1086" s="124">
        <v>5</v>
      </c>
      <c r="D1086" s="35">
        <f>ROUND($D$791/100*$D$792*АТС!$C334,2)</f>
        <v>207.83</v>
      </c>
      <c r="E1086" s="35">
        <f>ROUND($E$791/100*$E$792*АТС!C334,2)</f>
        <v>190.98</v>
      </c>
      <c r="F1086" s="35">
        <f>ROUND($F$791/100*$F$792*АТС!C334,2)</f>
        <v>130.03</v>
      </c>
      <c r="G1086" s="35">
        <f>ROUND($G$791/100*$G$792*АТС!C334,2)</f>
        <v>76.099999999999994</v>
      </c>
    </row>
    <row r="1087" spans="1:7" x14ac:dyDescent="0.25">
      <c r="A1087" s="254"/>
      <c r="B1087" s="121">
        <f t="shared" si="17"/>
        <v>42717.25</v>
      </c>
      <c r="C1087" s="124">
        <v>6</v>
      </c>
      <c r="D1087" s="35">
        <f>ROUND($D$791/100*$D$792*АТС!$C335,2)</f>
        <v>233.62</v>
      </c>
      <c r="E1087" s="35">
        <f>ROUND($E$791/100*$E$792*АТС!C335,2)</f>
        <v>214.68</v>
      </c>
      <c r="F1087" s="35">
        <f>ROUND($F$791/100*$F$792*АТС!C335,2)</f>
        <v>146.16</v>
      </c>
      <c r="G1087" s="35">
        <f>ROUND($G$791/100*$G$792*АТС!C335,2)</f>
        <v>85.55</v>
      </c>
    </row>
    <row r="1088" spans="1:7" x14ac:dyDescent="0.25">
      <c r="A1088" s="254"/>
      <c r="B1088" s="123">
        <f t="shared" si="17"/>
        <v>42717.291669999999</v>
      </c>
      <c r="C1088" s="124">
        <v>7</v>
      </c>
      <c r="D1088" s="35">
        <f>ROUND($D$791/100*$D$792*АТС!$C336,2)</f>
        <v>183.48</v>
      </c>
      <c r="E1088" s="35">
        <f>ROUND($E$791/100*$E$792*АТС!C336,2)</f>
        <v>168.6</v>
      </c>
      <c r="F1088" s="35">
        <f>ROUND($F$791/100*$F$792*АТС!C336,2)</f>
        <v>114.79</v>
      </c>
      <c r="G1088" s="35">
        <f>ROUND($G$791/100*$G$792*АТС!C336,2)</f>
        <v>67.19</v>
      </c>
    </row>
    <row r="1089" spans="1:7" x14ac:dyDescent="0.25">
      <c r="A1089" s="254"/>
      <c r="B1089" s="121">
        <f t="shared" si="17"/>
        <v>42717.333330000001</v>
      </c>
      <c r="C1089" s="124">
        <v>8</v>
      </c>
      <c r="D1089" s="35">
        <f>ROUND($D$791/100*$D$792*АТС!$C337,2)</f>
        <v>234.26</v>
      </c>
      <c r="E1089" s="35">
        <f>ROUND($E$791/100*$E$792*АТС!C337,2)</f>
        <v>215.27</v>
      </c>
      <c r="F1089" s="35">
        <f>ROUND($F$791/100*$F$792*АТС!C337,2)</f>
        <v>146.57</v>
      </c>
      <c r="G1089" s="35">
        <f>ROUND($G$791/100*$G$792*АТС!C337,2)</f>
        <v>85.78</v>
      </c>
    </row>
    <row r="1090" spans="1:7" x14ac:dyDescent="0.25">
      <c r="A1090" s="254"/>
      <c r="B1090" s="123">
        <f t="shared" si="17"/>
        <v>42717.375</v>
      </c>
      <c r="C1090" s="124">
        <v>9</v>
      </c>
      <c r="D1090" s="35">
        <f>ROUND($D$791/100*$D$792*АТС!$C338,2)</f>
        <v>232.48</v>
      </c>
      <c r="E1090" s="35">
        <f>ROUND($E$791/100*$E$792*АТС!C338,2)</f>
        <v>213.64</v>
      </c>
      <c r="F1090" s="35">
        <f>ROUND($F$791/100*$F$792*АТС!C338,2)</f>
        <v>145.46</v>
      </c>
      <c r="G1090" s="35">
        <f>ROUND($G$791/100*$G$792*АТС!C338,2)</f>
        <v>85.13</v>
      </c>
    </row>
    <row r="1091" spans="1:7" x14ac:dyDescent="0.25">
      <c r="A1091" s="254"/>
      <c r="B1091" s="121">
        <f t="shared" si="17"/>
        <v>42717.416669999999</v>
      </c>
      <c r="C1091" s="124">
        <v>10</v>
      </c>
      <c r="D1091" s="35">
        <f>ROUND($D$791/100*$D$792*АТС!$C339,2)</f>
        <v>245.52</v>
      </c>
      <c r="E1091" s="35">
        <f>ROUND($E$791/100*$E$792*АТС!C339,2)</f>
        <v>225.62</v>
      </c>
      <c r="F1091" s="35">
        <f>ROUND($F$791/100*$F$792*АТС!C339,2)</f>
        <v>153.62</v>
      </c>
      <c r="G1091" s="35">
        <f>ROUND($G$791/100*$G$792*АТС!C339,2)</f>
        <v>89.91</v>
      </c>
    </row>
    <row r="1092" spans="1:7" x14ac:dyDescent="0.25">
      <c r="A1092" s="254"/>
      <c r="B1092" s="123">
        <f t="shared" si="17"/>
        <v>42717.458330000001</v>
      </c>
      <c r="C1092" s="124">
        <v>11</v>
      </c>
      <c r="D1092" s="35">
        <f>ROUND($D$791/100*$D$792*АТС!$C340,2)</f>
        <v>255.67</v>
      </c>
      <c r="E1092" s="35">
        <f>ROUND($E$791/100*$E$792*АТС!C340,2)</f>
        <v>234.94</v>
      </c>
      <c r="F1092" s="35">
        <f>ROUND($F$791/100*$F$792*АТС!C340,2)</f>
        <v>159.96</v>
      </c>
      <c r="G1092" s="35">
        <f>ROUND($G$791/100*$G$792*АТС!C340,2)</f>
        <v>93.62</v>
      </c>
    </row>
    <row r="1093" spans="1:7" x14ac:dyDescent="0.25">
      <c r="A1093" s="254"/>
      <c r="B1093" s="121">
        <f t="shared" si="17"/>
        <v>42717.5</v>
      </c>
      <c r="C1093" s="124">
        <v>12</v>
      </c>
      <c r="D1093" s="35">
        <f>ROUND($D$791/100*$D$792*АТС!$C341,2)</f>
        <v>241.1</v>
      </c>
      <c r="E1093" s="35">
        <f>ROUND($E$791/100*$E$792*АТС!C341,2)</f>
        <v>221.56</v>
      </c>
      <c r="F1093" s="35">
        <f>ROUND($F$791/100*$F$792*АТС!C341,2)</f>
        <v>150.85</v>
      </c>
      <c r="G1093" s="35">
        <f>ROUND($G$791/100*$G$792*АТС!C341,2)</f>
        <v>88.29</v>
      </c>
    </row>
    <row r="1094" spans="1:7" x14ac:dyDescent="0.25">
      <c r="A1094" s="254"/>
      <c r="B1094" s="123">
        <f t="shared" si="17"/>
        <v>42717.541669999999</v>
      </c>
      <c r="C1094" s="124">
        <v>13</v>
      </c>
      <c r="D1094" s="35">
        <f>ROUND($D$791/100*$D$792*АТС!$C342,2)</f>
        <v>245.39</v>
      </c>
      <c r="E1094" s="35">
        <f>ROUND($E$791/100*$E$792*АТС!C342,2)</f>
        <v>225.5</v>
      </c>
      <c r="F1094" s="35">
        <f>ROUND($F$791/100*$F$792*АТС!C342,2)</f>
        <v>153.53</v>
      </c>
      <c r="G1094" s="35">
        <f>ROUND($G$791/100*$G$792*АТС!C342,2)</f>
        <v>89.86</v>
      </c>
    </row>
    <row r="1095" spans="1:7" x14ac:dyDescent="0.25">
      <c r="A1095" s="254"/>
      <c r="B1095" s="121">
        <f t="shared" si="17"/>
        <v>42717.583330000001</v>
      </c>
      <c r="C1095" s="124">
        <v>14</v>
      </c>
      <c r="D1095" s="35">
        <f>ROUND($D$791/100*$D$792*АТС!$C343,2)</f>
        <v>227.23</v>
      </c>
      <c r="E1095" s="35">
        <f>ROUND($E$791/100*$E$792*АТС!C343,2)</f>
        <v>208.81</v>
      </c>
      <c r="F1095" s="35">
        <f>ROUND($F$791/100*$F$792*АТС!C343,2)</f>
        <v>142.16999999999999</v>
      </c>
      <c r="G1095" s="35">
        <f>ROUND($G$791/100*$G$792*АТС!C343,2)</f>
        <v>83.21</v>
      </c>
    </row>
    <row r="1096" spans="1:7" x14ac:dyDescent="0.25">
      <c r="A1096" s="254"/>
      <c r="B1096" s="123">
        <f t="shared" si="17"/>
        <v>42717.625</v>
      </c>
      <c r="C1096" s="124">
        <v>15</v>
      </c>
      <c r="D1096" s="35">
        <f>ROUND($D$791/100*$D$792*АТС!$C344,2)</f>
        <v>226.96</v>
      </c>
      <c r="E1096" s="35">
        <f>ROUND($E$791/100*$E$792*АТС!C344,2)</f>
        <v>208.56</v>
      </c>
      <c r="F1096" s="35">
        <f>ROUND($F$791/100*$F$792*АТС!C344,2)</f>
        <v>142</v>
      </c>
      <c r="G1096" s="35">
        <f>ROUND($G$791/100*$G$792*АТС!C344,2)</f>
        <v>83.11</v>
      </c>
    </row>
    <row r="1097" spans="1:7" x14ac:dyDescent="0.25">
      <c r="A1097" s="254"/>
      <c r="B1097" s="121">
        <f t="shared" si="17"/>
        <v>42717.666669999999</v>
      </c>
      <c r="C1097" s="124">
        <v>16</v>
      </c>
      <c r="D1097" s="35">
        <f>ROUND($D$791/100*$D$792*АТС!$C345,2)</f>
        <v>223.09</v>
      </c>
      <c r="E1097" s="35">
        <f>ROUND($E$791/100*$E$792*АТС!C345,2)</f>
        <v>205.01</v>
      </c>
      <c r="F1097" s="35">
        <f>ROUND($F$791/100*$F$792*АТС!C345,2)</f>
        <v>139.58000000000001</v>
      </c>
      <c r="G1097" s="35">
        <f>ROUND($G$791/100*$G$792*АТС!C345,2)</f>
        <v>81.69</v>
      </c>
    </row>
    <row r="1098" spans="1:7" x14ac:dyDescent="0.25">
      <c r="A1098" s="254"/>
      <c r="B1098" s="123">
        <f t="shared" si="17"/>
        <v>42717.708330000001</v>
      </c>
      <c r="C1098" s="124">
        <v>17</v>
      </c>
      <c r="D1098" s="35">
        <f>ROUND($D$791/100*$D$792*АТС!$C346,2)</f>
        <v>256.83999999999997</v>
      </c>
      <c r="E1098" s="35">
        <f>ROUND($E$791/100*$E$792*АТС!C346,2)</f>
        <v>236.02</v>
      </c>
      <c r="F1098" s="35">
        <f>ROUND($F$791/100*$F$792*АТС!C346,2)</f>
        <v>160.69</v>
      </c>
      <c r="G1098" s="35">
        <f>ROUND($G$791/100*$G$792*АТС!C346,2)</f>
        <v>94.05</v>
      </c>
    </row>
    <row r="1099" spans="1:7" x14ac:dyDescent="0.25">
      <c r="A1099" s="254"/>
      <c r="B1099" s="121">
        <f t="shared" si="17"/>
        <v>42717.75</v>
      </c>
      <c r="C1099" s="124">
        <v>18</v>
      </c>
      <c r="D1099" s="35">
        <f>ROUND($D$791/100*$D$792*АТС!$C347,2)</f>
        <v>259.45</v>
      </c>
      <c r="E1099" s="35">
        <f>ROUND($E$791/100*$E$792*АТС!C347,2)</f>
        <v>238.42</v>
      </c>
      <c r="F1099" s="35">
        <f>ROUND($F$791/100*$F$792*АТС!C347,2)</f>
        <v>162.33000000000001</v>
      </c>
      <c r="G1099" s="35">
        <f>ROUND($G$791/100*$G$792*АТС!C347,2)</f>
        <v>95.01</v>
      </c>
    </row>
    <row r="1100" spans="1:7" x14ac:dyDescent="0.25">
      <c r="A1100" s="254"/>
      <c r="B1100" s="123">
        <f t="shared" si="17"/>
        <v>42717.791669999999</v>
      </c>
      <c r="C1100" s="124">
        <v>19</v>
      </c>
      <c r="D1100" s="35">
        <f>ROUND($D$791/100*$D$792*АТС!$C348,2)</f>
        <v>281.14</v>
      </c>
      <c r="E1100" s="35">
        <f>ROUND($E$791/100*$E$792*АТС!C348,2)</f>
        <v>258.35000000000002</v>
      </c>
      <c r="F1100" s="35">
        <f>ROUND($F$791/100*$F$792*АТС!C348,2)</f>
        <v>175.9</v>
      </c>
      <c r="G1100" s="35">
        <f>ROUND($G$791/100*$G$792*АТС!C348,2)</f>
        <v>102.95</v>
      </c>
    </row>
    <row r="1101" spans="1:7" x14ac:dyDescent="0.25">
      <c r="A1101" s="254"/>
      <c r="B1101" s="121">
        <f t="shared" si="17"/>
        <v>42717.833330000001</v>
      </c>
      <c r="C1101" s="124">
        <v>20</v>
      </c>
      <c r="D1101" s="35">
        <f>ROUND($D$791/100*$D$792*АТС!$C349,2)</f>
        <v>260.93</v>
      </c>
      <c r="E1101" s="35">
        <f>ROUND($E$791/100*$E$792*АТС!C349,2)</f>
        <v>239.78</v>
      </c>
      <c r="F1101" s="35">
        <f>ROUND($F$791/100*$F$792*АТС!C349,2)</f>
        <v>163.25</v>
      </c>
      <c r="G1101" s="35">
        <f>ROUND($G$791/100*$G$792*АТС!C349,2)</f>
        <v>95.55</v>
      </c>
    </row>
    <row r="1102" spans="1:7" x14ac:dyDescent="0.25">
      <c r="A1102" s="254"/>
      <c r="B1102" s="123">
        <f t="shared" si="17"/>
        <v>42717.875</v>
      </c>
      <c r="C1102" s="124">
        <v>21</v>
      </c>
      <c r="D1102" s="35">
        <f>ROUND($D$791/100*$D$792*АТС!$C350,2)</f>
        <v>246.29</v>
      </c>
      <c r="E1102" s="35">
        <f>ROUND($E$791/100*$E$792*АТС!C350,2)</f>
        <v>226.33</v>
      </c>
      <c r="F1102" s="35">
        <f>ROUND($F$791/100*$F$792*АТС!C350,2)</f>
        <v>154.1</v>
      </c>
      <c r="G1102" s="35">
        <f>ROUND($G$791/100*$G$792*АТС!C350,2)</f>
        <v>90.19</v>
      </c>
    </row>
    <row r="1103" spans="1:7" x14ac:dyDescent="0.25">
      <c r="A1103" s="254"/>
      <c r="B1103" s="121">
        <f t="shared" si="17"/>
        <v>42717.916669999999</v>
      </c>
      <c r="C1103" s="124">
        <v>22</v>
      </c>
      <c r="D1103" s="35">
        <f>ROUND($D$791/100*$D$792*АТС!$C351,2)</f>
        <v>291.62</v>
      </c>
      <c r="E1103" s="35">
        <f>ROUND($E$791/100*$E$792*АТС!C351,2)</f>
        <v>267.98</v>
      </c>
      <c r="F1103" s="35">
        <f>ROUND($F$791/100*$F$792*АТС!C351,2)</f>
        <v>182.45</v>
      </c>
      <c r="G1103" s="35">
        <f>ROUND($G$791/100*$G$792*АТС!C351,2)</f>
        <v>106.79</v>
      </c>
    </row>
    <row r="1104" spans="1:7" x14ac:dyDescent="0.25">
      <c r="A1104" s="254"/>
      <c r="B1104" s="123">
        <f t="shared" si="17"/>
        <v>42717.958330000001</v>
      </c>
      <c r="C1104" s="124">
        <v>23</v>
      </c>
      <c r="D1104" s="35">
        <f>ROUND($D$791/100*$D$792*АТС!$C352,2)</f>
        <v>262.2</v>
      </c>
      <c r="E1104" s="35">
        <f>ROUND($E$791/100*$E$792*АТС!C352,2)</f>
        <v>240.94</v>
      </c>
      <c r="F1104" s="35">
        <f>ROUND($F$791/100*$F$792*АТС!C352,2)</f>
        <v>164.05</v>
      </c>
      <c r="G1104" s="35">
        <f>ROUND($G$791/100*$G$792*АТС!C352,2)</f>
        <v>96.01</v>
      </c>
    </row>
    <row r="1105" spans="1:7" x14ac:dyDescent="0.25">
      <c r="A1105" s="254"/>
      <c r="B1105" s="121">
        <f t="shared" si="17"/>
        <v>42718</v>
      </c>
      <c r="C1105" s="124">
        <v>0</v>
      </c>
      <c r="D1105" s="35">
        <f>ROUND($D$791/100*$D$792*АТС!$C353,2)</f>
        <v>241.81</v>
      </c>
      <c r="E1105" s="35">
        <f>ROUND($E$791/100*$E$792*АТС!C353,2)</f>
        <v>222.21</v>
      </c>
      <c r="F1105" s="35">
        <f>ROUND($F$791/100*$F$792*АТС!C353,2)</f>
        <v>151.29</v>
      </c>
      <c r="G1105" s="35">
        <f>ROUND($G$791/100*$G$792*АТС!C353,2)</f>
        <v>88.55</v>
      </c>
    </row>
    <row r="1106" spans="1:7" x14ac:dyDescent="0.25">
      <c r="A1106" s="254"/>
      <c r="B1106" s="123">
        <f t="shared" si="17"/>
        <v>42718.041669999999</v>
      </c>
      <c r="C1106" s="124">
        <v>1</v>
      </c>
      <c r="D1106" s="35">
        <f>ROUND($D$791/100*$D$792*АТС!$C354,2)</f>
        <v>221.36</v>
      </c>
      <c r="E1106" s="35">
        <f>ROUND($E$791/100*$E$792*АТС!C354,2)</f>
        <v>203.42</v>
      </c>
      <c r="F1106" s="35">
        <f>ROUND($F$791/100*$F$792*АТС!C354,2)</f>
        <v>138.5</v>
      </c>
      <c r="G1106" s="35">
        <f>ROUND($G$791/100*$G$792*АТС!C354,2)</f>
        <v>81.06</v>
      </c>
    </row>
    <row r="1107" spans="1:7" x14ac:dyDescent="0.25">
      <c r="A1107" s="254"/>
      <c r="B1107" s="121">
        <f t="shared" si="17"/>
        <v>42718.083330000001</v>
      </c>
      <c r="C1107" s="124">
        <v>2</v>
      </c>
      <c r="D1107" s="35">
        <f>ROUND($D$791/100*$D$792*АТС!$C355,2)</f>
        <v>201.75</v>
      </c>
      <c r="E1107" s="35">
        <f>ROUND($E$791/100*$E$792*АТС!C355,2)</f>
        <v>185.39</v>
      </c>
      <c r="F1107" s="35">
        <f>ROUND($F$791/100*$F$792*АТС!C355,2)</f>
        <v>126.22</v>
      </c>
      <c r="G1107" s="35">
        <f>ROUND($G$791/100*$G$792*АТС!C355,2)</f>
        <v>73.88</v>
      </c>
    </row>
    <row r="1108" spans="1:7" x14ac:dyDescent="0.25">
      <c r="A1108" s="254"/>
      <c r="B1108" s="123">
        <f t="shared" si="17"/>
        <v>42718.125</v>
      </c>
      <c r="C1108" s="124">
        <v>3</v>
      </c>
      <c r="D1108" s="35">
        <f>ROUND($D$791/100*$D$792*АТС!$C356,2)</f>
        <v>201.54</v>
      </c>
      <c r="E1108" s="35">
        <f>ROUND($E$791/100*$E$792*АТС!C356,2)</f>
        <v>185.2</v>
      </c>
      <c r="F1108" s="35">
        <f>ROUND($F$791/100*$F$792*АТС!C356,2)</f>
        <v>126.1</v>
      </c>
      <c r="G1108" s="35">
        <f>ROUND($G$791/100*$G$792*АТС!C356,2)</f>
        <v>73.8</v>
      </c>
    </row>
    <row r="1109" spans="1:7" x14ac:dyDescent="0.25">
      <c r="A1109" s="254"/>
      <c r="B1109" s="121">
        <f t="shared" si="17"/>
        <v>42718.166669999999</v>
      </c>
      <c r="C1109" s="124">
        <v>4</v>
      </c>
      <c r="D1109" s="35">
        <f>ROUND($D$791/100*$D$792*АТС!$C357,2)</f>
        <v>201.73</v>
      </c>
      <c r="E1109" s="35">
        <f>ROUND($E$791/100*$E$792*АТС!C357,2)</f>
        <v>185.38</v>
      </c>
      <c r="F1109" s="35">
        <f>ROUND($F$791/100*$F$792*АТС!C357,2)</f>
        <v>126.22</v>
      </c>
      <c r="G1109" s="35">
        <f>ROUND($G$791/100*$G$792*АТС!C357,2)</f>
        <v>73.87</v>
      </c>
    </row>
    <row r="1110" spans="1:7" x14ac:dyDescent="0.25">
      <c r="A1110" s="254"/>
      <c r="B1110" s="123">
        <f t="shared" si="17"/>
        <v>42718.208330000001</v>
      </c>
      <c r="C1110" s="124">
        <v>5</v>
      </c>
      <c r="D1110" s="35">
        <f>ROUND($D$791/100*$D$792*АТС!$C358,2)</f>
        <v>202.42</v>
      </c>
      <c r="E1110" s="35">
        <f>ROUND($E$791/100*$E$792*АТС!C358,2)</f>
        <v>186.01</v>
      </c>
      <c r="F1110" s="35">
        <f>ROUND($F$791/100*$F$792*АТС!C358,2)</f>
        <v>126.65</v>
      </c>
      <c r="G1110" s="35">
        <f>ROUND($G$791/100*$G$792*АТС!C358,2)</f>
        <v>74.12</v>
      </c>
    </row>
    <row r="1111" spans="1:7" x14ac:dyDescent="0.25">
      <c r="A1111" s="254"/>
      <c r="B1111" s="121">
        <f t="shared" si="17"/>
        <v>42718.25</v>
      </c>
      <c r="C1111" s="124">
        <v>6</v>
      </c>
      <c r="D1111" s="35">
        <f>ROUND($D$791/100*$D$792*АТС!$C359,2)</f>
        <v>240.57</v>
      </c>
      <c r="E1111" s="35">
        <f>ROUND($E$791/100*$E$792*АТС!C359,2)</f>
        <v>221.07</v>
      </c>
      <c r="F1111" s="35">
        <f>ROUND($F$791/100*$F$792*АТС!C359,2)</f>
        <v>150.52000000000001</v>
      </c>
      <c r="G1111" s="35">
        <f>ROUND($G$791/100*$G$792*АТС!C359,2)</f>
        <v>88.09</v>
      </c>
    </row>
    <row r="1112" spans="1:7" x14ac:dyDescent="0.25">
      <c r="A1112" s="254"/>
      <c r="B1112" s="123">
        <f t="shared" si="17"/>
        <v>42718.291669999999</v>
      </c>
      <c r="C1112" s="124">
        <v>7</v>
      </c>
      <c r="D1112" s="35">
        <f>ROUND($D$791/100*$D$792*АТС!$C360,2)</f>
        <v>191.41</v>
      </c>
      <c r="E1112" s="35">
        <f>ROUND($E$791/100*$E$792*АТС!C360,2)</f>
        <v>175.89</v>
      </c>
      <c r="F1112" s="35">
        <f>ROUND($F$791/100*$F$792*АТС!C360,2)</f>
        <v>119.76</v>
      </c>
      <c r="G1112" s="35">
        <f>ROUND($G$791/100*$G$792*АТС!C360,2)</f>
        <v>70.09</v>
      </c>
    </row>
    <row r="1113" spans="1:7" x14ac:dyDescent="0.25">
      <c r="A1113" s="254"/>
      <c r="B1113" s="121">
        <f t="shared" si="17"/>
        <v>42718.333330000001</v>
      </c>
      <c r="C1113" s="124">
        <v>8</v>
      </c>
      <c r="D1113" s="35">
        <f>ROUND($D$791/100*$D$792*АТС!$C361,2)</f>
        <v>195.33</v>
      </c>
      <c r="E1113" s="35">
        <f>ROUND($E$791/100*$E$792*АТС!C361,2)</f>
        <v>179.5</v>
      </c>
      <c r="F1113" s="35">
        <f>ROUND($F$791/100*$F$792*АТС!C361,2)</f>
        <v>122.21</v>
      </c>
      <c r="G1113" s="35">
        <f>ROUND($G$791/100*$G$792*АТС!C361,2)</f>
        <v>71.53</v>
      </c>
    </row>
    <row r="1114" spans="1:7" x14ac:dyDescent="0.25">
      <c r="A1114" s="254"/>
      <c r="B1114" s="123">
        <f t="shared" si="17"/>
        <v>42718.375</v>
      </c>
      <c r="C1114" s="124">
        <v>9</v>
      </c>
      <c r="D1114" s="35">
        <f>ROUND($D$791/100*$D$792*АТС!$C362,2)</f>
        <v>201.94</v>
      </c>
      <c r="E1114" s="35">
        <f>ROUND($E$791/100*$E$792*АТС!C362,2)</f>
        <v>185.57</v>
      </c>
      <c r="F1114" s="35">
        <f>ROUND($F$791/100*$F$792*АТС!C362,2)</f>
        <v>126.34</v>
      </c>
      <c r="G1114" s="35">
        <f>ROUND($G$791/100*$G$792*АТС!C362,2)</f>
        <v>73.95</v>
      </c>
    </row>
    <row r="1115" spans="1:7" x14ac:dyDescent="0.25">
      <c r="A1115" s="254"/>
      <c r="B1115" s="121">
        <f t="shared" si="17"/>
        <v>42718.416669999999</v>
      </c>
      <c r="C1115" s="124">
        <v>10</v>
      </c>
      <c r="D1115" s="35">
        <f>ROUND($D$791/100*$D$792*АТС!$C363,2)</f>
        <v>202.26</v>
      </c>
      <c r="E1115" s="35">
        <f>ROUND($E$791/100*$E$792*АТС!C363,2)</f>
        <v>185.87</v>
      </c>
      <c r="F1115" s="35">
        <f>ROUND($F$791/100*$F$792*АТС!C363,2)</f>
        <v>126.55</v>
      </c>
      <c r="G1115" s="35">
        <f>ROUND($G$791/100*$G$792*АТС!C363,2)</f>
        <v>74.069999999999993</v>
      </c>
    </row>
    <row r="1116" spans="1:7" x14ac:dyDescent="0.25">
      <c r="A1116" s="254"/>
      <c r="B1116" s="123">
        <f t="shared" si="17"/>
        <v>42718.458330000001</v>
      </c>
      <c r="C1116" s="124">
        <v>11</v>
      </c>
      <c r="D1116" s="35">
        <f>ROUND($D$791/100*$D$792*АТС!$C364,2)</f>
        <v>229.48</v>
      </c>
      <c r="E1116" s="35">
        <f>ROUND($E$791/100*$E$792*АТС!C364,2)</f>
        <v>210.88</v>
      </c>
      <c r="F1116" s="35">
        <f>ROUND($F$791/100*$F$792*АТС!C364,2)</f>
        <v>143.58000000000001</v>
      </c>
      <c r="G1116" s="35">
        <f>ROUND($G$791/100*$G$792*АТС!C364,2)</f>
        <v>84.03</v>
      </c>
    </row>
    <row r="1117" spans="1:7" x14ac:dyDescent="0.25">
      <c r="A1117" s="254"/>
      <c r="B1117" s="121">
        <f t="shared" si="17"/>
        <v>42718.5</v>
      </c>
      <c r="C1117" s="124">
        <v>12</v>
      </c>
      <c r="D1117" s="35">
        <f>ROUND($D$791/100*$D$792*АТС!$C365,2)</f>
        <v>229.26</v>
      </c>
      <c r="E1117" s="35">
        <f>ROUND($E$791/100*$E$792*АТС!C365,2)</f>
        <v>210.67</v>
      </c>
      <c r="F1117" s="35">
        <f>ROUND($F$791/100*$F$792*АТС!C365,2)</f>
        <v>143.44</v>
      </c>
      <c r="G1117" s="35">
        <f>ROUND($G$791/100*$G$792*АТС!C365,2)</f>
        <v>83.95</v>
      </c>
    </row>
    <row r="1118" spans="1:7" x14ac:dyDescent="0.25">
      <c r="A1118" s="254"/>
      <c r="B1118" s="123">
        <f t="shared" si="17"/>
        <v>42718.541669999999</v>
      </c>
      <c r="C1118" s="124">
        <v>13</v>
      </c>
      <c r="D1118" s="35">
        <f>ROUND($D$791/100*$D$792*АТС!$C366,2)</f>
        <v>228.8</v>
      </c>
      <c r="E1118" s="35">
        <f>ROUND($E$791/100*$E$792*АТС!C366,2)</f>
        <v>210.25</v>
      </c>
      <c r="F1118" s="35">
        <f>ROUND($F$791/100*$F$792*АТС!C366,2)</f>
        <v>143.15</v>
      </c>
      <c r="G1118" s="35">
        <f>ROUND($G$791/100*$G$792*АТС!C366,2)</f>
        <v>83.78</v>
      </c>
    </row>
    <row r="1119" spans="1:7" x14ac:dyDescent="0.25">
      <c r="A1119" s="254"/>
      <c r="B1119" s="121">
        <f t="shared" si="17"/>
        <v>42718.583330000001</v>
      </c>
      <c r="C1119" s="124">
        <v>14</v>
      </c>
      <c r="D1119" s="35">
        <f>ROUND($D$791/100*$D$792*АТС!$C367,2)</f>
        <v>202.62</v>
      </c>
      <c r="E1119" s="35">
        <f>ROUND($E$791/100*$E$792*АТС!C367,2)</f>
        <v>186.19</v>
      </c>
      <c r="F1119" s="35">
        <f>ROUND($F$791/100*$F$792*АТС!C367,2)</f>
        <v>126.77</v>
      </c>
      <c r="G1119" s="35">
        <f>ROUND($G$791/100*$G$792*АТС!C367,2)</f>
        <v>74.2</v>
      </c>
    </row>
    <row r="1120" spans="1:7" x14ac:dyDescent="0.25">
      <c r="A1120" s="254"/>
      <c r="B1120" s="123">
        <f t="shared" si="17"/>
        <v>42718.625</v>
      </c>
      <c r="C1120" s="124">
        <v>15</v>
      </c>
      <c r="D1120" s="35">
        <f>ROUND($D$791/100*$D$792*АТС!$C368,2)</f>
        <v>198.83</v>
      </c>
      <c r="E1120" s="35">
        <f>ROUND($E$791/100*$E$792*АТС!C368,2)</f>
        <v>182.71</v>
      </c>
      <c r="F1120" s="35">
        <f>ROUND($F$791/100*$F$792*АТС!C368,2)</f>
        <v>124.4</v>
      </c>
      <c r="G1120" s="35">
        <f>ROUND($G$791/100*$G$792*АТС!C368,2)</f>
        <v>72.81</v>
      </c>
    </row>
    <row r="1121" spans="1:7" x14ac:dyDescent="0.25">
      <c r="A1121" s="254"/>
      <c r="B1121" s="121">
        <f t="shared" si="17"/>
        <v>42718.666669999999</v>
      </c>
      <c r="C1121" s="124">
        <v>16</v>
      </c>
      <c r="D1121" s="35">
        <f>ROUND($D$791/100*$D$792*АТС!$C369,2)</f>
        <v>237.23</v>
      </c>
      <c r="E1121" s="35">
        <f>ROUND($E$791/100*$E$792*АТС!C369,2)</f>
        <v>218</v>
      </c>
      <c r="F1121" s="35">
        <f>ROUND($F$791/100*$F$792*АТС!C369,2)</f>
        <v>148.41999999999999</v>
      </c>
      <c r="G1121" s="35">
        <f>ROUND($G$791/100*$G$792*АТС!C369,2)</f>
        <v>86.87</v>
      </c>
    </row>
    <row r="1122" spans="1:7" x14ac:dyDescent="0.25">
      <c r="A1122" s="254"/>
      <c r="B1122" s="123">
        <f t="shared" si="17"/>
        <v>42718.708330000001</v>
      </c>
      <c r="C1122" s="124">
        <v>17</v>
      </c>
      <c r="D1122" s="35">
        <f>ROUND($D$791/100*$D$792*АТС!$C370,2)</f>
        <v>242.61</v>
      </c>
      <c r="E1122" s="35">
        <f>ROUND($E$791/100*$E$792*АТС!C370,2)</f>
        <v>222.95</v>
      </c>
      <c r="F1122" s="35">
        <f>ROUND($F$791/100*$F$792*АТС!C370,2)</f>
        <v>151.79</v>
      </c>
      <c r="G1122" s="35">
        <f>ROUND($G$791/100*$G$792*АТС!C370,2)</f>
        <v>88.84</v>
      </c>
    </row>
    <row r="1123" spans="1:7" x14ac:dyDescent="0.25">
      <c r="A1123" s="254"/>
      <c r="B1123" s="121">
        <f t="shared" si="17"/>
        <v>42718.75</v>
      </c>
      <c r="C1123" s="124">
        <v>18</v>
      </c>
      <c r="D1123" s="35">
        <f>ROUND($D$791/100*$D$792*АТС!$C371,2)</f>
        <v>256.91000000000003</v>
      </c>
      <c r="E1123" s="35">
        <f>ROUND($E$791/100*$E$792*АТС!C371,2)</f>
        <v>236.08</v>
      </c>
      <c r="F1123" s="35">
        <f>ROUND($F$791/100*$F$792*АТС!C371,2)</f>
        <v>160.74</v>
      </c>
      <c r="G1123" s="35">
        <f>ROUND($G$791/100*$G$792*АТС!C371,2)</f>
        <v>94.08</v>
      </c>
    </row>
    <row r="1124" spans="1:7" x14ac:dyDescent="0.25">
      <c r="A1124" s="254"/>
      <c r="B1124" s="123">
        <f t="shared" si="17"/>
        <v>42718.791669999999</v>
      </c>
      <c r="C1124" s="124">
        <v>19</v>
      </c>
      <c r="D1124" s="35">
        <f>ROUND($D$791/100*$D$792*АТС!$C372,2)</f>
        <v>261.99</v>
      </c>
      <c r="E1124" s="35">
        <f>ROUND($E$791/100*$E$792*АТС!C372,2)</f>
        <v>240.75</v>
      </c>
      <c r="F1124" s="35">
        <f>ROUND($F$791/100*$F$792*АТС!C372,2)</f>
        <v>163.92</v>
      </c>
      <c r="G1124" s="35">
        <f>ROUND($G$791/100*$G$792*АТС!C372,2)</f>
        <v>95.94</v>
      </c>
    </row>
    <row r="1125" spans="1:7" x14ac:dyDescent="0.25">
      <c r="A1125" s="254"/>
      <c r="B1125" s="121">
        <f t="shared" si="17"/>
        <v>42718.833330000001</v>
      </c>
      <c r="C1125" s="124">
        <v>20</v>
      </c>
      <c r="D1125" s="35">
        <f>ROUND($D$791/100*$D$792*АТС!$C373,2)</f>
        <v>284.7</v>
      </c>
      <c r="E1125" s="35">
        <f>ROUND($E$791/100*$E$792*АТС!C373,2)</f>
        <v>261.62</v>
      </c>
      <c r="F1125" s="35">
        <f>ROUND($F$791/100*$F$792*АТС!C373,2)</f>
        <v>178.13</v>
      </c>
      <c r="G1125" s="35">
        <f>ROUND($G$791/100*$G$792*АТС!C373,2)</f>
        <v>104.25</v>
      </c>
    </row>
    <row r="1126" spans="1:7" x14ac:dyDescent="0.25">
      <c r="A1126" s="254"/>
      <c r="B1126" s="123">
        <f t="shared" si="17"/>
        <v>42718.875</v>
      </c>
      <c r="C1126" s="124">
        <v>21</v>
      </c>
      <c r="D1126" s="35">
        <f>ROUND($D$791/100*$D$792*АТС!$C374,2)</f>
        <v>262.27999999999997</v>
      </c>
      <c r="E1126" s="35">
        <f>ROUND($E$791/100*$E$792*АТС!C374,2)</f>
        <v>241.02</v>
      </c>
      <c r="F1126" s="35">
        <f>ROUND($F$791/100*$F$792*АТС!C374,2)</f>
        <v>164.1</v>
      </c>
      <c r="G1126" s="35">
        <f>ROUND($G$791/100*$G$792*АТС!C374,2)</f>
        <v>96.04</v>
      </c>
    </row>
    <row r="1127" spans="1:7" x14ac:dyDescent="0.25">
      <c r="A1127" s="254"/>
      <c r="B1127" s="121">
        <f t="shared" si="17"/>
        <v>42718.916669999999</v>
      </c>
      <c r="C1127" s="124">
        <v>22</v>
      </c>
      <c r="D1127" s="35">
        <f>ROUND($D$791/100*$D$792*АТС!$C375,2)</f>
        <v>292.3</v>
      </c>
      <c r="E1127" s="35">
        <f>ROUND($E$791/100*$E$792*АТС!C375,2)</f>
        <v>268.61</v>
      </c>
      <c r="F1127" s="35">
        <f>ROUND($F$791/100*$F$792*АТС!C375,2)</f>
        <v>182.88</v>
      </c>
      <c r="G1127" s="35">
        <f>ROUND($G$791/100*$G$792*АТС!C375,2)</f>
        <v>107.04</v>
      </c>
    </row>
    <row r="1128" spans="1:7" x14ac:dyDescent="0.25">
      <c r="A1128" s="254"/>
      <c r="B1128" s="123">
        <f t="shared" si="17"/>
        <v>42718.958330000001</v>
      </c>
      <c r="C1128" s="124">
        <v>23</v>
      </c>
      <c r="D1128" s="35">
        <f>ROUND($D$791/100*$D$792*АТС!$C376,2)</f>
        <v>262.38</v>
      </c>
      <c r="E1128" s="35">
        <f>ROUND($E$791/100*$E$792*АТС!C376,2)</f>
        <v>241.11</v>
      </c>
      <c r="F1128" s="35">
        <f>ROUND($F$791/100*$F$792*АТС!C376,2)</f>
        <v>164.16</v>
      </c>
      <c r="G1128" s="35">
        <f>ROUND($G$791/100*$G$792*АТС!C376,2)</f>
        <v>96.08</v>
      </c>
    </row>
    <row r="1129" spans="1:7" x14ac:dyDescent="0.25">
      <c r="A1129" s="254"/>
      <c r="B1129" s="121">
        <f t="shared" si="17"/>
        <v>42719</v>
      </c>
      <c r="C1129" s="124">
        <v>0</v>
      </c>
      <c r="D1129" s="35">
        <f>ROUND($D$791/100*$D$792*АТС!$C377,2)</f>
        <v>230.05</v>
      </c>
      <c r="E1129" s="35">
        <f>ROUND($E$791/100*$E$792*АТС!C377,2)</f>
        <v>211.4</v>
      </c>
      <c r="F1129" s="35">
        <f>ROUND($F$791/100*$F$792*АТС!C377,2)</f>
        <v>143.93</v>
      </c>
      <c r="G1129" s="35">
        <f>ROUND($G$791/100*$G$792*АТС!C377,2)</f>
        <v>84.24</v>
      </c>
    </row>
    <row r="1130" spans="1:7" x14ac:dyDescent="0.25">
      <c r="A1130" s="254"/>
      <c r="B1130" s="123">
        <f t="shared" si="17"/>
        <v>42719.041669999999</v>
      </c>
      <c r="C1130" s="124">
        <v>1</v>
      </c>
      <c r="D1130" s="35">
        <f>ROUND($D$791/100*$D$792*АТС!$C378,2)</f>
        <v>211.22</v>
      </c>
      <c r="E1130" s="35">
        <f>ROUND($E$791/100*$E$792*АТС!C378,2)</f>
        <v>194.1</v>
      </c>
      <c r="F1130" s="35">
        <f>ROUND($F$791/100*$F$792*АТС!C378,2)</f>
        <v>132.15</v>
      </c>
      <c r="G1130" s="35">
        <f>ROUND($G$791/100*$G$792*АТС!C378,2)</f>
        <v>77.349999999999994</v>
      </c>
    </row>
    <row r="1131" spans="1:7" x14ac:dyDescent="0.25">
      <c r="A1131" s="254"/>
      <c r="B1131" s="121">
        <f t="shared" si="17"/>
        <v>42719.083330000001</v>
      </c>
      <c r="C1131" s="124">
        <v>2</v>
      </c>
      <c r="D1131" s="35">
        <f>ROUND($D$791/100*$D$792*АТС!$C379,2)</f>
        <v>200.57</v>
      </c>
      <c r="E1131" s="35">
        <f>ROUND($E$791/100*$E$792*АТС!C379,2)</f>
        <v>184.31</v>
      </c>
      <c r="F1131" s="35">
        <f>ROUND($F$791/100*$F$792*АТС!C379,2)</f>
        <v>125.49</v>
      </c>
      <c r="G1131" s="35">
        <f>ROUND($G$791/100*$G$792*АТС!C379,2)</f>
        <v>73.45</v>
      </c>
    </row>
    <row r="1132" spans="1:7" x14ac:dyDescent="0.25">
      <c r="A1132" s="254"/>
      <c r="B1132" s="123">
        <f t="shared" si="17"/>
        <v>42719.125</v>
      </c>
      <c r="C1132" s="124">
        <v>3</v>
      </c>
      <c r="D1132" s="35">
        <f>ROUND($D$791/100*$D$792*АТС!$C380,2)</f>
        <v>200.33</v>
      </c>
      <c r="E1132" s="35">
        <f>ROUND($E$791/100*$E$792*АТС!C380,2)</f>
        <v>184.09</v>
      </c>
      <c r="F1132" s="35">
        <f>ROUND($F$791/100*$F$792*АТС!C380,2)</f>
        <v>125.34</v>
      </c>
      <c r="G1132" s="35">
        <f>ROUND($G$791/100*$G$792*АТС!C380,2)</f>
        <v>73.36</v>
      </c>
    </row>
    <row r="1133" spans="1:7" x14ac:dyDescent="0.25">
      <c r="A1133" s="254"/>
      <c r="B1133" s="121">
        <f t="shared" si="17"/>
        <v>42719.166669999999</v>
      </c>
      <c r="C1133" s="124">
        <v>4</v>
      </c>
      <c r="D1133" s="35">
        <f>ROUND($D$791/100*$D$792*АТС!$C381,2)</f>
        <v>200.35</v>
      </c>
      <c r="E1133" s="35">
        <f>ROUND($E$791/100*$E$792*АТС!C381,2)</f>
        <v>184.11</v>
      </c>
      <c r="F1133" s="35">
        <f>ROUND($F$791/100*$F$792*АТС!C381,2)</f>
        <v>125.35</v>
      </c>
      <c r="G1133" s="35">
        <f>ROUND($G$791/100*$G$792*АТС!C381,2)</f>
        <v>73.36</v>
      </c>
    </row>
    <row r="1134" spans="1:7" x14ac:dyDescent="0.25">
      <c r="A1134" s="254"/>
      <c r="B1134" s="123">
        <f t="shared" si="17"/>
        <v>42719.208330000001</v>
      </c>
      <c r="C1134" s="124">
        <v>5</v>
      </c>
      <c r="D1134" s="35">
        <f>ROUND($D$791/100*$D$792*АТС!$C382,2)</f>
        <v>200.44</v>
      </c>
      <c r="E1134" s="35">
        <f>ROUND($E$791/100*$E$792*АТС!C382,2)</f>
        <v>184.19</v>
      </c>
      <c r="F1134" s="35">
        <f>ROUND($F$791/100*$F$792*АТС!C382,2)</f>
        <v>125.41</v>
      </c>
      <c r="G1134" s="35">
        <f>ROUND($G$791/100*$G$792*АТС!C382,2)</f>
        <v>73.400000000000006</v>
      </c>
    </row>
    <row r="1135" spans="1:7" x14ac:dyDescent="0.25">
      <c r="A1135" s="254"/>
      <c r="B1135" s="121">
        <f t="shared" si="17"/>
        <v>42719.25</v>
      </c>
      <c r="C1135" s="124">
        <v>6</v>
      </c>
      <c r="D1135" s="35">
        <f>ROUND($D$791/100*$D$792*АТС!$C383,2)</f>
        <v>229.71</v>
      </c>
      <c r="E1135" s="35">
        <f>ROUND($E$791/100*$E$792*АТС!C383,2)</f>
        <v>211.09</v>
      </c>
      <c r="F1135" s="35">
        <f>ROUND($F$791/100*$F$792*АТС!C383,2)</f>
        <v>143.72</v>
      </c>
      <c r="G1135" s="35">
        <f>ROUND($G$791/100*$G$792*АТС!C383,2)</f>
        <v>84.12</v>
      </c>
    </row>
    <row r="1136" spans="1:7" x14ac:dyDescent="0.25">
      <c r="A1136" s="254"/>
      <c r="B1136" s="123">
        <f t="shared" si="17"/>
        <v>42719.291669999999</v>
      </c>
      <c r="C1136" s="124">
        <v>7</v>
      </c>
      <c r="D1136" s="35">
        <f>ROUND($D$791/100*$D$792*АТС!$C384,2)</f>
        <v>192.01</v>
      </c>
      <c r="E1136" s="35">
        <f>ROUND($E$791/100*$E$792*АТС!C384,2)</f>
        <v>176.45</v>
      </c>
      <c r="F1136" s="35">
        <f>ROUND($F$791/100*$F$792*АТС!C384,2)</f>
        <v>120.13</v>
      </c>
      <c r="G1136" s="35">
        <f>ROUND($G$791/100*$G$792*АТС!C384,2)</f>
        <v>70.31</v>
      </c>
    </row>
    <row r="1137" spans="1:7" x14ac:dyDescent="0.25">
      <c r="A1137" s="254"/>
      <c r="B1137" s="121">
        <f t="shared" si="17"/>
        <v>42719.333330000001</v>
      </c>
      <c r="C1137" s="124">
        <v>8</v>
      </c>
      <c r="D1137" s="35">
        <f>ROUND($D$791/100*$D$792*АТС!$C385,2)</f>
        <v>194.66</v>
      </c>
      <c r="E1137" s="35">
        <f>ROUND($E$791/100*$E$792*АТС!C385,2)</f>
        <v>178.88</v>
      </c>
      <c r="F1137" s="35">
        <f>ROUND($F$791/100*$F$792*АТС!C385,2)</f>
        <v>121.79</v>
      </c>
      <c r="G1137" s="35">
        <f>ROUND($G$791/100*$G$792*АТС!C385,2)</f>
        <v>71.28</v>
      </c>
    </row>
    <row r="1138" spans="1:7" x14ac:dyDescent="0.25">
      <c r="A1138" s="254"/>
      <c r="B1138" s="123">
        <f t="shared" ref="B1138:B1201" si="18">B1114+1</f>
        <v>42719.375</v>
      </c>
      <c r="C1138" s="124">
        <v>9</v>
      </c>
      <c r="D1138" s="35">
        <f>ROUND($D$791/100*$D$792*АТС!$C386,2)</f>
        <v>195.92</v>
      </c>
      <c r="E1138" s="35">
        <f>ROUND($E$791/100*$E$792*АТС!C386,2)</f>
        <v>180.04</v>
      </c>
      <c r="F1138" s="35">
        <f>ROUND($F$791/100*$F$792*АТС!C386,2)</f>
        <v>122.58</v>
      </c>
      <c r="G1138" s="35">
        <f>ROUND($G$791/100*$G$792*АТС!C386,2)</f>
        <v>71.739999999999995</v>
      </c>
    </row>
    <row r="1139" spans="1:7" x14ac:dyDescent="0.25">
      <c r="A1139" s="254"/>
      <c r="B1139" s="121">
        <f t="shared" si="18"/>
        <v>42719.416669999999</v>
      </c>
      <c r="C1139" s="124">
        <v>10</v>
      </c>
      <c r="D1139" s="35">
        <f>ROUND($D$791/100*$D$792*АТС!$C387,2)</f>
        <v>206.76</v>
      </c>
      <c r="E1139" s="35">
        <f>ROUND($E$791/100*$E$792*АТС!C387,2)</f>
        <v>190</v>
      </c>
      <c r="F1139" s="35">
        <f>ROUND($F$791/100*$F$792*АТС!C387,2)</f>
        <v>129.36000000000001</v>
      </c>
      <c r="G1139" s="35">
        <f>ROUND($G$791/100*$G$792*АТС!C387,2)</f>
        <v>75.709999999999994</v>
      </c>
    </row>
    <row r="1140" spans="1:7" x14ac:dyDescent="0.25">
      <c r="A1140" s="254"/>
      <c r="B1140" s="123">
        <f t="shared" si="18"/>
        <v>42719.458330000001</v>
      </c>
      <c r="C1140" s="124">
        <v>11</v>
      </c>
      <c r="D1140" s="35">
        <f>ROUND($D$791/100*$D$792*АТС!$C388,2)</f>
        <v>234.24</v>
      </c>
      <c r="E1140" s="35">
        <f>ROUND($E$791/100*$E$792*АТС!C388,2)</f>
        <v>215.25</v>
      </c>
      <c r="F1140" s="35">
        <f>ROUND($F$791/100*$F$792*АТС!C388,2)</f>
        <v>146.55000000000001</v>
      </c>
      <c r="G1140" s="35">
        <f>ROUND($G$791/100*$G$792*АТС!C388,2)</f>
        <v>85.78</v>
      </c>
    </row>
    <row r="1141" spans="1:7" x14ac:dyDescent="0.25">
      <c r="A1141" s="254"/>
      <c r="B1141" s="121">
        <f t="shared" si="18"/>
        <v>42719.5</v>
      </c>
      <c r="C1141" s="124">
        <v>12</v>
      </c>
      <c r="D1141" s="35">
        <f>ROUND($D$791/100*$D$792*АТС!$C389,2)</f>
        <v>234.32</v>
      </c>
      <c r="E1141" s="35">
        <f>ROUND($E$791/100*$E$792*АТС!C389,2)</f>
        <v>215.33</v>
      </c>
      <c r="F1141" s="35">
        <f>ROUND($F$791/100*$F$792*АТС!C389,2)</f>
        <v>146.61000000000001</v>
      </c>
      <c r="G1141" s="35">
        <f>ROUND($G$791/100*$G$792*АТС!C389,2)</f>
        <v>85.81</v>
      </c>
    </row>
    <row r="1142" spans="1:7" x14ac:dyDescent="0.25">
      <c r="A1142" s="254"/>
      <c r="B1142" s="123">
        <f t="shared" si="18"/>
        <v>42719.541669999999</v>
      </c>
      <c r="C1142" s="124">
        <v>13</v>
      </c>
      <c r="D1142" s="35">
        <f>ROUND($D$791/100*$D$792*АТС!$C390,2)</f>
        <v>233.39</v>
      </c>
      <c r="E1142" s="35">
        <f>ROUND($E$791/100*$E$792*АТС!C390,2)</f>
        <v>214.47</v>
      </c>
      <c r="F1142" s="35">
        <f>ROUND($F$791/100*$F$792*АТС!C390,2)</f>
        <v>146.02000000000001</v>
      </c>
      <c r="G1142" s="35">
        <f>ROUND($G$791/100*$G$792*АТС!C390,2)</f>
        <v>85.47</v>
      </c>
    </row>
    <row r="1143" spans="1:7" x14ac:dyDescent="0.25">
      <c r="A1143" s="254"/>
      <c r="B1143" s="121">
        <f t="shared" si="18"/>
        <v>42719.583330000001</v>
      </c>
      <c r="C1143" s="124">
        <v>14</v>
      </c>
      <c r="D1143" s="35">
        <f>ROUND($D$791/100*$D$792*АТС!$C391,2)</f>
        <v>225.89</v>
      </c>
      <c r="E1143" s="35">
        <f>ROUND($E$791/100*$E$792*АТС!C391,2)</f>
        <v>207.58</v>
      </c>
      <c r="F1143" s="35">
        <f>ROUND($F$791/100*$F$792*АТС!C391,2)</f>
        <v>141.33000000000001</v>
      </c>
      <c r="G1143" s="35">
        <f>ROUND($G$791/100*$G$792*АТС!C391,2)</f>
        <v>82.72</v>
      </c>
    </row>
    <row r="1144" spans="1:7" x14ac:dyDescent="0.25">
      <c r="A1144" s="254"/>
      <c r="B1144" s="123">
        <f t="shared" si="18"/>
        <v>42719.625</v>
      </c>
      <c r="C1144" s="124">
        <v>15</v>
      </c>
      <c r="D1144" s="35">
        <f>ROUND($D$791/100*$D$792*АТС!$C392,2)</f>
        <v>225.54</v>
      </c>
      <c r="E1144" s="35">
        <f>ROUND($E$791/100*$E$792*АТС!C392,2)</f>
        <v>207.26</v>
      </c>
      <c r="F1144" s="35">
        <f>ROUND($F$791/100*$F$792*АТС!C392,2)</f>
        <v>141.11000000000001</v>
      </c>
      <c r="G1144" s="35">
        <f>ROUND($G$791/100*$G$792*АТС!C392,2)</f>
        <v>82.59</v>
      </c>
    </row>
    <row r="1145" spans="1:7" x14ac:dyDescent="0.25">
      <c r="A1145" s="254"/>
      <c r="B1145" s="121">
        <f t="shared" si="18"/>
        <v>42719.666669999999</v>
      </c>
      <c r="C1145" s="124">
        <v>16</v>
      </c>
      <c r="D1145" s="35">
        <f>ROUND($D$791/100*$D$792*АТС!$C393,2)</f>
        <v>238.59</v>
      </c>
      <c r="E1145" s="35">
        <f>ROUND($E$791/100*$E$792*АТС!C393,2)</f>
        <v>219.25</v>
      </c>
      <c r="F1145" s="35">
        <f>ROUND($F$791/100*$F$792*АТС!C393,2)</f>
        <v>149.28</v>
      </c>
      <c r="G1145" s="35">
        <f>ROUND($G$791/100*$G$792*АТС!C393,2)</f>
        <v>87.37</v>
      </c>
    </row>
    <row r="1146" spans="1:7" x14ac:dyDescent="0.25">
      <c r="A1146" s="254"/>
      <c r="B1146" s="123">
        <f t="shared" si="18"/>
        <v>42719.708330000001</v>
      </c>
      <c r="C1146" s="124">
        <v>17</v>
      </c>
      <c r="D1146" s="35">
        <f>ROUND($D$791/100*$D$792*АТС!$C394,2)</f>
        <v>256.04000000000002</v>
      </c>
      <c r="E1146" s="35">
        <f>ROUND($E$791/100*$E$792*АТС!C394,2)</f>
        <v>235.29</v>
      </c>
      <c r="F1146" s="35">
        <f>ROUND($F$791/100*$F$792*АТС!C394,2)</f>
        <v>160.19999999999999</v>
      </c>
      <c r="G1146" s="35">
        <f>ROUND($G$791/100*$G$792*АТС!C394,2)</f>
        <v>93.76</v>
      </c>
    </row>
    <row r="1147" spans="1:7" x14ac:dyDescent="0.25">
      <c r="A1147" s="254"/>
      <c r="B1147" s="121">
        <f t="shared" si="18"/>
        <v>42719.75</v>
      </c>
      <c r="C1147" s="124">
        <v>18</v>
      </c>
      <c r="D1147" s="35">
        <f>ROUND($D$791/100*$D$792*АТС!$C395,2)</f>
        <v>239.76</v>
      </c>
      <c r="E1147" s="35">
        <f>ROUND($E$791/100*$E$792*АТС!C395,2)</f>
        <v>220.33</v>
      </c>
      <c r="F1147" s="35">
        <f>ROUND($F$791/100*$F$792*АТС!C395,2)</f>
        <v>150.01</v>
      </c>
      <c r="G1147" s="35">
        <f>ROUND($G$791/100*$G$792*АТС!C395,2)</f>
        <v>87.8</v>
      </c>
    </row>
    <row r="1148" spans="1:7" x14ac:dyDescent="0.25">
      <c r="A1148" s="254"/>
      <c r="B1148" s="123">
        <f t="shared" si="18"/>
        <v>42719.791669999999</v>
      </c>
      <c r="C1148" s="124">
        <v>19</v>
      </c>
      <c r="D1148" s="35">
        <f>ROUND($D$791/100*$D$792*АТС!$C396,2)</f>
        <v>243.02</v>
      </c>
      <c r="E1148" s="35">
        <f>ROUND($E$791/100*$E$792*АТС!C396,2)</f>
        <v>223.32</v>
      </c>
      <c r="F1148" s="35">
        <f>ROUND($F$791/100*$F$792*АТС!C396,2)</f>
        <v>152.05000000000001</v>
      </c>
      <c r="G1148" s="35">
        <f>ROUND($G$791/100*$G$792*АТС!C396,2)</f>
        <v>88.99</v>
      </c>
    </row>
    <row r="1149" spans="1:7" x14ac:dyDescent="0.25">
      <c r="A1149" s="254"/>
      <c r="B1149" s="121">
        <f t="shared" si="18"/>
        <v>42719.833330000001</v>
      </c>
      <c r="C1149" s="124">
        <v>20</v>
      </c>
      <c r="D1149" s="35">
        <f>ROUND($D$791/100*$D$792*АТС!$C397,2)</f>
        <v>263.26</v>
      </c>
      <c r="E1149" s="35">
        <f>ROUND($E$791/100*$E$792*АТС!C397,2)</f>
        <v>241.92</v>
      </c>
      <c r="F1149" s="35">
        <f>ROUND($F$791/100*$F$792*АТС!C397,2)</f>
        <v>164.71</v>
      </c>
      <c r="G1149" s="35">
        <f>ROUND($G$791/100*$G$792*АТС!C397,2)</f>
        <v>96.4</v>
      </c>
    </row>
    <row r="1150" spans="1:7" x14ac:dyDescent="0.25">
      <c r="A1150" s="254"/>
      <c r="B1150" s="123">
        <f t="shared" si="18"/>
        <v>42719.875</v>
      </c>
      <c r="C1150" s="124">
        <v>21</v>
      </c>
      <c r="D1150" s="35">
        <f>ROUND($D$791/100*$D$792*АТС!$C398,2)</f>
        <v>242.3</v>
      </c>
      <c r="E1150" s="35">
        <f>ROUND($E$791/100*$E$792*АТС!C398,2)</f>
        <v>222.66</v>
      </c>
      <c r="F1150" s="35">
        <f>ROUND($F$791/100*$F$792*АТС!C398,2)</f>
        <v>151.6</v>
      </c>
      <c r="G1150" s="35">
        <f>ROUND($G$791/100*$G$792*АТС!C398,2)</f>
        <v>88.73</v>
      </c>
    </row>
    <row r="1151" spans="1:7" x14ac:dyDescent="0.25">
      <c r="A1151" s="254"/>
      <c r="B1151" s="121">
        <f t="shared" si="18"/>
        <v>42719.916669999999</v>
      </c>
      <c r="C1151" s="124">
        <v>22</v>
      </c>
      <c r="D1151" s="35">
        <f>ROUND($D$791/100*$D$792*АТС!$C399,2)</f>
        <v>291.63</v>
      </c>
      <c r="E1151" s="35">
        <f>ROUND($E$791/100*$E$792*АТС!C399,2)</f>
        <v>267.99</v>
      </c>
      <c r="F1151" s="35">
        <f>ROUND($F$791/100*$F$792*АТС!C399,2)</f>
        <v>182.46</v>
      </c>
      <c r="G1151" s="35">
        <f>ROUND($G$791/100*$G$792*АТС!C399,2)</f>
        <v>106.79</v>
      </c>
    </row>
    <row r="1152" spans="1:7" x14ac:dyDescent="0.25">
      <c r="A1152" s="254"/>
      <c r="B1152" s="123">
        <f t="shared" si="18"/>
        <v>42719.958330000001</v>
      </c>
      <c r="C1152" s="124">
        <v>23</v>
      </c>
      <c r="D1152" s="35">
        <f>ROUND($D$791/100*$D$792*АТС!$C400,2)</f>
        <v>260.94</v>
      </c>
      <c r="E1152" s="35">
        <f>ROUND($E$791/100*$E$792*АТС!C400,2)</f>
        <v>239.79</v>
      </c>
      <c r="F1152" s="35">
        <f>ROUND($F$791/100*$F$792*АТС!C400,2)</f>
        <v>163.26</v>
      </c>
      <c r="G1152" s="35">
        <f>ROUND($G$791/100*$G$792*АТС!C400,2)</f>
        <v>95.55</v>
      </c>
    </row>
    <row r="1153" spans="1:7" x14ac:dyDescent="0.25">
      <c r="A1153" s="254"/>
      <c r="B1153" s="121">
        <f t="shared" si="18"/>
        <v>42720</v>
      </c>
      <c r="C1153" s="124">
        <v>0</v>
      </c>
      <c r="D1153" s="35">
        <f>ROUND($D$791/100*$D$792*АТС!$C401,2)</f>
        <v>229.33</v>
      </c>
      <c r="E1153" s="35">
        <f>ROUND($E$791/100*$E$792*АТС!C401,2)</f>
        <v>210.74</v>
      </c>
      <c r="F1153" s="35">
        <f>ROUND($F$791/100*$F$792*АТС!C401,2)</f>
        <v>143.47999999999999</v>
      </c>
      <c r="G1153" s="35">
        <f>ROUND($G$791/100*$G$792*АТС!C401,2)</f>
        <v>83.98</v>
      </c>
    </row>
    <row r="1154" spans="1:7" x14ac:dyDescent="0.25">
      <c r="A1154" s="254"/>
      <c r="B1154" s="123">
        <f t="shared" si="18"/>
        <v>42720.041669999999</v>
      </c>
      <c r="C1154" s="124">
        <v>1</v>
      </c>
      <c r="D1154" s="35">
        <f>ROUND($D$791/100*$D$792*АТС!$C402,2)</f>
        <v>209.05</v>
      </c>
      <c r="E1154" s="35">
        <f>ROUND($E$791/100*$E$792*АТС!C402,2)</f>
        <v>192.1</v>
      </c>
      <c r="F1154" s="35">
        <f>ROUND($F$791/100*$F$792*АТС!C402,2)</f>
        <v>130.79</v>
      </c>
      <c r="G1154" s="35">
        <f>ROUND($G$791/100*$G$792*АТС!C402,2)</f>
        <v>76.55</v>
      </c>
    </row>
    <row r="1155" spans="1:7" x14ac:dyDescent="0.25">
      <c r="A1155" s="254"/>
      <c r="B1155" s="121">
        <f t="shared" si="18"/>
        <v>42720.083330000001</v>
      </c>
      <c r="C1155" s="124">
        <v>2</v>
      </c>
      <c r="D1155" s="35">
        <f>ROUND($D$791/100*$D$792*АТС!$C403,2)</f>
        <v>200.11</v>
      </c>
      <c r="E1155" s="35">
        <f>ROUND($E$791/100*$E$792*АТС!C403,2)</f>
        <v>183.89</v>
      </c>
      <c r="F1155" s="35">
        <f>ROUND($F$791/100*$F$792*АТС!C403,2)</f>
        <v>125.2</v>
      </c>
      <c r="G1155" s="35">
        <f>ROUND($G$791/100*$G$792*АТС!C403,2)</f>
        <v>73.28</v>
      </c>
    </row>
    <row r="1156" spans="1:7" x14ac:dyDescent="0.25">
      <c r="A1156" s="254"/>
      <c r="B1156" s="123">
        <f t="shared" si="18"/>
        <v>42720.125</v>
      </c>
      <c r="C1156" s="124">
        <v>3</v>
      </c>
      <c r="D1156" s="35">
        <f>ROUND($D$791/100*$D$792*АТС!$C404,2)</f>
        <v>200</v>
      </c>
      <c r="E1156" s="35">
        <f>ROUND($E$791/100*$E$792*АТС!C404,2)</f>
        <v>183.79</v>
      </c>
      <c r="F1156" s="35">
        <f>ROUND($F$791/100*$F$792*АТС!C404,2)</f>
        <v>125.13</v>
      </c>
      <c r="G1156" s="35">
        <f>ROUND($G$791/100*$G$792*АТС!C404,2)</f>
        <v>73.239999999999995</v>
      </c>
    </row>
    <row r="1157" spans="1:7" x14ac:dyDescent="0.25">
      <c r="A1157" s="254"/>
      <c r="B1157" s="121">
        <f t="shared" si="18"/>
        <v>42720.166669999999</v>
      </c>
      <c r="C1157" s="124">
        <v>4</v>
      </c>
      <c r="D1157" s="35">
        <f>ROUND($D$791/100*$D$792*АТС!$C405,2)</f>
        <v>200.12</v>
      </c>
      <c r="E1157" s="35">
        <f>ROUND($E$791/100*$E$792*АТС!C405,2)</f>
        <v>183.9</v>
      </c>
      <c r="F1157" s="35">
        <f>ROUND($F$791/100*$F$792*АТС!C405,2)</f>
        <v>125.21</v>
      </c>
      <c r="G1157" s="35">
        <f>ROUND($G$791/100*$G$792*АТС!C405,2)</f>
        <v>73.28</v>
      </c>
    </row>
    <row r="1158" spans="1:7" x14ac:dyDescent="0.25">
      <c r="A1158" s="254"/>
      <c r="B1158" s="123">
        <f t="shared" si="18"/>
        <v>42720.208330000001</v>
      </c>
      <c r="C1158" s="124">
        <v>5</v>
      </c>
      <c r="D1158" s="35">
        <f>ROUND($D$791/100*$D$792*АТС!$C406,2)</f>
        <v>201.14</v>
      </c>
      <c r="E1158" s="35">
        <f>ROUND($E$791/100*$E$792*АТС!C406,2)</f>
        <v>184.84</v>
      </c>
      <c r="F1158" s="35">
        <f>ROUND($F$791/100*$F$792*АТС!C406,2)</f>
        <v>125.85</v>
      </c>
      <c r="G1158" s="35">
        <f>ROUND($G$791/100*$G$792*АТС!C406,2)</f>
        <v>73.66</v>
      </c>
    </row>
    <row r="1159" spans="1:7" x14ac:dyDescent="0.25">
      <c r="A1159" s="254"/>
      <c r="B1159" s="121">
        <f t="shared" si="18"/>
        <v>42720.25</v>
      </c>
      <c r="C1159" s="124">
        <v>6</v>
      </c>
      <c r="D1159" s="35">
        <f>ROUND($D$791/100*$D$792*АТС!$C407,2)</f>
        <v>229.21</v>
      </c>
      <c r="E1159" s="35">
        <f>ROUND($E$791/100*$E$792*АТС!C407,2)</f>
        <v>210.63</v>
      </c>
      <c r="F1159" s="35">
        <f>ROUND($F$791/100*$F$792*АТС!C407,2)</f>
        <v>143.41</v>
      </c>
      <c r="G1159" s="35">
        <f>ROUND($G$791/100*$G$792*АТС!C407,2)</f>
        <v>83.93</v>
      </c>
    </row>
    <row r="1160" spans="1:7" x14ac:dyDescent="0.25">
      <c r="A1160" s="254"/>
      <c r="B1160" s="123">
        <f t="shared" si="18"/>
        <v>42720.291669999999</v>
      </c>
      <c r="C1160" s="124">
        <v>7</v>
      </c>
      <c r="D1160" s="35">
        <f>ROUND($D$791/100*$D$792*АТС!$C408,2)</f>
        <v>186.26</v>
      </c>
      <c r="E1160" s="35">
        <f>ROUND($E$791/100*$E$792*АТС!C408,2)</f>
        <v>171.16</v>
      </c>
      <c r="F1160" s="35">
        <f>ROUND($F$791/100*$F$792*АТС!C408,2)</f>
        <v>116.54</v>
      </c>
      <c r="G1160" s="35">
        <f>ROUND($G$791/100*$G$792*АТС!C408,2)</f>
        <v>68.209999999999994</v>
      </c>
    </row>
    <row r="1161" spans="1:7" x14ac:dyDescent="0.25">
      <c r="A1161" s="254"/>
      <c r="B1161" s="121">
        <f t="shared" si="18"/>
        <v>42720.333330000001</v>
      </c>
      <c r="C1161" s="124">
        <v>8</v>
      </c>
      <c r="D1161" s="35">
        <f>ROUND($D$791/100*$D$792*АТС!$C409,2)</f>
        <v>195.1</v>
      </c>
      <c r="E1161" s="35">
        <f>ROUND($E$791/100*$E$792*АТС!C409,2)</f>
        <v>179.29</v>
      </c>
      <c r="F1161" s="35">
        <f>ROUND($F$791/100*$F$792*АТС!C409,2)</f>
        <v>122.07</v>
      </c>
      <c r="G1161" s="35">
        <f>ROUND($G$791/100*$G$792*АТС!C409,2)</f>
        <v>71.45</v>
      </c>
    </row>
    <row r="1162" spans="1:7" x14ac:dyDescent="0.25">
      <c r="A1162" s="254"/>
      <c r="B1162" s="123">
        <f t="shared" si="18"/>
        <v>42720.375</v>
      </c>
      <c r="C1162" s="124">
        <v>9</v>
      </c>
      <c r="D1162" s="35">
        <f>ROUND($D$791/100*$D$792*АТС!$C410,2)</f>
        <v>205.89</v>
      </c>
      <c r="E1162" s="35">
        <f>ROUND($E$791/100*$E$792*АТС!C410,2)</f>
        <v>189.21</v>
      </c>
      <c r="F1162" s="35">
        <f>ROUND($F$791/100*$F$792*АТС!C410,2)</f>
        <v>128.82</v>
      </c>
      <c r="G1162" s="35">
        <f>ROUND($G$791/100*$G$792*АТС!C410,2)</f>
        <v>75.400000000000006</v>
      </c>
    </row>
    <row r="1163" spans="1:7" x14ac:dyDescent="0.25">
      <c r="A1163" s="254"/>
      <c r="B1163" s="121">
        <f t="shared" si="18"/>
        <v>42720.416669999999</v>
      </c>
      <c r="C1163" s="124">
        <v>10</v>
      </c>
      <c r="D1163" s="35">
        <f>ROUND($D$791/100*$D$792*АТС!$C411,2)</f>
        <v>216.3</v>
      </c>
      <c r="E1163" s="35">
        <f>ROUND($E$791/100*$E$792*АТС!C411,2)</f>
        <v>198.77</v>
      </c>
      <c r="F1163" s="35">
        <f>ROUND($F$791/100*$F$792*АТС!C411,2)</f>
        <v>135.33000000000001</v>
      </c>
      <c r="G1163" s="35">
        <f>ROUND($G$791/100*$G$792*АТС!C411,2)</f>
        <v>79.209999999999994</v>
      </c>
    </row>
    <row r="1164" spans="1:7" x14ac:dyDescent="0.25">
      <c r="A1164" s="254"/>
      <c r="B1164" s="123">
        <f t="shared" si="18"/>
        <v>42720.458330000001</v>
      </c>
      <c r="C1164" s="124">
        <v>11</v>
      </c>
      <c r="D1164" s="35">
        <f>ROUND($D$791/100*$D$792*АТС!$C412,2)</f>
        <v>231.18</v>
      </c>
      <c r="E1164" s="35">
        <f>ROUND($E$791/100*$E$792*АТС!C412,2)</f>
        <v>212.44</v>
      </c>
      <c r="F1164" s="35">
        <f>ROUND($F$791/100*$F$792*АТС!C412,2)</f>
        <v>144.63999999999999</v>
      </c>
      <c r="G1164" s="35">
        <f>ROUND($G$791/100*$G$792*АТС!C412,2)</f>
        <v>84.66</v>
      </c>
    </row>
    <row r="1165" spans="1:7" x14ac:dyDescent="0.25">
      <c r="A1165" s="254"/>
      <c r="B1165" s="121">
        <f t="shared" si="18"/>
        <v>42720.5</v>
      </c>
      <c r="C1165" s="124">
        <v>12</v>
      </c>
      <c r="D1165" s="35">
        <f>ROUND($D$791/100*$D$792*АТС!$C413,2)</f>
        <v>228.51</v>
      </c>
      <c r="E1165" s="35">
        <f>ROUND($E$791/100*$E$792*АТС!C413,2)</f>
        <v>209.99</v>
      </c>
      <c r="F1165" s="35">
        <f>ROUND($F$791/100*$F$792*АТС!C413,2)</f>
        <v>142.97</v>
      </c>
      <c r="G1165" s="35">
        <f>ROUND($G$791/100*$G$792*АТС!C413,2)</f>
        <v>83.68</v>
      </c>
    </row>
    <row r="1166" spans="1:7" x14ac:dyDescent="0.25">
      <c r="A1166" s="254"/>
      <c r="B1166" s="123">
        <f t="shared" si="18"/>
        <v>42720.541669999999</v>
      </c>
      <c r="C1166" s="124">
        <v>13</v>
      </c>
      <c r="D1166" s="35">
        <f>ROUND($D$791/100*$D$792*АТС!$C414,2)</f>
        <v>231.25</v>
      </c>
      <c r="E1166" s="35">
        <f>ROUND($E$791/100*$E$792*АТС!C414,2)</f>
        <v>212.5</v>
      </c>
      <c r="F1166" s="35">
        <f>ROUND($F$791/100*$F$792*АТС!C414,2)</f>
        <v>144.68</v>
      </c>
      <c r="G1166" s="35">
        <f>ROUND($G$791/100*$G$792*АТС!C414,2)</f>
        <v>84.68</v>
      </c>
    </row>
    <row r="1167" spans="1:7" x14ac:dyDescent="0.25">
      <c r="A1167" s="254"/>
      <c r="B1167" s="121">
        <f t="shared" si="18"/>
        <v>42720.583330000001</v>
      </c>
      <c r="C1167" s="124">
        <v>14</v>
      </c>
      <c r="D1167" s="35">
        <f>ROUND($D$791/100*$D$792*АТС!$C415,2)</f>
        <v>214.45</v>
      </c>
      <c r="E1167" s="35">
        <f>ROUND($E$791/100*$E$792*АТС!C415,2)</f>
        <v>197.07</v>
      </c>
      <c r="F1167" s="35">
        <f>ROUND($F$791/100*$F$792*АТС!C415,2)</f>
        <v>134.18</v>
      </c>
      <c r="G1167" s="35">
        <f>ROUND($G$791/100*$G$792*АТС!C415,2)</f>
        <v>78.53</v>
      </c>
    </row>
    <row r="1168" spans="1:7" x14ac:dyDescent="0.25">
      <c r="A1168" s="254"/>
      <c r="B1168" s="123">
        <f t="shared" si="18"/>
        <v>42720.625</v>
      </c>
      <c r="C1168" s="124">
        <v>15</v>
      </c>
      <c r="D1168" s="35">
        <f>ROUND($D$791/100*$D$792*АТС!$C416,2)</f>
        <v>219.45</v>
      </c>
      <c r="E1168" s="35">
        <f>ROUND($E$791/100*$E$792*АТС!C416,2)</f>
        <v>201.66</v>
      </c>
      <c r="F1168" s="35">
        <f>ROUND($F$791/100*$F$792*АТС!C416,2)</f>
        <v>137.30000000000001</v>
      </c>
      <c r="G1168" s="35">
        <f>ROUND($G$791/100*$G$792*АТС!C416,2)</f>
        <v>80.36</v>
      </c>
    </row>
    <row r="1169" spans="1:7" x14ac:dyDescent="0.25">
      <c r="A1169" s="254"/>
      <c r="B1169" s="121">
        <f t="shared" si="18"/>
        <v>42720.666669999999</v>
      </c>
      <c r="C1169" s="124">
        <v>16</v>
      </c>
      <c r="D1169" s="35">
        <f>ROUND($D$791/100*$D$792*АТС!$C417,2)</f>
        <v>241.4</v>
      </c>
      <c r="E1169" s="35">
        <f>ROUND($E$791/100*$E$792*АТС!C417,2)</f>
        <v>221.83</v>
      </c>
      <c r="F1169" s="35">
        <f>ROUND($F$791/100*$F$792*АТС!C417,2)</f>
        <v>151.03</v>
      </c>
      <c r="G1169" s="35">
        <f>ROUND($G$791/100*$G$792*АТС!C417,2)</f>
        <v>88.4</v>
      </c>
    </row>
    <row r="1170" spans="1:7" x14ac:dyDescent="0.25">
      <c r="A1170" s="254"/>
      <c r="B1170" s="123">
        <f t="shared" si="18"/>
        <v>42720.708330000001</v>
      </c>
      <c r="C1170" s="124">
        <v>17</v>
      </c>
      <c r="D1170" s="35">
        <f>ROUND($D$791/100*$D$792*АТС!$C418,2)</f>
        <v>265.01</v>
      </c>
      <c r="E1170" s="35">
        <f>ROUND($E$791/100*$E$792*АТС!C418,2)</f>
        <v>243.53</v>
      </c>
      <c r="F1170" s="35">
        <f>ROUND($F$791/100*$F$792*АТС!C418,2)</f>
        <v>165.81</v>
      </c>
      <c r="G1170" s="35">
        <f>ROUND($G$791/100*$G$792*АТС!C418,2)</f>
        <v>97.04</v>
      </c>
    </row>
    <row r="1171" spans="1:7" x14ac:dyDescent="0.25">
      <c r="A1171" s="254"/>
      <c r="B1171" s="121">
        <f t="shared" si="18"/>
        <v>42720.75</v>
      </c>
      <c r="C1171" s="124">
        <v>18</v>
      </c>
      <c r="D1171" s="35">
        <f>ROUND($D$791/100*$D$792*АТС!$C419,2)</f>
        <v>264.7</v>
      </c>
      <c r="E1171" s="35">
        <f>ROUND($E$791/100*$E$792*АТС!C419,2)</f>
        <v>243.24</v>
      </c>
      <c r="F1171" s="35">
        <f>ROUND($F$791/100*$F$792*АТС!C419,2)</f>
        <v>165.61</v>
      </c>
      <c r="G1171" s="35">
        <f>ROUND($G$791/100*$G$792*АТС!C419,2)</f>
        <v>96.93</v>
      </c>
    </row>
    <row r="1172" spans="1:7" x14ac:dyDescent="0.25">
      <c r="A1172" s="254"/>
      <c r="B1172" s="123">
        <f t="shared" si="18"/>
        <v>42720.791669999999</v>
      </c>
      <c r="C1172" s="124">
        <v>19</v>
      </c>
      <c r="D1172" s="35">
        <f>ROUND($D$791/100*$D$792*АТС!$C420,2)</f>
        <v>257.76</v>
      </c>
      <c r="E1172" s="35">
        <f>ROUND($E$791/100*$E$792*АТС!C420,2)</f>
        <v>236.86</v>
      </c>
      <c r="F1172" s="35">
        <f>ROUND($F$791/100*$F$792*АТС!C420,2)</f>
        <v>161.27000000000001</v>
      </c>
      <c r="G1172" s="35">
        <f>ROUND($G$791/100*$G$792*АТС!C420,2)</f>
        <v>94.39</v>
      </c>
    </row>
    <row r="1173" spans="1:7" x14ac:dyDescent="0.25">
      <c r="A1173" s="254"/>
      <c r="B1173" s="121">
        <f t="shared" si="18"/>
        <v>42720.833330000001</v>
      </c>
      <c r="C1173" s="124">
        <v>20</v>
      </c>
      <c r="D1173" s="35">
        <f>ROUND($D$791/100*$D$792*АТС!$C421,2)</f>
        <v>261.7</v>
      </c>
      <c r="E1173" s="35">
        <f>ROUND($E$791/100*$E$792*АТС!C421,2)</f>
        <v>240.48</v>
      </c>
      <c r="F1173" s="35">
        <f>ROUND($F$791/100*$F$792*АТС!C421,2)</f>
        <v>163.72999999999999</v>
      </c>
      <c r="G1173" s="35">
        <f>ROUND($G$791/100*$G$792*АТС!C421,2)</f>
        <v>95.83</v>
      </c>
    </row>
    <row r="1174" spans="1:7" x14ac:dyDescent="0.25">
      <c r="A1174" s="254"/>
      <c r="B1174" s="123">
        <f t="shared" si="18"/>
        <v>42720.875</v>
      </c>
      <c r="C1174" s="124">
        <v>21</v>
      </c>
      <c r="D1174" s="35">
        <f>ROUND($D$791/100*$D$792*АТС!$C422,2)</f>
        <v>244.67</v>
      </c>
      <c r="E1174" s="35">
        <f>ROUND($E$791/100*$E$792*АТС!C422,2)</f>
        <v>224.84</v>
      </c>
      <c r="F1174" s="35">
        <f>ROUND($F$791/100*$F$792*АТС!C422,2)</f>
        <v>153.08000000000001</v>
      </c>
      <c r="G1174" s="35">
        <f>ROUND($G$791/100*$G$792*АТС!C422,2)</f>
        <v>89.6</v>
      </c>
    </row>
    <row r="1175" spans="1:7" x14ac:dyDescent="0.25">
      <c r="A1175" s="254"/>
      <c r="B1175" s="121">
        <f t="shared" si="18"/>
        <v>42720.916669999999</v>
      </c>
      <c r="C1175" s="124">
        <v>22</v>
      </c>
      <c r="D1175" s="35">
        <f>ROUND($D$791/100*$D$792*АТС!$C423,2)</f>
        <v>290.35000000000002</v>
      </c>
      <c r="E1175" s="35">
        <f>ROUND($E$791/100*$E$792*АТС!C423,2)</f>
        <v>266.82</v>
      </c>
      <c r="F1175" s="35">
        <f>ROUND($F$791/100*$F$792*АТС!C423,2)</f>
        <v>181.66</v>
      </c>
      <c r="G1175" s="35">
        <f>ROUND($G$791/100*$G$792*АТС!C423,2)</f>
        <v>106.32</v>
      </c>
    </row>
    <row r="1176" spans="1:7" x14ac:dyDescent="0.25">
      <c r="A1176" s="254"/>
      <c r="B1176" s="123">
        <f t="shared" si="18"/>
        <v>42720.958330000001</v>
      </c>
      <c r="C1176" s="124">
        <v>23</v>
      </c>
      <c r="D1176" s="35">
        <f>ROUND($D$791/100*$D$792*АТС!$C424,2)</f>
        <v>260.64</v>
      </c>
      <c r="E1176" s="35">
        <f>ROUND($E$791/100*$E$792*АТС!C424,2)</f>
        <v>239.51</v>
      </c>
      <c r="F1176" s="35">
        <f>ROUND($F$791/100*$F$792*АТС!C424,2)</f>
        <v>163.07</v>
      </c>
      <c r="G1176" s="35">
        <f>ROUND($G$791/100*$G$792*АТС!C424,2)</f>
        <v>95.44</v>
      </c>
    </row>
    <row r="1177" spans="1:7" x14ac:dyDescent="0.25">
      <c r="A1177" s="254"/>
      <c r="B1177" s="121">
        <f t="shared" si="18"/>
        <v>42721</v>
      </c>
      <c r="C1177" s="124">
        <v>0</v>
      </c>
      <c r="D1177" s="35">
        <f>ROUND($D$791/100*$D$792*АТС!$C425,2)</f>
        <v>229.39</v>
      </c>
      <c r="E1177" s="35">
        <f>ROUND($E$791/100*$E$792*АТС!C425,2)</f>
        <v>210.8</v>
      </c>
      <c r="F1177" s="35">
        <f>ROUND($F$791/100*$F$792*АТС!C425,2)</f>
        <v>143.52000000000001</v>
      </c>
      <c r="G1177" s="35">
        <f>ROUND($G$791/100*$G$792*АТС!C425,2)</f>
        <v>84</v>
      </c>
    </row>
    <row r="1178" spans="1:7" x14ac:dyDescent="0.25">
      <c r="A1178" s="254"/>
      <c r="B1178" s="123">
        <f t="shared" si="18"/>
        <v>42721.041669999999</v>
      </c>
      <c r="C1178" s="124">
        <v>1</v>
      </c>
      <c r="D1178" s="35">
        <f>ROUND($D$791/100*$D$792*АТС!$C426,2)</f>
        <v>209.27</v>
      </c>
      <c r="E1178" s="35">
        <f>ROUND($E$791/100*$E$792*АТС!C426,2)</f>
        <v>192.31</v>
      </c>
      <c r="F1178" s="35">
        <f>ROUND($F$791/100*$F$792*АТС!C426,2)</f>
        <v>130.93</v>
      </c>
      <c r="G1178" s="35">
        <f>ROUND($G$791/100*$G$792*АТС!C426,2)</f>
        <v>76.63</v>
      </c>
    </row>
    <row r="1179" spans="1:7" x14ac:dyDescent="0.25">
      <c r="A1179" s="254"/>
      <c r="B1179" s="121">
        <f t="shared" si="18"/>
        <v>42721.083330000001</v>
      </c>
      <c r="C1179" s="124">
        <v>2</v>
      </c>
      <c r="D1179" s="35">
        <f>ROUND($D$791/100*$D$792*АТС!$C427,2)</f>
        <v>197.27</v>
      </c>
      <c r="E1179" s="35">
        <f>ROUND($E$791/100*$E$792*АТС!C427,2)</f>
        <v>181.28</v>
      </c>
      <c r="F1179" s="35">
        <f>ROUND($F$791/100*$F$792*АТС!C427,2)</f>
        <v>123.43</v>
      </c>
      <c r="G1179" s="35">
        <f>ROUND($G$791/100*$G$792*АТС!C427,2)</f>
        <v>72.239999999999995</v>
      </c>
    </row>
    <row r="1180" spans="1:7" x14ac:dyDescent="0.25">
      <c r="A1180" s="254"/>
      <c r="B1180" s="123">
        <f t="shared" si="18"/>
        <v>42721.125</v>
      </c>
      <c r="C1180" s="124">
        <v>3</v>
      </c>
      <c r="D1180" s="35">
        <f>ROUND($D$791/100*$D$792*АТС!$C428,2)</f>
        <v>193.35</v>
      </c>
      <c r="E1180" s="35">
        <f>ROUND($E$791/100*$E$792*АТС!C428,2)</f>
        <v>177.68</v>
      </c>
      <c r="F1180" s="35">
        <f>ROUND($F$791/100*$F$792*АТС!C428,2)</f>
        <v>120.97</v>
      </c>
      <c r="G1180" s="35">
        <f>ROUND($G$791/100*$G$792*АТС!C428,2)</f>
        <v>70.8</v>
      </c>
    </row>
    <row r="1181" spans="1:7" x14ac:dyDescent="0.25">
      <c r="A1181" s="254"/>
      <c r="B1181" s="121">
        <f t="shared" si="18"/>
        <v>42721.166669999999</v>
      </c>
      <c r="C1181" s="124">
        <v>4</v>
      </c>
      <c r="D1181" s="35">
        <f>ROUND($D$791/100*$D$792*АТС!$C429,2)</f>
        <v>193.36</v>
      </c>
      <c r="E1181" s="35">
        <f>ROUND($E$791/100*$E$792*АТС!C429,2)</f>
        <v>177.69</v>
      </c>
      <c r="F1181" s="35">
        <f>ROUND($F$791/100*$F$792*АТС!C429,2)</f>
        <v>120.98</v>
      </c>
      <c r="G1181" s="35">
        <f>ROUND($G$791/100*$G$792*АТС!C429,2)</f>
        <v>70.81</v>
      </c>
    </row>
    <row r="1182" spans="1:7" x14ac:dyDescent="0.25">
      <c r="A1182" s="254"/>
      <c r="B1182" s="123">
        <f t="shared" si="18"/>
        <v>42721.208330000001</v>
      </c>
      <c r="C1182" s="124">
        <v>5</v>
      </c>
      <c r="D1182" s="35">
        <f>ROUND($D$791/100*$D$792*АТС!$C430,2)</f>
        <v>202.92</v>
      </c>
      <c r="E1182" s="35">
        <f>ROUND($E$791/100*$E$792*АТС!C430,2)</f>
        <v>186.47</v>
      </c>
      <c r="F1182" s="35">
        <f>ROUND($F$791/100*$F$792*АТС!C430,2)</f>
        <v>126.96</v>
      </c>
      <c r="G1182" s="35">
        <f>ROUND($G$791/100*$G$792*АТС!C430,2)</f>
        <v>74.31</v>
      </c>
    </row>
    <row r="1183" spans="1:7" x14ac:dyDescent="0.25">
      <c r="A1183" s="254"/>
      <c r="B1183" s="121">
        <f t="shared" si="18"/>
        <v>42721.25</v>
      </c>
      <c r="C1183" s="124">
        <v>6</v>
      </c>
      <c r="D1183" s="35">
        <f>ROUND($D$791/100*$D$792*АТС!$C431,2)</f>
        <v>226.89</v>
      </c>
      <c r="E1183" s="35">
        <f>ROUND($E$791/100*$E$792*АТС!C431,2)</f>
        <v>208.5</v>
      </c>
      <c r="F1183" s="35">
        <f>ROUND($F$791/100*$F$792*АТС!C431,2)</f>
        <v>141.96</v>
      </c>
      <c r="G1183" s="35">
        <f>ROUND($G$791/100*$G$792*АТС!C431,2)</f>
        <v>83.09</v>
      </c>
    </row>
    <row r="1184" spans="1:7" x14ac:dyDescent="0.25">
      <c r="A1184" s="254"/>
      <c r="B1184" s="123">
        <f t="shared" si="18"/>
        <v>42721.291669999999</v>
      </c>
      <c r="C1184" s="124">
        <v>7</v>
      </c>
      <c r="D1184" s="35">
        <f>ROUND($D$791/100*$D$792*АТС!$C432,2)</f>
        <v>254.54</v>
      </c>
      <c r="E1184" s="35">
        <f>ROUND($E$791/100*$E$792*АТС!C432,2)</f>
        <v>233.91</v>
      </c>
      <c r="F1184" s="35">
        <f>ROUND($F$791/100*$F$792*АТС!C432,2)</f>
        <v>159.26</v>
      </c>
      <c r="G1184" s="35">
        <f>ROUND($G$791/100*$G$792*АТС!C432,2)</f>
        <v>93.21</v>
      </c>
    </row>
    <row r="1185" spans="1:7" x14ac:dyDescent="0.25">
      <c r="A1185" s="254"/>
      <c r="B1185" s="121">
        <f t="shared" si="18"/>
        <v>42721.333330000001</v>
      </c>
      <c r="C1185" s="124">
        <v>8</v>
      </c>
      <c r="D1185" s="35">
        <f>ROUND($D$791/100*$D$792*АТС!$C433,2)</f>
        <v>269.20999999999998</v>
      </c>
      <c r="E1185" s="35">
        <f>ROUND($E$791/100*$E$792*АТС!C433,2)</f>
        <v>247.39</v>
      </c>
      <c r="F1185" s="35">
        <f>ROUND($F$791/100*$F$792*АТС!C433,2)</f>
        <v>168.43</v>
      </c>
      <c r="G1185" s="35">
        <f>ROUND($G$791/100*$G$792*АТС!C433,2)</f>
        <v>98.58</v>
      </c>
    </row>
    <row r="1186" spans="1:7" x14ac:dyDescent="0.25">
      <c r="A1186" s="254"/>
      <c r="B1186" s="123">
        <f t="shared" si="18"/>
        <v>42721.375</v>
      </c>
      <c r="C1186" s="124">
        <v>9</v>
      </c>
      <c r="D1186" s="35">
        <f>ROUND($D$791/100*$D$792*АТС!$C434,2)</f>
        <v>187.38</v>
      </c>
      <c r="E1186" s="35">
        <f>ROUND($E$791/100*$E$792*АТС!C434,2)</f>
        <v>172.19</v>
      </c>
      <c r="F1186" s="35">
        <f>ROUND($F$791/100*$F$792*АТС!C434,2)</f>
        <v>117.23</v>
      </c>
      <c r="G1186" s="35">
        <f>ROUND($G$791/100*$G$792*АТС!C434,2)</f>
        <v>68.62</v>
      </c>
    </row>
    <row r="1187" spans="1:7" x14ac:dyDescent="0.25">
      <c r="A1187" s="254"/>
      <c r="B1187" s="121">
        <f t="shared" si="18"/>
        <v>42721.416669999999</v>
      </c>
      <c r="C1187" s="124">
        <v>10</v>
      </c>
      <c r="D1187" s="35">
        <f>ROUND($D$791/100*$D$792*АТС!$C435,2)</f>
        <v>200.16</v>
      </c>
      <c r="E1187" s="35">
        <f>ROUND($E$791/100*$E$792*АТС!C435,2)</f>
        <v>183.93</v>
      </c>
      <c r="F1187" s="35">
        <f>ROUND($F$791/100*$F$792*АТС!C435,2)</f>
        <v>125.23</v>
      </c>
      <c r="G1187" s="35">
        <f>ROUND($G$791/100*$G$792*АТС!C435,2)</f>
        <v>73.3</v>
      </c>
    </row>
    <row r="1188" spans="1:7" x14ac:dyDescent="0.25">
      <c r="A1188" s="254"/>
      <c r="B1188" s="123">
        <f t="shared" si="18"/>
        <v>42721.458330000001</v>
      </c>
      <c r="C1188" s="124">
        <v>11</v>
      </c>
      <c r="D1188" s="35">
        <f>ROUND($D$791/100*$D$792*АТС!$C436,2)</f>
        <v>200.17</v>
      </c>
      <c r="E1188" s="35">
        <f>ROUND($E$791/100*$E$792*АТС!C436,2)</f>
        <v>183.94</v>
      </c>
      <c r="F1188" s="35">
        <f>ROUND($F$791/100*$F$792*АТС!C436,2)</f>
        <v>125.24</v>
      </c>
      <c r="G1188" s="35">
        <f>ROUND($G$791/100*$G$792*АТС!C436,2)</f>
        <v>73.3</v>
      </c>
    </row>
    <row r="1189" spans="1:7" x14ac:dyDescent="0.25">
      <c r="A1189" s="254"/>
      <c r="B1189" s="121">
        <f t="shared" si="18"/>
        <v>42721.5</v>
      </c>
      <c r="C1189" s="124">
        <v>12</v>
      </c>
      <c r="D1189" s="35">
        <f>ROUND($D$791/100*$D$792*АТС!$C437,2)</f>
        <v>195.98</v>
      </c>
      <c r="E1189" s="35">
        <f>ROUND($E$791/100*$E$792*АТС!C437,2)</f>
        <v>180.1</v>
      </c>
      <c r="F1189" s="35">
        <f>ROUND($F$791/100*$F$792*АТС!C437,2)</f>
        <v>122.62</v>
      </c>
      <c r="G1189" s="35">
        <f>ROUND($G$791/100*$G$792*АТС!C437,2)</f>
        <v>71.77</v>
      </c>
    </row>
    <row r="1190" spans="1:7" x14ac:dyDescent="0.25">
      <c r="A1190" s="254"/>
      <c r="B1190" s="123">
        <f t="shared" si="18"/>
        <v>42721.541669999999</v>
      </c>
      <c r="C1190" s="124">
        <v>13</v>
      </c>
      <c r="D1190" s="35">
        <f>ROUND($D$791/100*$D$792*АТС!$C438,2)</f>
        <v>195.82</v>
      </c>
      <c r="E1190" s="35">
        <f>ROUND($E$791/100*$E$792*АТС!C438,2)</f>
        <v>179.95</v>
      </c>
      <c r="F1190" s="35">
        <f>ROUND($F$791/100*$F$792*АТС!C438,2)</f>
        <v>122.52</v>
      </c>
      <c r="G1190" s="35">
        <f>ROUND($G$791/100*$G$792*АТС!C438,2)</f>
        <v>71.709999999999994</v>
      </c>
    </row>
    <row r="1191" spans="1:7" x14ac:dyDescent="0.25">
      <c r="A1191" s="254"/>
      <c r="B1191" s="121">
        <f t="shared" si="18"/>
        <v>42721.583330000001</v>
      </c>
      <c r="C1191" s="124">
        <v>14</v>
      </c>
      <c r="D1191" s="35">
        <f>ROUND($D$791/100*$D$792*АТС!$C439,2)</f>
        <v>199.78</v>
      </c>
      <c r="E1191" s="35">
        <f>ROUND($E$791/100*$E$792*АТС!C439,2)</f>
        <v>183.59</v>
      </c>
      <c r="F1191" s="35">
        <f>ROUND($F$791/100*$F$792*АТС!C439,2)</f>
        <v>125</v>
      </c>
      <c r="G1191" s="35">
        <f>ROUND($G$791/100*$G$792*АТС!C439,2)</f>
        <v>73.16</v>
      </c>
    </row>
    <row r="1192" spans="1:7" x14ac:dyDescent="0.25">
      <c r="A1192" s="254"/>
      <c r="B1192" s="123">
        <f t="shared" si="18"/>
        <v>42721.625</v>
      </c>
      <c r="C1192" s="124">
        <v>15</v>
      </c>
      <c r="D1192" s="35">
        <f>ROUND($D$791/100*$D$792*АТС!$C440,2)</f>
        <v>199.81</v>
      </c>
      <c r="E1192" s="35">
        <f>ROUND($E$791/100*$E$792*АТС!C440,2)</f>
        <v>183.61</v>
      </c>
      <c r="F1192" s="35">
        <f>ROUND($F$791/100*$F$792*АТС!C440,2)</f>
        <v>125.01</v>
      </c>
      <c r="G1192" s="35">
        <f>ROUND($G$791/100*$G$792*АТС!C440,2)</f>
        <v>73.17</v>
      </c>
    </row>
    <row r="1193" spans="1:7" x14ac:dyDescent="0.25">
      <c r="A1193" s="254"/>
      <c r="B1193" s="121">
        <f t="shared" si="18"/>
        <v>42721.666669999999</v>
      </c>
      <c r="C1193" s="124">
        <v>16</v>
      </c>
      <c r="D1193" s="35">
        <f>ROUND($D$791/100*$D$792*АТС!$C441,2)</f>
        <v>225.87</v>
      </c>
      <c r="E1193" s="35">
        <f>ROUND($E$791/100*$E$792*АТС!C441,2)</f>
        <v>207.56</v>
      </c>
      <c r="F1193" s="35">
        <f>ROUND($F$791/100*$F$792*АТС!C441,2)</f>
        <v>141.32</v>
      </c>
      <c r="G1193" s="35">
        <f>ROUND($G$791/100*$G$792*АТС!C441,2)</f>
        <v>82.71</v>
      </c>
    </row>
    <row r="1194" spans="1:7" x14ac:dyDescent="0.25">
      <c r="A1194" s="254"/>
      <c r="B1194" s="123">
        <f t="shared" si="18"/>
        <v>42721.708330000001</v>
      </c>
      <c r="C1194" s="124">
        <v>17</v>
      </c>
      <c r="D1194" s="35">
        <f>ROUND($D$791/100*$D$792*АТС!$C442,2)</f>
        <v>265.66000000000003</v>
      </c>
      <c r="E1194" s="35">
        <f>ROUND($E$791/100*$E$792*АТС!C442,2)</f>
        <v>244.12</v>
      </c>
      <c r="F1194" s="35">
        <f>ROUND($F$791/100*$F$792*АТС!C442,2)</f>
        <v>166.21</v>
      </c>
      <c r="G1194" s="35">
        <f>ROUND($G$791/100*$G$792*АТС!C442,2)</f>
        <v>97.28</v>
      </c>
    </row>
    <row r="1195" spans="1:7" x14ac:dyDescent="0.25">
      <c r="A1195" s="254"/>
      <c r="B1195" s="121">
        <f t="shared" si="18"/>
        <v>42721.75</v>
      </c>
      <c r="C1195" s="124">
        <v>18</v>
      </c>
      <c r="D1195" s="35">
        <f>ROUND($D$791/100*$D$792*АТС!$C443,2)</f>
        <v>269.83</v>
      </c>
      <c r="E1195" s="35">
        <f>ROUND($E$791/100*$E$792*АТС!C443,2)</f>
        <v>247.96</v>
      </c>
      <c r="F1195" s="35">
        <f>ROUND($F$791/100*$F$792*АТС!C443,2)</f>
        <v>168.82</v>
      </c>
      <c r="G1195" s="35">
        <f>ROUND($G$791/100*$G$792*АТС!C443,2)</f>
        <v>98.81</v>
      </c>
    </row>
    <row r="1196" spans="1:7" x14ac:dyDescent="0.25">
      <c r="A1196" s="254"/>
      <c r="B1196" s="123">
        <f t="shared" si="18"/>
        <v>42721.791669999999</v>
      </c>
      <c r="C1196" s="124">
        <v>19</v>
      </c>
      <c r="D1196" s="35">
        <f>ROUND($D$791/100*$D$792*АТС!$C444,2)</f>
        <v>265.58999999999997</v>
      </c>
      <c r="E1196" s="35">
        <f>ROUND($E$791/100*$E$792*АТС!C444,2)</f>
        <v>244.06</v>
      </c>
      <c r="F1196" s="35">
        <f>ROUND($F$791/100*$F$792*АТС!C444,2)</f>
        <v>166.17</v>
      </c>
      <c r="G1196" s="35">
        <f>ROUND($G$791/100*$G$792*АТС!C444,2)</f>
        <v>97.26</v>
      </c>
    </row>
    <row r="1197" spans="1:7" x14ac:dyDescent="0.25">
      <c r="A1197" s="254"/>
      <c r="B1197" s="121">
        <f t="shared" si="18"/>
        <v>42721.833330000001</v>
      </c>
      <c r="C1197" s="124">
        <v>20</v>
      </c>
      <c r="D1197" s="35">
        <f>ROUND($D$791/100*$D$792*АТС!$C445,2)</f>
        <v>251.34</v>
      </c>
      <c r="E1197" s="35">
        <f>ROUND($E$791/100*$E$792*АТС!C445,2)</f>
        <v>230.97</v>
      </c>
      <c r="F1197" s="35">
        <f>ROUND($F$791/100*$F$792*АТС!C445,2)</f>
        <v>157.25</v>
      </c>
      <c r="G1197" s="35">
        <f>ROUND($G$791/100*$G$792*АТС!C445,2)</f>
        <v>92.04</v>
      </c>
    </row>
    <row r="1198" spans="1:7" x14ac:dyDescent="0.25">
      <c r="A1198" s="254"/>
      <c r="B1198" s="123">
        <f t="shared" si="18"/>
        <v>42721.875</v>
      </c>
      <c r="C1198" s="124">
        <v>21</v>
      </c>
      <c r="D1198" s="35">
        <f>ROUND($D$791/100*$D$792*АТС!$C446,2)</f>
        <v>255.31</v>
      </c>
      <c r="E1198" s="35">
        <f>ROUND($E$791/100*$E$792*АТС!C446,2)</f>
        <v>234.62</v>
      </c>
      <c r="F1198" s="35">
        <f>ROUND($F$791/100*$F$792*АТС!C446,2)</f>
        <v>159.74</v>
      </c>
      <c r="G1198" s="35">
        <f>ROUND($G$791/100*$G$792*АТС!C446,2)</f>
        <v>93.49</v>
      </c>
    </row>
    <row r="1199" spans="1:7" x14ac:dyDescent="0.25">
      <c r="A1199" s="254"/>
      <c r="B1199" s="121">
        <f t="shared" si="18"/>
        <v>42721.916669999999</v>
      </c>
      <c r="C1199" s="124">
        <v>22</v>
      </c>
      <c r="D1199" s="35">
        <f>ROUND($D$791/100*$D$792*АТС!$C447,2)</f>
        <v>297.77999999999997</v>
      </c>
      <c r="E1199" s="35">
        <f>ROUND($E$791/100*$E$792*АТС!C447,2)</f>
        <v>273.64</v>
      </c>
      <c r="F1199" s="35">
        <f>ROUND($F$791/100*$F$792*АТС!C447,2)</f>
        <v>186.31</v>
      </c>
      <c r="G1199" s="35">
        <f>ROUND($G$791/100*$G$792*АТС!C447,2)</f>
        <v>109.04</v>
      </c>
    </row>
    <row r="1200" spans="1:7" x14ac:dyDescent="0.25">
      <c r="A1200" s="254"/>
      <c r="B1200" s="123">
        <f t="shared" si="18"/>
        <v>42721.958330000001</v>
      </c>
      <c r="C1200" s="124">
        <v>23</v>
      </c>
      <c r="D1200" s="35">
        <f>ROUND($D$791/100*$D$792*АТС!$C448,2)</f>
        <v>270</v>
      </c>
      <c r="E1200" s="35">
        <f>ROUND($E$791/100*$E$792*АТС!C448,2)</f>
        <v>248.12</v>
      </c>
      <c r="F1200" s="35">
        <f>ROUND($F$791/100*$F$792*АТС!C448,2)</f>
        <v>168.93</v>
      </c>
      <c r="G1200" s="35">
        <f>ROUND($G$791/100*$G$792*АТС!C448,2)</f>
        <v>98.87</v>
      </c>
    </row>
    <row r="1201" spans="1:7" x14ac:dyDescent="0.25">
      <c r="A1201" s="254"/>
      <c r="B1201" s="121">
        <f t="shared" si="18"/>
        <v>42722</v>
      </c>
      <c r="C1201" s="124">
        <v>0</v>
      </c>
      <c r="D1201" s="35">
        <f>ROUND($D$791/100*$D$792*АТС!$C449,2)</f>
        <v>228.89</v>
      </c>
      <c r="E1201" s="35">
        <f>ROUND($E$791/100*$E$792*АТС!C449,2)</f>
        <v>210.33</v>
      </c>
      <c r="F1201" s="35">
        <f>ROUND($F$791/100*$F$792*АТС!C449,2)</f>
        <v>143.21</v>
      </c>
      <c r="G1201" s="35">
        <f>ROUND($G$791/100*$G$792*АТС!C449,2)</f>
        <v>83.82</v>
      </c>
    </row>
    <row r="1202" spans="1:7" x14ac:dyDescent="0.25">
      <c r="A1202" s="254"/>
      <c r="B1202" s="123">
        <f t="shared" ref="B1202:B1265" si="19">B1178+1</f>
        <v>42722.041669999999</v>
      </c>
      <c r="C1202" s="124">
        <v>1</v>
      </c>
      <c r="D1202" s="35">
        <f>ROUND($D$791/100*$D$792*АТС!$C450,2)</f>
        <v>209.77</v>
      </c>
      <c r="E1202" s="35">
        <f>ROUND($E$791/100*$E$792*АТС!C450,2)</f>
        <v>192.76</v>
      </c>
      <c r="F1202" s="35">
        <f>ROUND($F$791/100*$F$792*АТС!C450,2)</f>
        <v>131.24</v>
      </c>
      <c r="G1202" s="35">
        <f>ROUND($G$791/100*$G$792*АТС!C450,2)</f>
        <v>76.81</v>
      </c>
    </row>
    <row r="1203" spans="1:7" x14ac:dyDescent="0.25">
      <c r="A1203" s="254"/>
      <c r="B1203" s="121">
        <f t="shared" si="19"/>
        <v>42722.083330000001</v>
      </c>
      <c r="C1203" s="124">
        <v>2</v>
      </c>
      <c r="D1203" s="35">
        <f>ROUND($D$791/100*$D$792*АТС!$C451,2)</f>
        <v>198.95</v>
      </c>
      <c r="E1203" s="35">
        <f>ROUND($E$791/100*$E$792*АТС!C451,2)</f>
        <v>182.82</v>
      </c>
      <c r="F1203" s="35">
        <f>ROUND($F$791/100*$F$792*АТС!C451,2)</f>
        <v>124.47</v>
      </c>
      <c r="G1203" s="35">
        <f>ROUND($G$791/100*$G$792*АТС!C451,2)</f>
        <v>72.849999999999994</v>
      </c>
    </row>
    <row r="1204" spans="1:7" x14ac:dyDescent="0.25">
      <c r="A1204" s="254"/>
      <c r="B1204" s="123">
        <f t="shared" si="19"/>
        <v>42722.125</v>
      </c>
      <c r="C1204" s="124">
        <v>3</v>
      </c>
      <c r="D1204" s="35">
        <f>ROUND($D$791/100*$D$792*АТС!$C452,2)</f>
        <v>193.79</v>
      </c>
      <c r="E1204" s="35">
        <f>ROUND($E$791/100*$E$792*АТС!C452,2)</f>
        <v>178.09</v>
      </c>
      <c r="F1204" s="35">
        <f>ROUND($F$791/100*$F$792*АТС!C452,2)</f>
        <v>121.25</v>
      </c>
      <c r="G1204" s="35">
        <f>ROUND($G$791/100*$G$792*АТС!C452,2)</f>
        <v>70.97</v>
      </c>
    </row>
    <row r="1205" spans="1:7" x14ac:dyDescent="0.25">
      <c r="A1205" s="254"/>
      <c r="B1205" s="121">
        <f t="shared" si="19"/>
        <v>42722.166669999999</v>
      </c>
      <c r="C1205" s="124">
        <v>4</v>
      </c>
      <c r="D1205" s="35">
        <f>ROUND($D$791/100*$D$792*АТС!$C453,2)</f>
        <v>193.82</v>
      </c>
      <c r="E1205" s="35">
        <f>ROUND($E$791/100*$E$792*АТС!C453,2)</f>
        <v>178.11</v>
      </c>
      <c r="F1205" s="35">
        <f>ROUND($F$791/100*$F$792*АТС!C453,2)</f>
        <v>121.26</v>
      </c>
      <c r="G1205" s="35">
        <f>ROUND($G$791/100*$G$792*АТС!C453,2)</f>
        <v>70.97</v>
      </c>
    </row>
    <row r="1206" spans="1:7" x14ac:dyDescent="0.25">
      <c r="A1206" s="254"/>
      <c r="B1206" s="123">
        <f t="shared" si="19"/>
        <v>42722.208330000001</v>
      </c>
      <c r="C1206" s="124">
        <v>5</v>
      </c>
      <c r="D1206" s="35">
        <f>ROUND($D$791/100*$D$792*АТС!$C454,2)</f>
        <v>199.73</v>
      </c>
      <c r="E1206" s="35">
        <f>ROUND($E$791/100*$E$792*АТС!C454,2)</f>
        <v>183.54</v>
      </c>
      <c r="F1206" s="35">
        <f>ROUND($F$791/100*$F$792*АТС!C454,2)</f>
        <v>124.96</v>
      </c>
      <c r="G1206" s="35">
        <f>ROUND($G$791/100*$G$792*АТС!C454,2)</f>
        <v>73.14</v>
      </c>
    </row>
    <row r="1207" spans="1:7" x14ac:dyDescent="0.25">
      <c r="A1207" s="254"/>
      <c r="B1207" s="121">
        <f t="shared" si="19"/>
        <v>42722.25</v>
      </c>
      <c r="C1207" s="124">
        <v>6</v>
      </c>
      <c r="D1207" s="35">
        <f>ROUND($D$791/100*$D$792*АТС!$C455,2)</f>
        <v>225.04</v>
      </c>
      <c r="E1207" s="35">
        <f>ROUND($E$791/100*$E$792*АТС!C455,2)</f>
        <v>206.8</v>
      </c>
      <c r="F1207" s="35">
        <f>ROUND($F$791/100*$F$792*АТС!C455,2)</f>
        <v>140.80000000000001</v>
      </c>
      <c r="G1207" s="35">
        <f>ROUND($G$791/100*$G$792*АТС!C455,2)</f>
        <v>82.41</v>
      </c>
    </row>
    <row r="1208" spans="1:7" x14ac:dyDescent="0.25">
      <c r="A1208" s="254"/>
      <c r="B1208" s="123">
        <f t="shared" si="19"/>
        <v>42722.291669999999</v>
      </c>
      <c r="C1208" s="124">
        <v>7</v>
      </c>
      <c r="D1208" s="35">
        <f>ROUND($D$791/100*$D$792*АТС!$C456,2)</f>
        <v>253.84</v>
      </c>
      <c r="E1208" s="35">
        <f>ROUND($E$791/100*$E$792*АТС!C456,2)</f>
        <v>233.27</v>
      </c>
      <c r="F1208" s="35">
        <f>ROUND($F$791/100*$F$792*АТС!C456,2)</f>
        <v>158.82</v>
      </c>
      <c r="G1208" s="35">
        <f>ROUND($G$791/100*$G$792*АТС!C456,2)</f>
        <v>92.96</v>
      </c>
    </row>
    <row r="1209" spans="1:7" x14ac:dyDescent="0.25">
      <c r="A1209" s="254"/>
      <c r="B1209" s="121">
        <f t="shared" si="19"/>
        <v>42722.333330000001</v>
      </c>
      <c r="C1209" s="124">
        <v>8</v>
      </c>
      <c r="D1209" s="35">
        <f>ROUND($D$791/100*$D$792*АТС!$C457,2)</f>
        <v>268.11</v>
      </c>
      <c r="E1209" s="35">
        <f>ROUND($E$791/100*$E$792*АТС!C457,2)</f>
        <v>246.38</v>
      </c>
      <c r="F1209" s="35">
        <f>ROUND($F$791/100*$F$792*АТС!C457,2)</f>
        <v>167.75</v>
      </c>
      <c r="G1209" s="35">
        <f>ROUND($G$791/100*$G$792*АТС!C457,2)</f>
        <v>98.18</v>
      </c>
    </row>
    <row r="1210" spans="1:7" x14ac:dyDescent="0.25">
      <c r="A1210" s="254"/>
      <c r="B1210" s="123">
        <f t="shared" si="19"/>
        <v>42722.375</v>
      </c>
      <c r="C1210" s="124">
        <v>9</v>
      </c>
      <c r="D1210" s="35">
        <f>ROUND($D$791/100*$D$792*АТС!$C458,2)</f>
        <v>198.03</v>
      </c>
      <c r="E1210" s="35">
        <f>ROUND($E$791/100*$E$792*АТС!C458,2)</f>
        <v>181.98</v>
      </c>
      <c r="F1210" s="35">
        <f>ROUND($F$791/100*$F$792*АТС!C458,2)</f>
        <v>123.9</v>
      </c>
      <c r="G1210" s="35">
        <f>ROUND($G$791/100*$G$792*АТС!C458,2)</f>
        <v>72.52</v>
      </c>
    </row>
    <row r="1211" spans="1:7" x14ac:dyDescent="0.25">
      <c r="A1211" s="254"/>
      <c r="B1211" s="121">
        <f t="shared" si="19"/>
        <v>42722.416669999999</v>
      </c>
      <c r="C1211" s="124">
        <v>10</v>
      </c>
      <c r="D1211" s="35">
        <f>ROUND($D$791/100*$D$792*АТС!$C459,2)</f>
        <v>191.43</v>
      </c>
      <c r="E1211" s="35">
        <f>ROUND($E$791/100*$E$792*АТС!C459,2)</f>
        <v>175.91</v>
      </c>
      <c r="F1211" s="35">
        <f>ROUND($F$791/100*$F$792*АТС!C459,2)</f>
        <v>119.77</v>
      </c>
      <c r="G1211" s="35">
        <f>ROUND($G$791/100*$G$792*АТС!C459,2)</f>
        <v>70.099999999999994</v>
      </c>
    </row>
    <row r="1212" spans="1:7" x14ac:dyDescent="0.25">
      <c r="A1212" s="254"/>
      <c r="B1212" s="123">
        <f t="shared" si="19"/>
        <v>42722.458330000001</v>
      </c>
      <c r="C1212" s="124">
        <v>11</v>
      </c>
      <c r="D1212" s="35">
        <f>ROUND($D$791/100*$D$792*АТС!$C460,2)</f>
        <v>192.19</v>
      </c>
      <c r="E1212" s="35">
        <f>ROUND($E$791/100*$E$792*АТС!C460,2)</f>
        <v>176.61</v>
      </c>
      <c r="F1212" s="35">
        <f>ROUND($F$791/100*$F$792*АТС!C460,2)</f>
        <v>120.25</v>
      </c>
      <c r="G1212" s="35">
        <f>ROUND($G$791/100*$G$792*АТС!C460,2)</f>
        <v>70.38</v>
      </c>
    </row>
    <row r="1213" spans="1:7" x14ac:dyDescent="0.25">
      <c r="A1213" s="254"/>
      <c r="B1213" s="121">
        <f t="shared" si="19"/>
        <v>42722.5</v>
      </c>
      <c r="C1213" s="124">
        <v>12</v>
      </c>
      <c r="D1213" s="35">
        <f>ROUND($D$791/100*$D$792*АТС!$C461,2)</f>
        <v>192.3</v>
      </c>
      <c r="E1213" s="35">
        <f>ROUND($E$791/100*$E$792*АТС!C461,2)</f>
        <v>176.71</v>
      </c>
      <c r="F1213" s="35">
        <f>ROUND($F$791/100*$F$792*АТС!C461,2)</f>
        <v>120.31</v>
      </c>
      <c r="G1213" s="35">
        <f>ROUND($G$791/100*$G$792*АТС!C461,2)</f>
        <v>70.42</v>
      </c>
    </row>
    <row r="1214" spans="1:7" x14ac:dyDescent="0.25">
      <c r="A1214" s="254"/>
      <c r="B1214" s="123">
        <f t="shared" si="19"/>
        <v>42722.541669999999</v>
      </c>
      <c r="C1214" s="124">
        <v>13</v>
      </c>
      <c r="D1214" s="35">
        <f>ROUND($D$791/100*$D$792*АТС!$C462,2)</f>
        <v>192.1</v>
      </c>
      <c r="E1214" s="35">
        <f>ROUND($E$791/100*$E$792*АТС!C462,2)</f>
        <v>176.53</v>
      </c>
      <c r="F1214" s="35">
        <f>ROUND($F$791/100*$F$792*АТС!C462,2)</f>
        <v>120.19</v>
      </c>
      <c r="G1214" s="35">
        <f>ROUND($G$791/100*$G$792*АТС!C462,2)</f>
        <v>70.34</v>
      </c>
    </row>
    <row r="1215" spans="1:7" x14ac:dyDescent="0.25">
      <c r="A1215" s="254"/>
      <c r="B1215" s="121">
        <f t="shared" si="19"/>
        <v>42722.583330000001</v>
      </c>
      <c r="C1215" s="124">
        <v>14</v>
      </c>
      <c r="D1215" s="35">
        <f>ROUND($D$791/100*$D$792*АТС!$C463,2)</f>
        <v>191.97</v>
      </c>
      <c r="E1215" s="35">
        <f>ROUND($E$791/100*$E$792*АТС!C463,2)</f>
        <v>176.41</v>
      </c>
      <c r="F1215" s="35">
        <f>ROUND($F$791/100*$F$792*АТС!C463,2)</f>
        <v>120.11</v>
      </c>
      <c r="G1215" s="35">
        <f>ROUND($G$791/100*$G$792*АТС!C463,2)</f>
        <v>70.3</v>
      </c>
    </row>
    <row r="1216" spans="1:7" x14ac:dyDescent="0.25">
      <c r="A1216" s="254"/>
      <c r="B1216" s="123">
        <f t="shared" si="19"/>
        <v>42722.625</v>
      </c>
      <c r="C1216" s="124">
        <v>15</v>
      </c>
      <c r="D1216" s="35">
        <f>ROUND($D$791/100*$D$792*АТС!$C464,2)</f>
        <v>191.89</v>
      </c>
      <c r="E1216" s="35">
        <f>ROUND($E$791/100*$E$792*АТС!C464,2)</f>
        <v>176.34</v>
      </c>
      <c r="F1216" s="35">
        <f>ROUND($F$791/100*$F$792*АТС!C464,2)</f>
        <v>120.06</v>
      </c>
      <c r="G1216" s="35">
        <f>ROUND($G$791/100*$G$792*АТС!C464,2)</f>
        <v>70.27</v>
      </c>
    </row>
    <row r="1217" spans="1:7" x14ac:dyDescent="0.25">
      <c r="A1217" s="254"/>
      <c r="B1217" s="121">
        <f t="shared" si="19"/>
        <v>42722.666669999999</v>
      </c>
      <c r="C1217" s="124">
        <v>16</v>
      </c>
      <c r="D1217" s="35">
        <f>ROUND($D$791/100*$D$792*АТС!$C465,2)</f>
        <v>209.72</v>
      </c>
      <c r="E1217" s="35">
        <f>ROUND($E$791/100*$E$792*АТС!C465,2)</f>
        <v>192.72</v>
      </c>
      <c r="F1217" s="35">
        <f>ROUND($F$791/100*$F$792*АТС!C465,2)</f>
        <v>131.21</v>
      </c>
      <c r="G1217" s="35">
        <f>ROUND($G$791/100*$G$792*АТС!C465,2)</f>
        <v>76.8</v>
      </c>
    </row>
    <row r="1218" spans="1:7" x14ac:dyDescent="0.25">
      <c r="A1218" s="254"/>
      <c r="B1218" s="123">
        <f t="shared" si="19"/>
        <v>42722.708330000001</v>
      </c>
      <c r="C1218" s="124">
        <v>17</v>
      </c>
      <c r="D1218" s="35">
        <f>ROUND($D$791/100*$D$792*АТС!$C466,2)</f>
        <v>259.79000000000002</v>
      </c>
      <c r="E1218" s="35">
        <f>ROUND($E$791/100*$E$792*АТС!C466,2)</f>
        <v>238.73</v>
      </c>
      <c r="F1218" s="35">
        <f>ROUND($F$791/100*$F$792*АТС!C466,2)</f>
        <v>162.54</v>
      </c>
      <c r="G1218" s="35">
        <f>ROUND($G$791/100*$G$792*АТС!C466,2)</f>
        <v>95.13</v>
      </c>
    </row>
    <row r="1219" spans="1:7" x14ac:dyDescent="0.25">
      <c r="A1219" s="254"/>
      <c r="B1219" s="121">
        <f t="shared" si="19"/>
        <v>42722.75</v>
      </c>
      <c r="C1219" s="124">
        <v>18</v>
      </c>
      <c r="D1219" s="35">
        <f>ROUND($D$791/100*$D$792*АТС!$C467,2)</f>
        <v>261.45999999999998</v>
      </c>
      <c r="E1219" s="35">
        <f>ROUND($E$791/100*$E$792*АТС!C467,2)</f>
        <v>240.26</v>
      </c>
      <c r="F1219" s="35">
        <f>ROUND($F$791/100*$F$792*АТС!C467,2)</f>
        <v>163.58000000000001</v>
      </c>
      <c r="G1219" s="35">
        <f>ROUND($G$791/100*$G$792*АТС!C467,2)</f>
        <v>95.74</v>
      </c>
    </row>
    <row r="1220" spans="1:7" x14ac:dyDescent="0.25">
      <c r="A1220" s="254"/>
      <c r="B1220" s="123">
        <f t="shared" si="19"/>
        <v>42722.791669999999</v>
      </c>
      <c r="C1220" s="124">
        <v>19</v>
      </c>
      <c r="D1220" s="35">
        <f>ROUND($D$791/100*$D$792*АТС!$C468,2)</f>
        <v>258.02</v>
      </c>
      <c r="E1220" s="35">
        <f>ROUND($E$791/100*$E$792*АТС!C468,2)</f>
        <v>237.1</v>
      </c>
      <c r="F1220" s="35">
        <f>ROUND($F$791/100*$F$792*АТС!C468,2)</f>
        <v>161.43</v>
      </c>
      <c r="G1220" s="35">
        <f>ROUND($G$791/100*$G$792*АТС!C468,2)</f>
        <v>94.48</v>
      </c>
    </row>
    <row r="1221" spans="1:7" x14ac:dyDescent="0.25">
      <c r="A1221" s="254"/>
      <c r="B1221" s="121">
        <f t="shared" si="19"/>
        <v>42722.833330000001</v>
      </c>
      <c r="C1221" s="124">
        <v>20</v>
      </c>
      <c r="D1221" s="35">
        <f>ROUND($D$791/100*$D$792*АТС!$C469,2)</f>
        <v>248.35</v>
      </c>
      <c r="E1221" s="35">
        <f>ROUND($E$791/100*$E$792*АТС!C469,2)</f>
        <v>228.22</v>
      </c>
      <c r="F1221" s="35">
        <f>ROUND($F$791/100*$F$792*АТС!C469,2)</f>
        <v>155.38</v>
      </c>
      <c r="G1221" s="35">
        <f>ROUND($G$791/100*$G$792*АТС!C469,2)</f>
        <v>90.94</v>
      </c>
    </row>
    <row r="1222" spans="1:7" x14ac:dyDescent="0.25">
      <c r="A1222" s="254"/>
      <c r="B1222" s="123">
        <f t="shared" si="19"/>
        <v>42722.875</v>
      </c>
      <c r="C1222" s="124">
        <v>21</v>
      </c>
      <c r="D1222" s="35">
        <f>ROUND($D$791/100*$D$792*АТС!$C470,2)</f>
        <v>237.16</v>
      </c>
      <c r="E1222" s="35">
        <f>ROUND($E$791/100*$E$792*АТС!C470,2)</f>
        <v>217.94</v>
      </c>
      <c r="F1222" s="35">
        <f>ROUND($F$791/100*$F$792*АТС!C470,2)</f>
        <v>148.38</v>
      </c>
      <c r="G1222" s="35">
        <f>ROUND($G$791/100*$G$792*АТС!C470,2)</f>
        <v>86.85</v>
      </c>
    </row>
    <row r="1223" spans="1:7" x14ac:dyDescent="0.25">
      <c r="A1223" s="254"/>
      <c r="B1223" s="121">
        <f t="shared" si="19"/>
        <v>42722.916669999999</v>
      </c>
      <c r="C1223" s="124">
        <v>22</v>
      </c>
      <c r="D1223" s="35">
        <f>ROUND($D$791/100*$D$792*АТС!$C471,2)</f>
        <v>294.77999999999997</v>
      </c>
      <c r="E1223" s="35">
        <f>ROUND($E$791/100*$E$792*АТС!C471,2)</f>
        <v>270.89</v>
      </c>
      <c r="F1223" s="35">
        <f>ROUND($F$791/100*$F$792*АТС!C471,2)</f>
        <v>184.43</v>
      </c>
      <c r="G1223" s="35">
        <f>ROUND($G$791/100*$G$792*АТС!C471,2)</f>
        <v>107.95</v>
      </c>
    </row>
    <row r="1224" spans="1:7" x14ac:dyDescent="0.25">
      <c r="A1224" s="254"/>
      <c r="B1224" s="123">
        <f t="shared" si="19"/>
        <v>42722.958330000001</v>
      </c>
      <c r="C1224" s="124">
        <v>23</v>
      </c>
      <c r="D1224" s="35">
        <f>ROUND($D$791/100*$D$792*АТС!$C472,2)</f>
        <v>268.56</v>
      </c>
      <c r="E1224" s="35">
        <f>ROUND($E$791/100*$E$792*АТС!C472,2)</f>
        <v>246.79</v>
      </c>
      <c r="F1224" s="35">
        <f>ROUND($F$791/100*$F$792*АТС!C472,2)</f>
        <v>168.03</v>
      </c>
      <c r="G1224" s="35">
        <f>ROUND($G$791/100*$G$792*АТС!C472,2)</f>
        <v>98.34</v>
      </c>
    </row>
    <row r="1225" spans="1:7" x14ac:dyDescent="0.25">
      <c r="A1225" s="254"/>
      <c r="B1225" s="121">
        <f t="shared" si="19"/>
        <v>42723</v>
      </c>
      <c r="C1225" s="124">
        <v>0</v>
      </c>
      <c r="D1225" s="35">
        <f>ROUND($D$791/100*$D$792*АТС!$C473,2)</f>
        <v>231.72</v>
      </c>
      <c r="E1225" s="35">
        <f>ROUND($E$791/100*$E$792*АТС!C473,2)</f>
        <v>212.94</v>
      </c>
      <c r="F1225" s="35">
        <f>ROUND($F$791/100*$F$792*АТС!C473,2)</f>
        <v>144.97999999999999</v>
      </c>
      <c r="G1225" s="35">
        <f>ROUND($G$791/100*$G$792*АТС!C473,2)</f>
        <v>84.85</v>
      </c>
    </row>
    <row r="1226" spans="1:7" x14ac:dyDescent="0.25">
      <c r="A1226" s="254"/>
      <c r="B1226" s="123">
        <f t="shared" si="19"/>
        <v>42723.041669999999</v>
      </c>
      <c r="C1226" s="124">
        <v>1</v>
      </c>
      <c r="D1226" s="35">
        <f>ROUND($D$791/100*$D$792*АТС!$C474,2)</f>
        <v>213.39</v>
      </c>
      <c r="E1226" s="35">
        <f>ROUND($E$791/100*$E$792*АТС!C474,2)</f>
        <v>196.09</v>
      </c>
      <c r="F1226" s="35">
        <f>ROUND($F$791/100*$F$792*АТС!C474,2)</f>
        <v>133.51</v>
      </c>
      <c r="G1226" s="35">
        <f>ROUND($G$791/100*$G$792*АТС!C474,2)</f>
        <v>78.14</v>
      </c>
    </row>
    <row r="1227" spans="1:7" x14ac:dyDescent="0.25">
      <c r="A1227" s="254"/>
      <c r="B1227" s="121">
        <f t="shared" si="19"/>
        <v>42723.083330000001</v>
      </c>
      <c r="C1227" s="124">
        <v>2</v>
      </c>
      <c r="D1227" s="35">
        <f>ROUND($D$791/100*$D$792*АТС!$C475,2)</f>
        <v>201.02</v>
      </c>
      <c r="E1227" s="35">
        <f>ROUND($E$791/100*$E$792*АТС!C475,2)</f>
        <v>184.73</v>
      </c>
      <c r="F1227" s="35">
        <f>ROUND($F$791/100*$F$792*АТС!C475,2)</f>
        <v>125.77</v>
      </c>
      <c r="G1227" s="35">
        <f>ROUND($G$791/100*$G$792*АТС!C475,2)</f>
        <v>73.61</v>
      </c>
    </row>
    <row r="1228" spans="1:7" x14ac:dyDescent="0.25">
      <c r="A1228" s="254"/>
      <c r="B1228" s="123">
        <f t="shared" si="19"/>
        <v>42723.125</v>
      </c>
      <c r="C1228" s="124">
        <v>3</v>
      </c>
      <c r="D1228" s="35">
        <f>ROUND($D$791/100*$D$792*АТС!$C476,2)</f>
        <v>200.54</v>
      </c>
      <c r="E1228" s="35">
        <f>ROUND($E$791/100*$E$792*АТС!C476,2)</f>
        <v>184.28</v>
      </c>
      <c r="F1228" s="35">
        <f>ROUND($F$791/100*$F$792*АТС!C476,2)</f>
        <v>125.47</v>
      </c>
      <c r="G1228" s="35">
        <f>ROUND($G$791/100*$G$792*АТС!C476,2)</f>
        <v>73.44</v>
      </c>
    </row>
    <row r="1229" spans="1:7" x14ac:dyDescent="0.25">
      <c r="A1229" s="254"/>
      <c r="B1229" s="121">
        <f t="shared" si="19"/>
        <v>42723.166669999999</v>
      </c>
      <c r="C1229" s="124">
        <v>4</v>
      </c>
      <c r="D1229" s="35">
        <f>ROUND($D$791/100*$D$792*АТС!$C477,2)</f>
        <v>200.97</v>
      </c>
      <c r="E1229" s="35">
        <f>ROUND($E$791/100*$E$792*АТС!C477,2)</f>
        <v>184.68</v>
      </c>
      <c r="F1229" s="35">
        <f>ROUND($F$791/100*$F$792*АТС!C477,2)</f>
        <v>125.74</v>
      </c>
      <c r="G1229" s="35">
        <f>ROUND($G$791/100*$G$792*АТС!C477,2)</f>
        <v>73.59</v>
      </c>
    </row>
    <row r="1230" spans="1:7" x14ac:dyDescent="0.25">
      <c r="A1230" s="254"/>
      <c r="B1230" s="123">
        <f t="shared" si="19"/>
        <v>42723.208330000001</v>
      </c>
      <c r="C1230" s="124">
        <v>5</v>
      </c>
      <c r="D1230" s="35">
        <f>ROUND($D$791/100*$D$792*АТС!$C478,2)</f>
        <v>195.33</v>
      </c>
      <c r="E1230" s="35">
        <f>ROUND($E$791/100*$E$792*АТС!C478,2)</f>
        <v>179.5</v>
      </c>
      <c r="F1230" s="35">
        <f>ROUND($F$791/100*$F$792*АТС!C478,2)</f>
        <v>122.21</v>
      </c>
      <c r="G1230" s="35">
        <f>ROUND($G$791/100*$G$792*АТС!C478,2)</f>
        <v>71.53</v>
      </c>
    </row>
    <row r="1231" spans="1:7" x14ac:dyDescent="0.25">
      <c r="A1231" s="254"/>
      <c r="B1231" s="121">
        <f t="shared" si="19"/>
        <v>42723.25</v>
      </c>
      <c r="C1231" s="124">
        <v>6</v>
      </c>
      <c r="D1231" s="35">
        <f>ROUND($D$791/100*$D$792*АТС!$C479,2)</f>
        <v>230.65</v>
      </c>
      <c r="E1231" s="35">
        <f>ROUND($E$791/100*$E$792*АТС!C479,2)</f>
        <v>211.96</v>
      </c>
      <c r="F1231" s="35">
        <f>ROUND($F$791/100*$F$792*АТС!C479,2)</f>
        <v>144.31</v>
      </c>
      <c r="G1231" s="35">
        <f>ROUND($G$791/100*$G$792*АТС!C479,2)</f>
        <v>84.46</v>
      </c>
    </row>
    <row r="1232" spans="1:7" x14ac:dyDescent="0.25">
      <c r="A1232" s="254"/>
      <c r="B1232" s="123">
        <f t="shared" si="19"/>
        <v>42723.291669999999</v>
      </c>
      <c r="C1232" s="124">
        <v>7</v>
      </c>
      <c r="D1232" s="35">
        <f>ROUND($D$791/100*$D$792*АТС!$C480,2)</f>
        <v>185.64</v>
      </c>
      <c r="E1232" s="35">
        <f>ROUND($E$791/100*$E$792*АТС!C480,2)</f>
        <v>170.59</v>
      </c>
      <c r="F1232" s="35">
        <f>ROUND($F$791/100*$F$792*АТС!C480,2)</f>
        <v>116.15</v>
      </c>
      <c r="G1232" s="35">
        <f>ROUND($G$791/100*$G$792*АТС!C480,2)</f>
        <v>67.98</v>
      </c>
    </row>
    <row r="1233" spans="1:7" x14ac:dyDescent="0.25">
      <c r="A1233" s="254"/>
      <c r="B1233" s="121">
        <f t="shared" si="19"/>
        <v>42723.333330000001</v>
      </c>
      <c r="C1233" s="124">
        <v>8</v>
      </c>
      <c r="D1233" s="35">
        <f>ROUND($D$791/100*$D$792*АТС!$C481,2)</f>
        <v>195.72</v>
      </c>
      <c r="E1233" s="35">
        <f>ROUND($E$791/100*$E$792*АТС!C481,2)</f>
        <v>179.85</v>
      </c>
      <c r="F1233" s="35">
        <f>ROUND($F$791/100*$F$792*АТС!C481,2)</f>
        <v>122.45</v>
      </c>
      <c r="G1233" s="35">
        <f>ROUND($G$791/100*$G$792*АТС!C481,2)</f>
        <v>71.67</v>
      </c>
    </row>
    <row r="1234" spans="1:7" x14ac:dyDescent="0.25">
      <c r="A1234" s="254"/>
      <c r="B1234" s="123">
        <f t="shared" si="19"/>
        <v>42723.375</v>
      </c>
      <c r="C1234" s="124">
        <v>9</v>
      </c>
      <c r="D1234" s="35">
        <f>ROUND($D$791/100*$D$792*АТС!$C482,2)</f>
        <v>207.78</v>
      </c>
      <c r="E1234" s="35">
        <f>ROUND($E$791/100*$E$792*АТС!C482,2)</f>
        <v>190.93</v>
      </c>
      <c r="F1234" s="35">
        <f>ROUND($F$791/100*$F$792*АТС!C482,2)</f>
        <v>130</v>
      </c>
      <c r="G1234" s="35">
        <f>ROUND($G$791/100*$G$792*АТС!C482,2)</f>
        <v>76.09</v>
      </c>
    </row>
    <row r="1235" spans="1:7" x14ac:dyDescent="0.25">
      <c r="A1235" s="254"/>
      <c r="B1235" s="121">
        <f t="shared" si="19"/>
        <v>42723.416669999999</v>
      </c>
      <c r="C1235" s="124">
        <v>10</v>
      </c>
      <c r="D1235" s="35">
        <f>ROUND($D$791/100*$D$792*АТС!$C483,2)</f>
        <v>218.95</v>
      </c>
      <c r="E1235" s="35">
        <f>ROUND($E$791/100*$E$792*АТС!C483,2)</f>
        <v>201.2</v>
      </c>
      <c r="F1235" s="35">
        <f>ROUND($F$791/100*$F$792*АТС!C483,2)</f>
        <v>136.99</v>
      </c>
      <c r="G1235" s="35">
        <f>ROUND($G$791/100*$G$792*АТС!C483,2)</f>
        <v>80.180000000000007</v>
      </c>
    </row>
    <row r="1236" spans="1:7" x14ac:dyDescent="0.25">
      <c r="A1236" s="254"/>
      <c r="B1236" s="123">
        <f t="shared" si="19"/>
        <v>42723.458330000001</v>
      </c>
      <c r="C1236" s="124">
        <v>11</v>
      </c>
      <c r="D1236" s="35">
        <f>ROUND($D$791/100*$D$792*АТС!$C484,2)</f>
        <v>233.71</v>
      </c>
      <c r="E1236" s="35">
        <f>ROUND($E$791/100*$E$792*АТС!C484,2)</f>
        <v>214.76</v>
      </c>
      <c r="F1236" s="35">
        <f>ROUND($F$791/100*$F$792*АТС!C484,2)</f>
        <v>146.22</v>
      </c>
      <c r="G1236" s="35">
        <f>ROUND($G$791/100*$G$792*АТС!C484,2)</f>
        <v>85.58</v>
      </c>
    </row>
    <row r="1237" spans="1:7" x14ac:dyDescent="0.25">
      <c r="A1237" s="254"/>
      <c r="B1237" s="121">
        <f t="shared" si="19"/>
        <v>42723.5</v>
      </c>
      <c r="C1237" s="124">
        <v>12</v>
      </c>
      <c r="D1237" s="35">
        <f>ROUND($D$791/100*$D$792*АТС!$C485,2)</f>
        <v>228.46</v>
      </c>
      <c r="E1237" s="35">
        <f>ROUND($E$791/100*$E$792*АТС!C485,2)</f>
        <v>209.94</v>
      </c>
      <c r="F1237" s="35">
        <f>ROUND($F$791/100*$F$792*АТС!C485,2)</f>
        <v>142.94</v>
      </c>
      <c r="G1237" s="35">
        <f>ROUND($G$791/100*$G$792*АТС!C485,2)</f>
        <v>83.66</v>
      </c>
    </row>
    <row r="1238" spans="1:7" x14ac:dyDescent="0.25">
      <c r="A1238" s="254"/>
      <c r="B1238" s="123">
        <f t="shared" si="19"/>
        <v>42723.541669999999</v>
      </c>
      <c r="C1238" s="124">
        <v>13</v>
      </c>
      <c r="D1238" s="35">
        <f>ROUND($D$791/100*$D$792*АТС!$C486,2)</f>
        <v>231.64</v>
      </c>
      <c r="E1238" s="35">
        <f>ROUND($E$791/100*$E$792*АТС!C486,2)</f>
        <v>212.86</v>
      </c>
      <c r="F1238" s="35">
        <f>ROUND($F$791/100*$F$792*АТС!C486,2)</f>
        <v>144.93</v>
      </c>
      <c r="G1238" s="35">
        <f>ROUND($G$791/100*$G$792*АТС!C486,2)</f>
        <v>84.82</v>
      </c>
    </row>
    <row r="1239" spans="1:7" x14ac:dyDescent="0.25">
      <c r="A1239" s="254"/>
      <c r="B1239" s="121">
        <f t="shared" si="19"/>
        <v>42723.583330000001</v>
      </c>
      <c r="C1239" s="124">
        <v>14</v>
      </c>
      <c r="D1239" s="35">
        <f>ROUND($D$791/100*$D$792*АТС!$C487,2)</f>
        <v>214.27</v>
      </c>
      <c r="E1239" s="35">
        <f>ROUND($E$791/100*$E$792*АТС!C487,2)</f>
        <v>196.9</v>
      </c>
      <c r="F1239" s="35">
        <f>ROUND($F$791/100*$F$792*АТС!C487,2)</f>
        <v>134.06</v>
      </c>
      <c r="G1239" s="35">
        <f>ROUND($G$791/100*$G$792*АТС!C487,2)</f>
        <v>78.459999999999994</v>
      </c>
    </row>
    <row r="1240" spans="1:7" x14ac:dyDescent="0.25">
      <c r="A1240" s="254"/>
      <c r="B1240" s="123">
        <f t="shared" si="19"/>
        <v>42723.625</v>
      </c>
      <c r="C1240" s="124">
        <v>15</v>
      </c>
      <c r="D1240" s="35">
        <f>ROUND($D$791/100*$D$792*АТС!$C488,2)</f>
        <v>219.97</v>
      </c>
      <c r="E1240" s="35">
        <f>ROUND($E$791/100*$E$792*АТС!C488,2)</f>
        <v>202.14</v>
      </c>
      <c r="F1240" s="35">
        <f>ROUND($F$791/100*$F$792*АТС!C488,2)</f>
        <v>137.63</v>
      </c>
      <c r="G1240" s="35">
        <f>ROUND($G$791/100*$G$792*АТС!C488,2)</f>
        <v>80.55</v>
      </c>
    </row>
    <row r="1241" spans="1:7" x14ac:dyDescent="0.25">
      <c r="A1241" s="254"/>
      <c r="B1241" s="121">
        <f t="shared" si="19"/>
        <v>42723.666669999999</v>
      </c>
      <c r="C1241" s="124">
        <v>16</v>
      </c>
      <c r="D1241" s="35">
        <f>ROUND($D$791/100*$D$792*АТС!$C489,2)</f>
        <v>244.03</v>
      </c>
      <c r="E1241" s="35">
        <f>ROUND($E$791/100*$E$792*АТС!C489,2)</f>
        <v>224.25</v>
      </c>
      <c r="F1241" s="35">
        <f>ROUND($F$791/100*$F$792*АТС!C489,2)</f>
        <v>152.68</v>
      </c>
      <c r="G1241" s="35">
        <f>ROUND($G$791/100*$G$792*АТС!C489,2)</f>
        <v>89.36</v>
      </c>
    </row>
    <row r="1242" spans="1:7" x14ac:dyDescent="0.25">
      <c r="A1242" s="254"/>
      <c r="B1242" s="123">
        <f t="shared" si="19"/>
        <v>42723.708330000001</v>
      </c>
      <c r="C1242" s="124">
        <v>17</v>
      </c>
      <c r="D1242" s="35">
        <f>ROUND($D$791/100*$D$792*АТС!$C490,2)</f>
        <v>269.27</v>
      </c>
      <c r="E1242" s="35">
        <f>ROUND($E$791/100*$E$792*АТС!C490,2)</f>
        <v>247.44</v>
      </c>
      <c r="F1242" s="35">
        <f>ROUND($F$791/100*$F$792*АТС!C490,2)</f>
        <v>168.47</v>
      </c>
      <c r="G1242" s="35">
        <f>ROUND($G$791/100*$G$792*АТС!C490,2)</f>
        <v>98.6</v>
      </c>
    </row>
    <row r="1243" spans="1:7" x14ac:dyDescent="0.25">
      <c r="A1243" s="254"/>
      <c r="B1243" s="121">
        <f t="shared" si="19"/>
        <v>42723.75</v>
      </c>
      <c r="C1243" s="124">
        <v>18</v>
      </c>
      <c r="D1243" s="35">
        <f>ROUND($D$791/100*$D$792*АТС!$C491,2)</f>
        <v>291.41000000000003</v>
      </c>
      <c r="E1243" s="35">
        <f>ROUND($E$791/100*$E$792*АТС!C491,2)</f>
        <v>267.79000000000002</v>
      </c>
      <c r="F1243" s="35">
        <f>ROUND($F$791/100*$F$792*АТС!C491,2)</f>
        <v>182.32</v>
      </c>
      <c r="G1243" s="35">
        <f>ROUND($G$791/100*$G$792*АТС!C491,2)</f>
        <v>106.71</v>
      </c>
    </row>
    <row r="1244" spans="1:7" x14ac:dyDescent="0.25">
      <c r="A1244" s="254"/>
      <c r="B1244" s="123">
        <f t="shared" si="19"/>
        <v>42723.791669999999</v>
      </c>
      <c r="C1244" s="124">
        <v>19</v>
      </c>
      <c r="D1244" s="35">
        <f>ROUND($D$791/100*$D$792*АТС!$C492,2)</f>
        <v>284.52999999999997</v>
      </c>
      <c r="E1244" s="35">
        <f>ROUND($E$791/100*$E$792*АТС!C492,2)</f>
        <v>261.47000000000003</v>
      </c>
      <c r="F1244" s="35">
        <f>ROUND($F$791/100*$F$792*АТС!C492,2)</f>
        <v>178.02</v>
      </c>
      <c r="G1244" s="35">
        <f>ROUND($G$791/100*$G$792*АТС!C492,2)</f>
        <v>104.19</v>
      </c>
    </row>
    <row r="1245" spans="1:7" x14ac:dyDescent="0.25">
      <c r="A1245" s="254"/>
      <c r="B1245" s="121">
        <f t="shared" si="19"/>
        <v>42723.833330000001</v>
      </c>
      <c r="C1245" s="124">
        <v>20</v>
      </c>
      <c r="D1245" s="35">
        <f>ROUND($D$791/100*$D$792*АТС!$C493,2)</f>
        <v>262.24</v>
      </c>
      <c r="E1245" s="35">
        <f>ROUND($E$791/100*$E$792*АТС!C493,2)</f>
        <v>240.98</v>
      </c>
      <c r="F1245" s="35">
        <f>ROUND($F$791/100*$F$792*АТС!C493,2)</f>
        <v>164.07</v>
      </c>
      <c r="G1245" s="35">
        <f>ROUND($G$791/100*$G$792*АТС!C493,2)</f>
        <v>96.03</v>
      </c>
    </row>
    <row r="1246" spans="1:7" x14ac:dyDescent="0.25">
      <c r="A1246" s="254"/>
      <c r="B1246" s="123">
        <f t="shared" si="19"/>
        <v>42723.875</v>
      </c>
      <c r="C1246" s="124">
        <v>21</v>
      </c>
      <c r="D1246" s="35">
        <f>ROUND($D$791/100*$D$792*АТС!$C494,2)</f>
        <v>246.23</v>
      </c>
      <c r="E1246" s="35">
        <f>ROUND($E$791/100*$E$792*АТС!C494,2)</f>
        <v>226.27</v>
      </c>
      <c r="F1246" s="35">
        <f>ROUND($F$791/100*$F$792*АТС!C494,2)</f>
        <v>154.06</v>
      </c>
      <c r="G1246" s="35">
        <f>ROUND($G$791/100*$G$792*АТС!C494,2)</f>
        <v>90.17</v>
      </c>
    </row>
    <row r="1247" spans="1:7" x14ac:dyDescent="0.25">
      <c r="A1247" s="254"/>
      <c r="B1247" s="121">
        <f t="shared" si="19"/>
        <v>42723.916669999999</v>
      </c>
      <c r="C1247" s="124">
        <v>22</v>
      </c>
      <c r="D1247" s="35">
        <f>ROUND($D$791/100*$D$792*АТС!$C495,2)</f>
        <v>293.47000000000003</v>
      </c>
      <c r="E1247" s="35">
        <f>ROUND($E$791/100*$E$792*АТС!C495,2)</f>
        <v>269.69</v>
      </c>
      <c r="F1247" s="35">
        <f>ROUND($F$791/100*$F$792*АТС!C495,2)</f>
        <v>183.62</v>
      </c>
      <c r="G1247" s="35">
        <f>ROUND($G$791/100*$G$792*АТС!C495,2)</f>
        <v>107.47</v>
      </c>
    </row>
    <row r="1248" spans="1:7" x14ac:dyDescent="0.25">
      <c r="A1248" s="254"/>
      <c r="B1248" s="123">
        <f t="shared" si="19"/>
        <v>42723.958330000001</v>
      </c>
      <c r="C1248" s="124">
        <v>23</v>
      </c>
      <c r="D1248" s="35">
        <f>ROUND($D$791/100*$D$792*АТС!$C496,2)</f>
        <v>261.83999999999997</v>
      </c>
      <c r="E1248" s="35">
        <f>ROUND($E$791/100*$E$792*АТС!C496,2)</f>
        <v>240.62</v>
      </c>
      <c r="F1248" s="35">
        <f>ROUND($F$791/100*$F$792*АТС!C496,2)</f>
        <v>163.83000000000001</v>
      </c>
      <c r="G1248" s="35">
        <f>ROUND($G$791/100*$G$792*АТС!C496,2)</f>
        <v>95.88</v>
      </c>
    </row>
    <row r="1249" spans="1:7" x14ac:dyDescent="0.25">
      <c r="A1249" s="254"/>
      <c r="B1249" s="121">
        <f t="shared" si="19"/>
        <v>42724</v>
      </c>
      <c r="C1249" s="124">
        <v>0</v>
      </c>
      <c r="D1249" s="35">
        <f>ROUND($D$791/100*$D$792*АТС!$C497,2)</f>
        <v>238.12</v>
      </c>
      <c r="E1249" s="35">
        <f>ROUND($E$791/100*$E$792*АТС!C497,2)</f>
        <v>218.82</v>
      </c>
      <c r="F1249" s="35">
        <f>ROUND($F$791/100*$F$792*АТС!C497,2)</f>
        <v>148.97999999999999</v>
      </c>
      <c r="G1249" s="35">
        <f>ROUND($G$791/100*$G$792*АТС!C497,2)</f>
        <v>87.2</v>
      </c>
    </row>
    <row r="1250" spans="1:7" x14ac:dyDescent="0.25">
      <c r="A1250" s="254"/>
      <c r="B1250" s="123">
        <f t="shared" si="19"/>
        <v>42724.041669999999</v>
      </c>
      <c r="C1250" s="124">
        <v>1</v>
      </c>
      <c r="D1250" s="35">
        <f>ROUND($D$791/100*$D$792*АТС!$C498,2)</f>
        <v>219.18</v>
      </c>
      <c r="E1250" s="35">
        <f>ROUND($E$791/100*$E$792*АТС!C498,2)</f>
        <v>201.42</v>
      </c>
      <c r="F1250" s="35">
        <f>ROUND($F$791/100*$F$792*АТС!C498,2)</f>
        <v>137.13999999999999</v>
      </c>
      <c r="G1250" s="35">
        <f>ROUND($G$791/100*$G$792*АТС!C498,2)</f>
        <v>80.260000000000005</v>
      </c>
    </row>
    <row r="1251" spans="1:7" x14ac:dyDescent="0.25">
      <c r="A1251" s="254"/>
      <c r="B1251" s="121">
        <f t="shared" si="19"/>
        <v>42724.083330000001</v>
      </c>
      <c r="C1251" s="124">
        <v>2</v>
      </c>
      <c r="D1251" s="35">
        <f>ROUND($D$791/100*$D$792*АТС!$C499,2)</f>
        <v>208.74</v>
      </c>
      <c r="E1251" s="35">
        <f>ROUND($E$791/100*$E$792*АТС!C499,2)</f>
        <v>191.82</v>
      </c>
      <c r="F1251" s="35">
        <f>ROUND($F$791/100*$F$792*АТС!C499,2)</f>
        <v>130.6</v>
      </c>
      <c r="G1251" s="35">
        <f>ROUND($G$791/100*$G$792*АТС!C499,2)</f>
        <v>76.44</v>
      </c>
    </row>
    <row r="1252" spans="1:7" x14ac:dyDescent="0.25">
      <c r="A1252" s="254"/>
      <c r="B1252" s="123">
        <f t="shared" si="19"/>
        <v>42724.125</v>
      </c>
      <c r="C1252" s="124">
        <v>3</v>
      </c>
      <c r="D1252" s="35">
        <f>ROUND($D$791/100*$D$792*АТС!$C500,2)</f>
        <v>206.95</v>
      </c>
      <c r="E1252" s="35">
        <f>ROUND($E$791/100*$E$792*АТС!C500,2)</f>
        <v>190.17</v>
      </c>
      <c r="F1252" s="35">
        <f>ROUND($F$791/100*$F$792*АТС!C500,2)</f>
        <v>129.47999999999999</v>
      </c>
      <c r="G1252" s="35">
        <f>ROUND($G$791/100*$G$792*АТС!C500,2)</f>
        <v>75.78</v>
      </c>
    </row>
    <row r="1253" spans="1:7" x14ac:dyDescent="0.25">
      <c r="A1253" s="254"/>
      <c r="B1253" s="121">
        <f t="shared" si="19"/>
        <v>42724.166669999999</v>
      </c>
      <c r="C1253" s="124">
        <v>4</v>
      </c>
      <c r="D1253" s="35">
        <f>ROUND($D$791/100*$D$792*АТС!$C501,2)</f>
        <v>206.96</v>
      </c>
      <c r="E1253" s="35">
        <f>ROUND($E$791/100*$E$792*АТС!C501,2)</f>
        <v>190.19</v>
      </c>
      <c r="F1253" s="35">
        <f>ROUND($F$791/100*$F$792*АТС!C501,2)</f>
        <v>129.49</v>
      </c>
      <c r="G1253" s="35">
        <f>ROUND($G$791/100*$G$792*АТС!C501,2)</f>
        <v>75.790000000000006</v>
      </c>
    </row>
    <row r="1254" spans="1:7" x14ac:dyDescent="0.25">
      <c r="A1254" s="254"/>
      <c r="B1254" s="123">
        <f t="shared" si="19"/>
        <v>42724.208330000001</v>
      </c>
      <c r="C1254" s="124">
        <v>5</v>
      </c>
      <c r="D1254" s="35">
        <f>ROUND($D$791/100*$D$792*АТС!$C502,2)</f>
        <v>216.69</v>
      </c>
      <c r="E1254" s="35">
        <f>ROUND($E$791/100*$E$792*АТС!C502,2)</f>
        <v>199.12</v>
      </c>
      <c r="F1254" s="35">
        <f>ROUND($F$791/100*$F$792*АТС!C502,2)</f>
        <v>135.57</v>
      </c>
      <c r="G1254" s="35">
        <f>ROUND($G$791/100*$G$792*АТС!C502,2)</f>
        <v>79.349999999999994</v>
      </c>
    </row>
    <row r="1255" spans="1:7" x14ac:dyDescent="0.25">
      <c r="A1255" s="254"/>
      <c r="B1255" s="121">
        <f t="shared" si="19"/>
        <v>42724.25</v>
      </c>
      <c r="C1255" s="124">
        <v>6</v>
      </c>
      <c r="D1255" s="35">
        <f>ROUND($D$791/100*$D$792*АТС!$C503,2)</f>
        <v>242.22</v>
      </c>
      <c r="E1255" s="35">
        <f>ROUND($E$791/100*$E$792*АТС!C503,2)</f>
        <v>222.59</v>
      </c>
      <c r="F1255" s="35">
        <f>ROUND($F$791/100*$F$792*АТС!C503,2)</f>
        <v>151.55000000000001</v>
      </c>
      <c r="G1255" s="35">
        <f>ROUND($G$791/100*$G$792*АТС!C503,2)</f>
        <v>88.7</v>
      </c>
    </row>
    <row r="1256" spans="1:7" x14ac:dyDescent="0.25">
      <c r="A1256" s="254"/>
      <c r="B1256" s="123">
        <f t="shared" si="19"/>
        <v>42724.291669999999</v>
      </c>
      <c r="C1256" s="124">
        <v>7</v>
      </c>
      <c r="D1256" s="35">
        <f>ROUND($D$791/100*$D$792*АТС!$C504,2)</f>
        <v>190.17</v>
      </c>
      <c r="E1256" s="35">
        <f>ROUND($E$791/100*$E$792*АТС!C504,2)</f>
        <v>174.76</v>
      </c>
      <c r="F1256" s="35">
        <f>ROUND($F$791/100*$F$792*АТС!C504,2)</f>
        <v>118.98</v>
      </c>
      <c r="G1256" s="35">
        <f>ROUND($G$791/100*$G$792*АТС!C504,2)</f>
        <v>69.64</v>
      </c>
    </row>
    <row r="1257" spans="1:7" x14ac:dyDescent="0.25">
      <c r="A1257" s="254"/>
      <c r="B1257" s="121">
        <f t="shared" si="19"/>
        <v>42724.333330000001</v>
      </c>
      <c r="C1257" s="124">
        <v>8</v>
      </c>
      <c r="D1257" s="35">
        <f>ROUND($D$791/100*$D$792*АТС!$C505,2)</f>
        <v>205.78</v>
      </c>
      <c r="E1257" s="35">
        <f>ROUND($E$791/100*$E$792*АТС!C505,2)</f>
        <v>189.1</v>
      </c>
      <c r="F1257" s="35">
        <f>ROUND($F$791/100*$F$792*АТС!C505,2)</f>
        <v>128.75</v>
      </c>
      <c r="G1257" s="35">
        <f>ROUND($G$791/100*$G$792*АТС!C505,2)</f>
        <v>75.36</v>
      </c>
    </row>
    <row r="1258" spans="1:7" x14ac:dyDescent="0.25">
      <c r="A1258" s="254"/>
      <c r="B1258" s="123">
        <f t="shared" si="19"/>
        <v>42724.375</v>
      </c>
      <c r="C1258" s="124">
        <v>9</v>
      </c>
      <c r="D1258" s="35">
        <f>ROUND($D$791/100*$D$792*АТС!$C506,2)</f>
        <v>217.44</v>
      </c>
      <c r="E1258" s="35">
        <f>ROUND($E$791/100*$E$792*АТС!C506,2)</f>
        <v>199.82</v>
      </c>
      <c r="F1258" s="35">
        <f>ROUND($F$791/100*$F$792*АТС!C506,2)</f>
        <v>136.05000000000001</v>
      </c>
      <c r="G1258" s="35">
        <f>ROUND($G$791/100*$G$792*АТС!C506,2)</f>
        <v>79.63</v>
      </c>
    </row>
    <row r="1259" spans="1:7" x14ac:dyDescent="0.25">
      <c r="A1259" s="254"/>
      <c r="B1259" s="121">
        <f t="shared" si="19"/>
        <v>42724.416669999999</v>
      </c>
      <c r="C1259" s="124">
        <v>10</v>
      </c>
      <c r="D1259" s="35">
        <f>ROUND($D$791/100*$D$792*АТС!$C507,2)</f>
        <v>235.33</v>
      </c>
      <c r="E1259" s="35">
        <f>ROUND($E$791/100*$E$792*АТС!C507,2)</f>
        <v>216.25</v>
      </c>
      <c r="F1259" s="35">
        <f>ROUND($F$791/100*$F$792*АТС!C507,2)</f>
        <v>147.24</v>
      </c>
      <c r="G1259" s="35">
        <f>ROUND($G$791/100*$G$792*АТС!C507,2)</f>
        <v>86.18</v>
      </c>
    </row>
    <row r="1260" spans="1:7" x14ac:dyDescent="0.25">
      <c r="A1260" s="254"/>
      <c r="B1260" s="123">
        <f t="shared" si="19"/>
        <v>42724.458330000001</v>
      </c>
      <c r="C1260" s="124">
        <v>11</v>
      </c>
      <c r="D1260" s="35">
        <f>ROUND($D$791/100*$D$792*АТС!$C508,2)</f>
        <v>243.93</v>
      </c>
      <c r="E1260" s="35">
        <f>ROUND($E$791/100*$E$792*АТС!C508,2)</f>
        <v>224.16</v>
      </c>
      <c r="F1260" s="35">
        <f>ROUND($F$791/100*$F$792*АТС!C508,2)</f>
        <v>152.62</v>
      </c>
      <c r="G1260" s="35">
        <f>ROUND($G$791/100*$G$792*АТС!C508,2)</f>
        <v>89.33</v>
      </c>
    </row>
    <row r="1261" spans="1:7" x14ac:dyDescent="0.25">
      <c r="A1261" s="254"/>
      <c r="B1261" s="121">
        <f t="shared" si="19"/>
        <v>42724.5</v>
      </c>
      <c r="C1261" s="124">
        <v>12</v>
      </c>
      <c r="D1261" s="35">
        <f>ROUND($D$791/100*$D$792*АТС!$C509,2)</f>
        <v>230.93</v>
      </c>
      <c r="E1261" s="35">
        <f>ROUND($E$791/100*$E$792*АТС!C509,2)</f>
        <v>212.21</v>
      </c>
      <c r="F1261" s="35">
        <f>ROUND($F$791/100*$F$792*АТС!C509,2)</f>
        <v>144.47999999999999</v>
      </c>
      <c r="G1261" s="35">
        <f>ROUND($G$791/100*$G$792*АТС!C509,2)</f>
        <v>84.56</v>
      </c>
    </row>
    <row r="1262" spans="1:7" x14ac:dyDescent="0.25">
      <c r="A1262" s="254"/>
      <c r="B1262" s="123">
        <f t="shared" si="19"/>
        <v>42724.541669999999</v>
      </c>
      <c r="C1262" s="124">
        <v>13</v>
      </c>
      <c r="D1262" s="35">
        <f>ROUND($D$791/100*$D$792*АТС!$C510,2)</f>
        <v>230.79</v>
      </c>
      <c r="E1262" s="35">
        <f>ROUND($E$791/100*$E$792*АТС!C510,2)</f>
        <v>212.08</v>
      </c>
      <c r="F1262" s="35">
        <f>ROUND($F$791/100*$F$792*АТС!C510,2)</f>
        <v>144.38999999999999</v>
      </c>
      <c r="G1262" s="35">
        <f>ROUND($G$791/100*$G$792*АТС!C510,2)</f>
        <v>84.51</v>
      </c>
    </row>
    <row r="1263" spans="1:7" x14ac:dyDescent="0.25">
      <c r="A1263" s="254"/>
      <c r="B1263" s="121">
        <f t="shared" si="19"/>
        <v>42724.583330000001</v>
      </c>
      <c r="C1263" s="124">
        <v>14</v>
      </c>
      <c r="D1263" s="35">
        <f>ROUND($D$791/100*$D$792*АТС!$C511,2)</f>
        <v>203.16</v>
      </c>
      <c r="E1263" s="35">
        <f>ROUND($E$791/100*$E$792*АТС!C511,2)</f>
        <v>186.69</v>
      </c>
      <c r="F1263" s="35">
        <f>ROUND($F$791/100*$F$792*АТС!C511,2)</f>
        <v>127.11</v>
      </c>
      <c r="G1263" s="35">
        <f>ROUND($G$791/100*$G$792*АТС!C511,2)</f>
        <v>74.39</v>
      </c>
    </row>
    <row r="1264" spans="1:7" x14ac:dyDescent="0.25">
      <c r="A1264" s="254"/>
      <c r="B1264" s="123">
        <f t="shared" si="19"/>
        <v>42724.625</v>
      </c>
      <c r="C1264" s="124">
        <v>15</v>
      </c>
      <c r="D1264" s="35">
        <f>ROUND($D$791/100*$D$792*АТС!$C512,2)</f>
        <v>206.72</v>
      </c>
      <c r="E1264" s="35">
        <f>ROUND($E$791/100*$E$792*АТС!C512,2)</f>
        <v>189.96</v>
      </c>
      <c r="F1264" s="35">
        <f>ROUND($F$791/100*$F$792*АТС!C512,2)</f>
        <v>129.34</v>
      </c>
      <c r="G1264" s="35">
        <f>ROUND($G$791/100*$G$792*АТС!C512,2)</f>
        <v>75.7</v>
      </c>
    </row>
    <row r="1265" spans="1:7" x14ac:dyDescent="0.25">
      <c r="A1265" s="254"/>
      <c r="B1265" s="121">
        <f t="shared" si="19"/>
        <v>42724.666669999999</v>
      </c>
      <c r="C1265" s="124">
        <v>16</v>
      </c>
      <c r="D1265" s="35">
        <f>ROUND($D$791/100*$D$792*АТС!$C513,2)</f>
        <v>232.1</v>
      </c>
      <c r="E1265" s="35">
        <f>ROUND($E$791/100*$E$792*АТС!C513,2)</f>
        <v>213.28</v>
      </c>
      <c r="F1265" s="35">
        <f>ROUND($F$791/100*$F$792*АТС!C513,2)</f>
        <v>145.21</v>
      </c>
      <c r="G1265" s="35">
        <f>ROUND($G$791/100*$G$792*АТС!C513,2)</f>
        <v>84.99</v>
      </c>
    </row>
    <row r="1266" spans="1:7" x14ac:dyDescent="0.25">
      <c r="A1266" s="254"/>
      <c r="B1266" s="123">
        <f t="shared" ref="B1266:B1329" si="20">B1242+1</f>
        <v>42724.708330000001</v>
      </c>
      <c r="C1266" s="124">
        <v>17</v>
      </c>
      <c r="D1266" s="35">
        <f>ROUND($D$791/100*$D$792*АТС!$C514,2)</f>
        <v>270.62</v>
      </c>
      <c r="E1266" s="35">
        <f>ROUND($E$791/100*$E$792*АТС!C514,2)</f>
        <v>248.68</v>
      </c>
      <c r="F1266" s="35">
        <f>ROUND($F$791/100*$F$792*АТС!C514,2)</f>
        <v>169.32</v>
      </c>
      <c r="G1266" s="35">
        <f>ROUND($G$791/100*$G$792*АТС!C514,2)</f>
        <v>99.1</v>
      </c>
    </row>
    <row r="1267" spans="1:7" x14ac:dyDescent="0.25">
      <c r="A1267" s="254"/>
      <c r="B1267" s="121">
        <f t="shared" si="20"/>
        <v>42724.75</v>
      </c>
      <c r="C1267" s="124">
        <v>18</v>
      </c>
      <c r="D1267" s="35">
        <f>ROUND($D$791/100*$D$792*АТС!$C515,2)</f>
        <v>289.95999999999998</v>
      </c>
      <c r="E1267" s="35">
        <f>ROUND($E$791/100*$E$792*АТС!C515,2)</f>
        <v>266.45</v>
      </c>
      <c r="F1267" s="35">
        <f>ROUND($F$791/100*$F$792*АТС!C515,2)</f>
        <v>181.41</v>
      </c>
      <c r="G1267" s="35">
        <f>ROUND($G$791/100*$G$792*АТС!C515,2)</f>
        <v>106.18</v>
      </c>
    </row>
    <row r="1268" spans="1:7" x14ac:dyDescent="0.25">
      <c r="A1268" s="254"/>
      <c r="B1268" s="123">
        <f t="shared" si="20"/>
        <v>42724.791669999999</v>
      </c>
      <c r="C1268" s="124">
        <v>19</v>
      </c>
      <c r="D1268" s="35">
        <f>ROUND($D$791/100*$D$792*АТС!$C516,2)</f>
        <v>259.61</v>
      </c>
      <c r="E1268" s="35">
        <f>ROUND($E$791/100*$E$792*АТС!C516,2)</f>
        <v>238.57</v>
      </c>
      <c r="F1268" s="35">
        <f>ROUND($F$791/100*$F$792*АТС!C516,2)</f>
        <v>162.43</v>
      </c>
      <c r="G1268" s="35">
        <f>ROUND($G$791/100*$G$792*АТС!C516,2)</f>
        <v>95.07</v>
      </c>
    </row>
    <row r="1269" spans="1:7" x14ac:dyDescent="0.25">
      <c r="A1269" s="254"/>
      <c r="B1269" s="121">
        <f t="shared" si="20"/>
        <v>42724.833330000001</v>
      </c>
      <c r="C1269" s="124">
        <v>20</v>
      </c>
      <c r="D1269" s="35">
        <f>ROUND($D$791/100*$D$792*АТС!$C517,2)</f>
        <v>286.02999999999997</v>
      </c>
      <c r="E1269" s="35">
        <f>ROUND($E$791/100*$E$792*АТС!C517,2)</f>
        <v>262.85000000000002</v>
      </c>
      <c r="F1269" s="35">
        <f>ROUND($F$791/100*$F$792*АТС!C517,2)</f>
        <v>178.96</v>
      </c>
      <c r="G1269" s="35">
        <f>ROUND($G$791/100*$G$792*АТС!C517,2)</f>
        <v>104.74</v>
      </c>
    </row>
    <row r="1270" spans="1:7" x14ac:dyDescent="0.25">
      <c r="A1270" s="254"/>
      <c r="B1270" s="123">
        <f t="shared" si="20"/>
        <v>42724.875</v>
      </c>
      <c r="C1270" s="124">
        <v>21</v>
      </c>
      <c r="D1270" s="35">
        <f>ROUND($D$791/100*$D$792*АТС!$C518,2)</f>
        <v>243.75</v>
      </c>
      <c r="E1270" s="35">
        <f>ROUND($E$791/100*$E$792*АТС!C518,2)</f>
        <v>224</v>
      </c>
      <c r="F1270" s="35">
        <f>ROUND($F$791/100*$F$792*АТС!C518,2)</f>
        <v>152.51</v>
      </c>
      <c r="G1270" s="35">
        <f>ROUND($G$791/100*$G$792*АТС!C518,2)</f>
        <v>89.26</v>
      </c>
    </row>
    <row r="1271" spans="1:7" x14ac:dyDescent="0.25">
      <c r="A1271" s="254"/>
      <c r="B1271" s="121">
        <f t="shared" si="20"/>
        <v>42724.916669999999</v>
      </c>
      <c r="C1271" s="124">
        <v>22</v>
      </c>
      <c r="D1271" s="35">
        <f>ROUND($D$791/100*$D$792*АТС!$C519,2)</f>
        <v>291.33999999999997</v>
      </c>
      <c r="E1271" s="35">
        <f>ROUND($E$791/100*$E$792*АТС!C519,2)</f>
        <v>267.72000000000003</v>
      </c>
      <c r="F1271" s="35">
        <f>ROUND($F$791/100*$F$792*АТС!C519,2)</f>
        <v>182.28</v>
      </c>
      <c r="G1271" s="35">
        <f>ROUND($G$791/100*$G$792*АТС!C519,2)</f>
        <v>106.69</v>
      </c>
    </row>
    <row r="1272" spans="1:7" x14ac:dyDescent="0.25">
      <c r="A1272" s="254"/>
      <c r="B1272" s="123">
        <f t="shared" si="20"/>
        <v>42724.958330000001</v>
      </c>
      <c r="C1272" s="124">
        <v>23</v>
      </c>
      <c r="D1272" s="35">
        <f>ROUND($D$791/100*$D$792*АТС!$C520,2)</f>
        <v>267.42</v>
      </c>
      <c r="E1272" s="35">
        <f>ROUND($E$791/100*$E$792*АТС!C520,2)</f>
        <v>245.75</v>
      </c>
      <c r="F1272" s="35">
        <f>ROUND($F$791/100*$F$792*АТС!C520,2)</f>
        <v>167.32</v>
      </c>
      <c r="G1272" s="35">
        <f>ROUND($G$791/100*$G$792*АТС!C520,2)</f>
        <v>97.93</v>
      </c>
    </row>
    <row r="1273" spans="1:7" x14ac:dyDescent="0.25">
      <c r="A1273" s="254"/>
      <c r="B1273" s="121">
        <f t="shared" si="20"/>
        <v>42725</v>
      </c>
      <c r="C1273" s="124">
        <v>0</v>
      </c>
      <c r="D1273" s="35">
        <f>ROUND($D$791/100*$D$792*АТС!$C521,2)</f>
        <v>241.17</v>
      </c>
      <c r="E1273" s="35">
        <f>ROUND($E$791/100*$E$792*АТС!C521,2)</f>
        <v>221.62</v>
      </c>
      <c r="F1273" s="35">
        <f>ROUND($F$791/100*$F$792*АТС!C521,2)</f>
        <v>150.88999999999999</v>
      </c>
      <c r="G1273" s="35">
        <f>ROUND($G$791/100*$G$792*АТС!C521,2)</f>
        <v>88.31</v>
      </c>
    </row>
    <row r="1274" spans="1:7" x14ac:dyDescent="0.25">
      <c r="A1274" s="254"/>
      <c r="B1274" s="123">
        <f t="shared" si="20"/>
        <v>42725.041669999999</v>
      </c>
      <c r="C1274" s="124">
        <v>1</v>
      </c>
      <c r="D1274" s="35">
        <f>ROUND($D$791/100*$D$792*АТС!$C522,2)</f>
        <v>223.74</v>
      </c>
      <c r="E1274" s="35">
        <f>ROUND($E$791/100*$E$792*АТС!C522,2)</f>
        <v>205.61</v>
      </c>
      <c r="F1274" s="35">
        <f>ROUND($F$791/100*$F$792*АТС!C522,2)</f>
        <v>139.99</v>
      </c>
      <c r="G1274" s="35">
        <f>ROUND($G$791/100*$G$792*АТС!C522,2)</f>
        <v>81.93</v>
      </c>
    </row>
    <row r="1275" spans="1:7" x14ac:dyDescent="0.25">
      <c r="A1275" s="254"/>
      <c r="B1275" s="121">
        <f t="shared" si="20"/>
        <v>42725.083330000001</v>
      </c>
      <c r="C1275" s="124">
        <v>2</v>
      </c>
      <c r="D1275" s="35">
        <f>ROUND($D$791/100*$D$792*АТС!$C523,2)</f>
        <v>209.32</v>
      </c>
      <c r="E1275" s="35">
        <f>ROUND($E$791/100*$E$792*АТС!C523,2)</f>
        <v>192.35</v>
      </c>
      <c r="F1275" s="35">
        <f>ROUND($F$791/100*$F$792*АТС!C523,2)</f>
        <v>130.96</v>
      </c>
      <c r="G1275" s="35">
        <f>ROUND($G$791/100*$G$792*АТС!C523,2)</f>
        <v>76.650000000000006</v>
      </c>
    </row>
    <row r="1276" spans="1:7" x14ac:dyDescent="0.25">
      <c r="A1276" s="254"/>
      <c r="B1276" s="123">
        <f t="shared" si="20"/>
        <v>42725.125</v>
      </c>
      <c r="C1276" s="124">
        <v>3</v>
      </c>
      <c r="D1276" s="35">
        <f>ROUND($D$791/100*$D$792*АТС!$C524,2)</f>
        <v>207.02</v>
      </c>
      <c r="E1276" s="35">
        <f>ROUND($E$791/100*$E$792*АТС!C524,2)</f>
        <v>190.24</v>
      </c>
      <c r="F1276" s="35">
        <f>ROUND($F$791/100*$F$792*АТС!C524,2)</f>
        <v>129.52000000000001</v>
      </c>
      <c r="G1276" s="35">
        <f>ROUND($G$791/100*$G$792*АТС!C524,2)</f>
        <v>75.81</v>
      </c>
    </row>
    <row r="1277" spans="1:7" x14ac:dyDescent="0.25">
      <c r="A1277" s="254"/>
      <c r="B1277" s="121">
        <f t="shared" si="20"/>
        <v>42725.166669999999</v>
      </c>
      <c r="C1277" s="124">
        <v>4</v>
      </c>
      <c r="D1277" s="35">
        <f>ROUND($D$791/100*$D$792*АТС!$C525,2)</f>
        <v>207.61</v>
      </c>
      <c r="E1277" s="35">
        <f>ROUND($E$791/100*$E$792*АТС!C525,2)</f>
        <v>190.78</v>
      </c>
      <c r="F1277" s="35">
        <f>ROUND($F$791/100*$F$792*АТС!C525,2)</f>
        <v>129.9</v>
      </c>
      <c r="G1277" s="35">
        <f>ROUND($G$791/100*$G$792*АТС!C525,2)</f>
        <v>76.03</v>
      </c>
    </row>
    <row r="1278" spans="1:7" x14ac:dyDescent="0.25">
      <c r="A1278" s="254"/>
      <c r="B1278" s="123">
        <f t="shared" si="20"/>
        <v>42725.208330000001</v>
      </c>
      <c r="C1278" s="124">
        <v>5</v>
      </c>
      <c r="D1278" s="35">
        <f>ROUND($D$791/100*$D$792*АТС!$C526,2)</f>
        <v>217.84</v>
      </c>
      <c r="E1278" s="35">
        <f>ROUND($E$791/100*$E$792*АТС!C526,2)</f>
        <v>200.19</v>
      </c>
      <c r="F1278" s="35">
        <f>ROUND($F$791/100*$F$792*АТС!C526,2)</f>
        <v>136.30000000000001</v>
      </c>
      <c r="G1278" s="35">
        <f>ROUND($G$791/100*$G$792*АТС!C526,2)</f>
        <v>79.77</v>
      </c>
    </row>
    <row r="1279" spans="1:7" x14ac:dyDescent="0.25">
      <c r="A1279" s="254"/>
      <c r="B1279" s="121">
        <f t="shared" si="20"/>
        <v>42725.25</v>
      </c>
      <c r="C1279" s="124">
        <v>6</v>
      </c>
      <c r="D1279" s="35">
        <f>ROUND($D$791/100*$D$792*АТС!$C527,2)</f>
        <v>244.39</v>
      </c>
      <c r="E1279" s="35">
        <f>ROUND($E$791/100*$E$792*АТС!C527,2)</f>
        <v>224.58</v>
      </c>
      <c r="F1279" s="35">
        <f>ROUND($F$791/100*$F$792*АТС!C527,2)</f>
        <v>152.91</v>
      </c>
      <c r="G1279" s="35">
        <f>ROUND($G$791/100*$G$792*АТС!C527,2)</f>
        <v>89.49</v>
      </c>
    </row>
    <row r="1280" spans="1:7" x14ac:dyDescent="0.25">
      <c r="A1280" s="254"/>
      <c r="B1280" s="123">
        <f t="shared" si="20"/>
        <v>42725.291669999999</v>
      </c>
      <c r="C1280" s="124">
        <v>7</v>
      </c>
      <c r="D1280" s="35">
        <f>ROUND($D$791/100*$D$792*АТС!$C528,2)</f>
        <v>190.36</v>
      </c>
      <c r="E1280" s="35">
        <f>ROUND($E$791/100*$E$792*АТС!C528,2)</f>
        <v>174.93</v>
      </c>
      <c r="F1280" s="35">
        <f>ROUND($F$791/100*$F$792*АТС!C528,2)</f>
        <v>119.1</v>
      </c>
      <c r="G1280" s="35">
        <f>ROUND($G$791/100*$G$792*АТС!C528,2)</f>
        <v>69.709999999999994</v>
      </c>
    </row>
    <row r="1281" spans="1:7" x14ac:dyDescent="0.25">
      <c r="A1281" s="254"/>
      <c r="B1281" s="121">
        <f t="shared" si="20"/>
        <v>42725.333330000001</v>
      </c>
      <c r="C1281" s="124">
        <v>8</v>
      </c>
      <c r="D1281" s="35">
        <f>ROUND($D$791/100*$D$792*АТС!$C529,2)</f>
        <v>205.08</v>
      </c>
      <c r="E1281" s="35">
        <f>ROUND($E$791/100*$E$792*АТС!C529,2)</f>
        <v>188.45</v>
      </c>
      <c r="F1281" s="35">
        <f>ROUND($F$791/100*$F$792*АТС!C529,2)</f>
        <v>128.31</v>
      </c>
      <c r="G1281" s="35">
        <f>ROUND($G$791/100*$G$792*АТС!C529,2)</f>
        <v>75.099999999999994</v>
      </c>
    </row>
    <row r="1282" spans="1:7" x14ac:dyDescent="0.25">
      <c r="A1282" s="254"/>
      <c r="B1282" s="123">
        <f t="shared" si="20"/>
        <v>42725.375</v>
      </c>
      <c r="C1282" s="124">
        <v>9</v>
      </c>
      <c r="D1282" s="35">
        <f>ROUND($D$791/100*$D$792*АТС!$C530,2)</f>
        <v>227.26</v>
      </c>
      <c r="E1282" s="35">
        <f>ROUND($E$791/100*$E$792*АТС!C530,2)</f>
        <v>208.84</v>
      </c>
      <c r="F1282" s="35">
        <f>ROUND($F$791/100*$F$792*АТС!C530,2)</f>
        <v>142.19</v>
      </c>
      <c r="G1282" s="35">
        <f>ROUND($G$791/100*$G$792*АТС!C530,2)</f>
        <v>83.22</v>
      </c>
    </row>
    <row r="1283" spans="1:7" x14ac:dyDescent="0.25">
      <c r="A1283" s="254"/>
      <c r="B1283" s="121">
        <f t="shared" si="20"/>
        <v>42725.416669999999</v>
      </c>
      <c r="C1283" s="124">
        <v>10</v>
      </c>
      <c r="D1283" s="35">
        <f>ROUND($D$791/100*$D$792*АТС!$C531,2)</f>
        <v>245.11</v>
      </c>
      <c r="E1283" s="35">
        <f>ROUND($E$791/100*$E$792*АТС!C531,2)</f>
        <v>225.24</v>
      </c>
      <c r="F1283" s="35">
        <f>ROUND($F$791/100*$F$792*АТС!C531,2)</f>
        <v>153.35</v>
      </c>
      <c r="G1283" s="35">
        <f>ROUND($G$791/100*$G$792*АТС!C531,2)</f>
        <v>89.76</v>
      </c>
    </row>
    <row r="1284" spans="1:7" x14ac:dyDescent="0.25">
      <c r="A1284" s="254"/>
      <c r="B1284" s="123">
        <f t="shared" si="20"/>
        <v>42725.458330000001</v>
      </c>
      <c r="C1284" s="124">
        <v>11</v>
      </c>
      <c r="D1284" s="35">
        <f>ROUND($D$791/100*$D$792*АТС!$C532,2)</f>
        <v>265.2</v>
      </c>
      <c r="E1284" s="35">
        <f>ROUND($E$791/100*$E$792*АТС!C532,2)</f>
        <v>243.7</v>
      </c>
      <c r="F1284" s="35">
        <f>ROUND($F$791/100*$F$792*АТС!C532,2)</f>
        <v>165.92</v>
      </c>
      <c r="G1284" s="35">
        <f>ROUND($G$791/100*$G$792*АТС!C532,2)</f>
        <v>97.11</v>
      </c>
    </row>
    <row r="1285" spans="1:7" x14ac:dyDescent="0.25">
      <c r="A1285" s="254"/>
      <c r="B1285" s="121">
        <f t="shared" si="20"/>
        <v>42725.5</v>
      </c>
      <c r="C1285" s="124">
        <v>12</v>
      </c>
      <c r="D1285" s="35">
        <f>ROUND($D$791/100*$D$792*АТС!$C533,2)</f>
        <v>248.1</v>
      </c>
      <c r="E1285" s="35">
        <f>ROUND($E$791/100*$E$792*АТС!C533,2)</f>
        <v>227.98</v>
      </c>
      <c r="F1285" s="35">
        <f>ROUND($F$791/100*$F$792*АТС!C533,2)</f>
        <v>155.22</v>
      </c>
      <c r="G1285" s="35">
        <f>ROUND($G$791/100*$G$792*АТС!C533,2)</f>
        <v>90.85</v>
      </c>
    </row>
    <row r="1286" spans="1:7" x14ac:dyDescent="0.25">
      <c r="A1286" s="254"/>
      <c r="B1286" s="123">
        <f t="shared" si="20"/>
        <v>42725.541669999999</v>
      </c>
      <c r="C1286" s="124">
        <v>13</v>
      </c>
      <c r="D1286" s="35">
        <f>ROUND($D$791/100*$D$792*АТС!$C534,2)</f>
        <v>249.38</v>
      </c>
      <c r="E1286" s="35">
        <f>ROUND($E$791/100*$E$792*АТС!C534,2)</f>
        <v>229.16</v>
      </c>
      <c r="F1286" s="35">
        <f>ROUND($F$791/100*$F$792*АТС!C534,2)</f>
        <v>156.03</v>
      </c>
      <c r="G1286" s="35">
        <f>ROUND($G$791/100*$G$792*АТС!C534,2)</f>
        <v>91.32</v>
      </c>
    </row>
    <row r="1287" spans="1:7" x14ac:dyDescent="0.25">
      <c r="A1287" s="254"/>
      <c r="B1287" s="121">
        <f t="shared" si="20"/>
        <v>42725.583330000001</v>
      </c>
      <c r="C1287" s="124">
        <v>14</v>
      </c>
      <c r="D1287" s="35">
        <f>ROUND($D$791/100*$D$792*АТС!$C535,2)</f>
        <v>211.9</v>
      </c>
      <c r="E1287" s="35">
        <f>ROUND($E$791/100*$E$792*АТС!C535,2)</f>
        <v>194.72</v>
      </c>
      <c r="F1287" s="35">
        <f>ROUND($F$791/100*$F$792*АТС!C535,2)</f>
        <v>132.58000000000001</v>
      </c>
      <c r="G1287" s="35">
        <f>ROUND($G$791/100*$G$792*АТС!C535,2)</f>
        <v>77.599999999999994</v>
      </c>
    </row>
    <row r="1288" spans="1:7" x14ac:dyDescent="0.25">
      <c r="A1288" s="254"/>
      <c r="B1288" s="123">
        <f t="shared" si="20"/>
        <v>42725.625</v>
      </c>
      <c r="C1288" s="124">
        <v>15</v>
      </c>
      <c r="D1288" s="35">
        <f>ROUND($D$791/100*$D$792*АТС!$C536,2)</f>
        <v>221.71</v>
      </c>
      <c r="E1288" s="35">
        <f>ROUND($E$791/100*$E$792*АТС!C536,2)</f>
        <v>203.74</v>
      </c>
      <c r="F1288" s="35">
        <f>ROUND($F$791/100*$F$792*АТС!C536,2)</f>
        <v>138.72</v>
      </c>
      <c r="G1288" s="35">
        <f>ROUND($G$791/100*$G$792*АТС!C536,2)</f>
        <v>81.19</v>
      </c>
    </row>
    <row r="1289" spans="1:7" x14ac:dyDescent="0.25">
      <c r="A1289" s="254"/>
      <c r="B1289" s="121">
        <f t="shared" si="20"/>
        <v>42725.666669999999</v>
      </c>
      <c r="C1289" s="124">
        <v>16</v>
      </c>
      <c r="D1289" s="35">
        <f>ROUND($D$791/100*$D$792*АТС!$C537,2)</f>
        <v>230.2</v>
      </c>
      <c r="E1289" s="35">
        <f>ROUND($E$791/100*$E$792*АТС!C537,2)</f>
        <v>211.54</v>
      </c>
      <c r="F1289" s="35">
        <f>ROUND($F$791/100*$F$792*АТС!C537,2)</f>
        <v>144.03</v>
      </c>
      <c r="G1289" s="35">
        <f>ROUND($G$791/100*$G$792*АТС!C537,2)</f>
        <v>84.3</v>
      </c>
    </row>
    <row r="1290" spans="1:7" x14ac:dyDescent="0.25">
      <c r="A1290" s="254"/>
      <c r="B1290" s="123">
        <f t="shared" si="20"/>
        <v>42725.708330000001</v>
      </c>
      <c r="C1290" s="124">
        <v>17</v>
      </c>
      <c r="D1290" s="35">
        <f>ROUND($D$791/100*$D$792*АТС!$C538,2)</f>
        <v>295.91000000000003</v>
      </c>
      <c r="E1290" s="35">
        <f>ROUND($E$791/100*$E$792*АТС!C538,2)</f>
        <v>271.93</v>
      </c>
      <c r="F1290" s="35">
        <f>ROUND($F$791/100*$F$792*АТС!C538,2)</f>
        <v>185.14</v>
      </c>
      <c r="G1290" s="35">
        <f>ROUND($G$791/100*$G$792*АТС!C538,2)</f>
        <v>108.36</v>
      </c>
    </row>
    <row r="1291" spans="1:7" x14ac:dyDescent="0.25">
      <c r="A1291" s="254"/>
      <c r="B1291" s="121">
        <f t="shared" si="20"/>
        <v>42725.75</v>
      </c>
      <c r="C1291" s="124">
        <v>18</v>
      </c>
      <c r="D1291" s="35">
        <f>ROUND($D$791/100*$D$792*АТС!$C539,2)</f>
        <v>291.77</v>
      </c>
      <c r="E1291" s="35">
        <f>ROUND($E$791/100*$E$792*АТС!C539,2)</f>
        <v>268.12</v>
      </c>
      <c r="F1291" s="35">
        <f>ROUND($F$791/100*$F$792*АТС!C539,2)</f>
        <v>182.55</v>
      </c>
      <c r="G1291" s="35">
        <f>ROUND($G$791/100*$G$792*АТС!C539,2)</f>
        <v>106.84</v>
      </c>
    </row>
    <row r="1292" spans="1:7" x14ac:dyDescent="0.25">
      <c r="A1292" s="254"/>
      <c r="B1292" s="123">
        <f t="shared" si="20"/>
        <v>42725.791669999999</v>
      </c>
      <c r="C1292" s="124">
        <v>19</v>
      </c>
      <c r="D1292" s="35">
        <f>ROUND($D$791/100*$D$792*АТС!$C540,2)</f>
        <v>270.27999999999997</v>
      </c>
      <c r="E1292" s="35">
        <f>ROUND($E$791/100*$E$792*АТС!C540,2)</f>
        <v>248.37</v>
      </c>
      <c r="F1292" s="35">
        <f>ROUND($F$791/100*$F$792*АТС!C540,2)</f>
        <v>169.1</v>
      </c>
      <c r="G1292" s="35">
        <f>ROUND($G$791/100*$G$792*АТС!C540,2)</f>
        <v>98.97</v>
      </c>
    </row>
    <row r="1293" spans="1:7" x14ac:dyDescent="0.25">
      <c r="A1293" s="254"/>
      <c r="B1293" s="121">
        <f t="shared" si="20"/>
        <v>42725.833330000001</v>
      </c>
      <c r="C1293" s="124">
        <v>20</v>
      </c>
      <c r="D1293" s="35">
        <f>ROUND($D$791/100*$D$792*АТС!$C541,2)</f>
        <v>277.48</v>
      </c>
      <c r="E1293" s="35">
        <f>ROUND($E$791/100*$E$792*АТС!C541,2)</f>
        <v>254.98</v>
      </c>
      <c r="F1293" s="35">
        <f>ROUND($F$791/100*$F$792*АТС!C541,2)</f>
        <v>173.61</v>
      </c>
      <c r="G1293" s="35">
        <f>ROUND($G$791/100*$G$792*АТС!C541,2)</f>
        <v>101.61</v>
      </c>
    </row>
    <row r="1294" spans="1:7" x14ac:dyDescent="0.25">
      <c r="A1294" s="254"/>
      <c r="B1294" s="123">
        <f t="shared" si="20"/>
        <v>42725.875</v>
      </c>
      <c r="C1294" s="124">
        <v>21</v>
      </c>
      <c r="D1294" s="35">
        <f>ROUND($D$791/100*$D$792*АТС!$C542,2)</f>
        <v>255.66</v>
      </c>
      <c r="E1294" s="35">
        <f>ROUND($E$791/100*$E$792*АТС!C542,2)</f>
        <v>234.94</v>
      </c>
      <c r="F1294" s="35">
        <f>ROUND($F$791/100*$F$792*АТС!C542,2)</f>
        <v>159.96</v>
      </c>
      <c r="G1294" s="35">
        <f>ROUND($G$791/100*$G$792*АТС!C542,2)</f>
        <v>93.62</v>
      </c>
    </row>
    <row r="1295" spans="1:7" x14ac:dyDescent="0.25">
      <c r="A1295" s="254"/>
      <c r="B1295" s="121">
        <f t="shared" si="20"/>
        <v>42725.916669999999</v>
      </c>
      <c r="C1295" s="124">
        <v>22</v>
      </c>
      <c r="D1295" s="35">
        <f>ROUND($D$791/100*$D$792*АТС!$C543,2)</f>
        <v>347.38</v>
      </c>
      <c r="E1295" s="35">
        <f>ROUND($E$791/100*$E$792*АТС!C543,2)</f>
        <v>319.22000000000003</v>
      </c>
      <c r="F1295" s="35">
        <f>ROUND($F$791/100*$F$792*АТС!C543,2)</f>
        <v>217.34</v>
      </c>
      <c r="G1295" s="35">
        <f>ROUND($G$791/100*$G$792*АТС!C543,2)</f>
        <v>127.21</v>
      </c>
    </row>
    <row r="1296" spans="1:7" x14ac:dyDescent="0.25">
      <c r="A1296" s="254"/>
      <c r="B1296" s="123">
        <f t="shared" si="20"/>
        <v>42725.958330000001</v>
      </c>
      <c r="C1296" s="124">
        <v>23</v>
      </c>
      <c r="D1296" s="35">
        <f>ROUND($D$791/100*$D$792*АТС!$C544,2)</f>
        <v>272.22000000000003</v>
      </c>
      <c r="E1296" s="35">
        <f>ROUND($E$791/100*$E$792*АТС!C544,2)</f>
        <v>250.15</v>
      </c>
      <c r="F1296" s="35">
        <f>ROUND($F$791/100*$F$792*АТС!C544,2)</f>
        <v>170.32</v>
      </c>
      <c r="G1296" s="35">
        <f>ROUND($G$791/100*$G$792*АТС!C544,2)</f>
        <v>99.68</v>
      </c>
    </row>
    <row r="1297" spans="1:7" x14ac:dyDescent="0.25">
      <c r="A1297" s="254"/>
      <c r="B1297" s="121">
        <f t="shared" si="20"/>
        <v>42726</v>
      </c>
      <c r="C1297" s="124">
        <v>0</v>
      </c>
      <c r="D1297" s="35">
        <f>ROUND($D$791/100*$D$792*АТС!$C545,2)</f>
        <v>240.85</v>
      </c>
      <c r="E1297" s="35">
        <f>ROUND($E$791/100*$E$792*АТС!C545,2)</f>
        <v>221.33</v>
      </c>
      <c r="F1297" s="35">
        <f>ROUND($F$791/100*$F$792*АТС!C545,2)</f>
        <v>150.69</v>
      </c>
      <c r="G1297" s="35">
        <f>ROUND($G$791/100*$G$792*АТС!C545,2)</f>
        <v>88.2</v>
      </c>
    </row>
    <row r="1298" spans="1:7" x14ac:dyDescent="0.25">
      <c r="A1298" s="254"/>
      <c r="B1298" s="123">
        <f t="shared" si="20"/>
        <v>42726.041669999999</v>
      </c>
      <c r="C1298" s="124">
        <v>1</v>
      </c>
      <c r="D1298" s="35">
        <f>ROUND($D$791/100*$D$792*АТС!$C546,2)</f>
        <v>225.08</v>
      </c>
      <c r="E1298" s="35">
        <f>ROUND($E$791/100*$E$792*АТС!C546,2)</f>
        <v>206.83</v>
      </c>
      <c r="F1298" s="35">
        <f>ROUND($F$791/100*$F$792*АТС!C546,2)</f>
        <v>140.82</v>
      </c>
      <c r="G1298" s="35">
        <f>ROUND($G$791/100*$G$792*АТС!C546,2)</f>
        <v>82.42</v>
      </c>
    </row>
    <row r="1299" spans="1:7" x14ac:dyDescent="0.25">
      <c r="A1299" s="254"/>
      <c r="B1299" s="121">
        <f t="shared" si="20"/>
        <v>42726.083330000001</v>
      </c>
      <c r="C1299" s="124">
        <v>2</v>
      </c>
      <c r="D1299" s="35">
        <f>ROUND($D$791/100*$D$792*АТС!$C547,2)</f>
        <v>209.61</v>
      </c>
      <c r="E1299" s="35">
        <f>ROUND($E$791/100*$E$792*АТС!C547,2)</f>
        <v>192.61</v>
      </c>
      <c r="F1299" s="35">
        <f>ROUND($F$791/100*$F$792*АТС!C547,2)</f>
        <v>131.13999999999999</v>
      </c>
      <c r="G1299" s="35">
        <f>ROUND($G$791/100*$G$792*АТС!C547,2)</f>
        <v>76.760000000000005</v>
      </c>
    </row>
    <row r="1300" spans="1:7" x14ac:dyDescent="0.25">
      <c r="A1300" s="254"/>
      <c r="B1300" s="123">
        <f t="shared" si="20"/>
        <v>42726.125</v>
      </c>
      <c r="C1300" s="124">
        <v>3</v>
      </c>
      <c r="D1300" s="35">
        <f>ROUND($D$791/100*$D$792*АТС!$C548,2)</f>
        <v>207.66</v>
      </c>
      <c r="E1300" s="35">
        <f>ROUND($E$791/100*$E$792*АТС!C548,2)</f>
        <v>190.83</v>
      </c>
      <c r="F1300" s="35">
        <f>ROUND($F$791/100*$F$792*АТС!C548,2)</f>
        <v>129.93</v>
      </c>
      <c r="G1300" s="35">
        <f>ROUND($G$791/100*$G$792*АТС!C548,2)</f>
        <v>76.040000000000006</v>
      </c>
    </row>
    <row r="1301" spans="1:7" x14ac:dyDescent="0.25">
      <c r="A1301" s="254"/>
      <c r="B1301" s="121">
        <f t="shared" si="20"/>
        <v>42726.166669999999</v>
      </c>
      <c r="C1301" s="124">
        <v>4</v>
      </c>
      <c r="D1301" s="35">
        <f>ROUND($D$791/100*$D$792*АТС!$C549,2)</f>
        <v>207.85</v>
      </c>
      <c r="E1301" s="35">
        <f>ROUND($E$791/100*$E$792*АТС!C549,2)</f>
        <v>191</v>
      </c>
      <c r="F1301" s="35">
        <f>ROUND($F$791/100*$F$792*АТС!C549,2)</f>
        <v>130.04</v>
      </c>
      <c r="G1301" s="35">
        <f>ROUND($G$791/100*$G$792*АТС!C549,2)</f>
        <v>76.11</v>
      </c>
    </row>
    <row r="1302" spans="1:7" x14ac:dyDescent="0.25">
      <c r="A1302" s="254"/>
      <c r="B1302" s="123">
        <f t="shared" si="20"/>
        <v>42726.208330000001</v>
      </c>
      <c r="C1302" s="124">
        <v>5</v>
      </c>
      <c r="D1302" s="35">
        <f>ROUND($D$791/100*$D$792*АТС!$C550,2)</f>
        <v>229.13</v>
      </c>
      <c r="E1302" s="35">
        <f>ROUND($E$791/100*$E$792*АТС!C550,2)</f>
        <v>210.56</v>
      </c>
      <c r="F1302" s="35">
        <f>ROUND($F$791/100*$F$792*АТС!C550,2)</f>
        <v>143.36000000000001</v>
      </c>
      <c r="G1302" s="35">
        <f>ROUND($G$791/100*$G$792*АТС!C550,2)</f>
        <v>83.9</v>
      </c>
    </row>
    <row r="1303" spans="1:7" x14ac:dyDescent="0.25">
      <c r="A1303" s="254"/>
      <c r="B1303" s="121">
        <f t="shared" si="20"/>
        <v>42726.25</v>
      </c>
      <c r="C1303" s="124">
        <v>6</v>
      </c>
      <c r="D1303" s="35">
        <f>ROUND($D$791/100*$D$792*АТС!$C551,2)</f>
        <v>244.75</v>
      </c>
      <c r="E1303" s="35">
        <f>ROUND($E$791/100*$E$792*АТС!C551,2)</f>
        <v>224.92</v>
      </c>
      <c r="F1303" s="35">
        <f>ROUND($F$791/100*$F$792*АТС!C551,2)</f>
        <v>153.13</v>
      </c>
      <c r="G1303" s="35">
        <f>ROUND($G$791/100*$G$792*АТС!C551,2)</f>
        <v>89.63</v>
      </c>
    </row>
    <row r="1304" spans="1:7" x14ac:dyDescent="0.25">
      <c r="A1304" s="254"/>
      <c r="B1304" s="123">
        <f t="shared" si="20"/>
        <v>42726.291669999999</v>
      </c>
      <c r="C1304" s="124">
        <v>7</v>
      </c>
      <c r="D1304" s="35">
        <f>ROUND($D$791/100*$D$792*АТС!$C552,2)</f>
        <v>193.88</v>
      </c>
      <c r="E1304" s="35">
        <f>ROUND($E$791/100*$E$792*АТС!C552,2)</f>
        <v>178.17</v>
      </c>
      <c r="F1304" s="35">
        <f>ROUND($F$791/100*$F$792*АТС!C552,2)</f>
        <v>121.31</v>
      </c>
      <c r="G1304" s="35">
        <f>ROUND($G$791/100*$G$792*АТС!C552,2)</f>
        <v>71</v>
      </c>
    </row>
    <row r="1305" spans="1:7" x14ac:dyDescent="0.25">
      <c r="A1305" s="254"/>
      <c r="B1305" s="121">
        <f t="shared" si="20"/>
        <v>42726.333330000001</v>
      </c>
      <c r="C1305" s="124">
        <v>8</v>
      </c>
      <c r="D1305" s="35">
        <f>ROUND($D$791/100*$D$792*АТС!$C553,2)</f>
        <v>205.04</v>
      </c>
      <c r="E1305" s="35">
        <f>ROUND($E$791/100*$E$792*АТС!C553,2)</f>
        <v>188.42</v>
      </c>
      <c r="F1305" s="35">
        <f>ROUND($F$791/100*$F$792*АТС!C553,2)</f>
        <v>128.29</v>
      </c>
      <c r="G1305" s="35">
        <f>ROUND($G$791/100*$G$792*АТС!C553,2)</f>
        <v>75.08</v>
      </c>
    </row>
    <row r="1306" spans="1:7" x14ac:dyDescent="0.25">
      <c r="A1306" s="254"/>
      <c r="B1306" s="123">
        <f t="shared" si="20"/>
        <v>42726.375</v>
      </c>
      <c r="C1306" s="124">
        <v>9</v>
      </c>
      <c r="D1306" s="35">
        <f>ROUND($D$791/100*$D$792*АТС!$C554,2)</f>
        <v>228.01</v>
      </c>
      <c r="E1306" s="35">
        <f>ROUND($E$791/100*$E$792*АТС!C554,2)</f>
        <v>209.53</v>
      </c>
      <c r="F1306" s="35">
        <f>ROUND($F$791/100*$F$792*АТС!C554,2)</f>
        <v>142.66</v>
      </c>
      <c r="G1306" s="35">
        <f>ROUND($G$791/100*$G$792*АТС!C554,2)</f>
        <v>83.49</v>
      </c>
    </row>
    <row r="1307" spans="1:7" x14ac:dyDescent="0.25">
      <c r="A1307" s="254"/>
      <c r="B1307" s="121">
        <f t="shared" si="20"/>
        <v>42726.416669999999</v>
      </c>
      <c r="C1307" s="124">
        <v>10</v>
      </c>
      <c r="D1307" s="35">
        <f>ROUND($D$791/100*$D$792*АТС!$C555,2)</f>
        <v>245.1</v>
      </c>
      <c r="E1307" s="35">
        <f>ROUND($E$791/100*$E$792*АТС!C555,2)</f>
        <v>225.23</v>
      </c>
      <c r="F1307" s="35">
        <f>ROUND($F$791/100*$F$792*АТС!C555,2)</f>
        <v>153.35</v>
      </c>
      <c r="G1307" s="35">
        <f>ROUND($G$791/100*$G$792*АТС!C555,2)</f>
        <v>89.75</v>
      </c>
    </row>
    <row r="1308" spans="1:7" x14ac:dyDescent="0.25">
      <c r="A1308" s="254"/>
      <c r="B1308" s="123">
        <f t="shared" si="20"/>
        <v>42726.458330000001</v>
      </c>
      <c r="C1308" s="124">
        <v>11</v>
      </c>
      <c r="D1308" s="35">
        <f>ROUND($D$791/100*$D$792*АТС!$C556,2)</f>
        <v>264.47000000000003</v>
      </c>
      <c r="E1308" s="35">
        <f>ROUND($E$791/100*$E$792*АТС!C556,2)</f>
        <v>243.03</v>
      </c>
      <c r="F1308" s="35">
        <f>ROUND($F$791/100*$F$792*АТС!C556,2)</f>
        <v>165.47</v>
      </c>
      <c r="G1308" s="35">
        <f>ROUND($G$791/100*$G$792*АТС!C556,2)</f>
        <v>96.85</v>
      </c>
    </row>
    <row r="1309" spans="1:7" x14ac:dyDescent="0.25">
      <c r="A1309" s="254"/>
      <c r="B1309" s="121">
        <f t="shared" si="20"/>
        <v>42726.5</v>
      </c>
      <c r="C1309" s="124">
        <v>12</v>
      </c>
      <c r="D1309" s="35">
        <f>ROUND($D$791/100*$D$792*АТС!$C557,2)</f>
        <v>251.77</v>
      </c>
      <c r="E1309" s="35">
        <f>ROUND($E$791/100*$E$792*АТС!C557,2)</f>
        <v>231.37</v>
      </c>
      <c r="F1309" s="35">
        <f>ROUND($F$791/100*$F$792*АТС!C557,2)</f>
        <v>157.53</v>
      </c>
      <c r="G1309" s="35">
        <f>ROUND($G$791/100*$G$792*АТС!C557,2)</f>
        <v>92.2</v>
      </c>
    </row>
    <row r="1310" spans="1:7" x14ac:dyDescent="0.25">
      <c r="A1310" s="254"/>
      <c r="B1310" s="123">
        <f t="shared" si="20"/>
        <v>42726.541669999999</v>
      </c>
      <c r="C1310" s="124">
        <v>13</v>
      </c>
      <c r="D1310" s="35">
        <f>ROUND($D$791/100*$D$792*АТС!$C558,2)</f>
        <v>249.56</v>
      </c>
      <c r="E1310" s="35">
        <f>ROUND($E$791/100*$E$792*АТС!C558,2)</f>
        <v>229.33</v>
      </c>
      <c r="F1310" s="35">
        <f>ROUND($F$791/100*$F$792*АТС!C558,2)</f>
        <v>156.13999999999999</v>
      </c>
      <c r="G1310" s="35">
        <f>ROUND($G$791/100*$G$792*АТС!C558,2)</f>
        <v>91.39</v>
      </c>
    </row>
    <row r="1311" spans="1:7" x14ac:dyDescent="0.25">
      <c r="A1311" s="254"/>
      <c r="B1311" s="121">
        <f t="shared" si="20"/>
        <v>42726.583330000001</v>
      </c>
      <c r="C1311" s="124">
        <v>14</v>
      </c>
      <c r="D1311" s="35">
        <f>ROUND($D$791/100*$D$792*АТС!$C559,2)</f>
        <v>218.31</v>
      </c>
      <c r="E1311" s="35">
        <f>ROUND($E$791/100*$E$792*АТС!C559,2)</f>
        <v>200.61</v>
      </c>
      <c r="F1311" s="35">
        <f>ROUND($F$791/100*$F$792*АТС!C559,2)</f>
        <v>136.59</v>
      </c>
      <c r="G1311" s="35">
        <f>ROUND($G$791/100*$G$792*АТС!C559,2)</f>
        <v>79.94</v>
      </c>
    </row>
    <row r="1312" spans="1:7" x14ac:dyDescent="0.25">
      <c r="A1312" s="254"/>
      <c r="B1312" s="123">
        <f t="shared" si="20"/>
        <v>42726.625</v>
      </c>
      <c r="C1312" s="124">
        <v>15</v>
      </c>
      <c r="D1312" s="35">
        <f>ROUND($D$791/100*$D$792*АТС!$C560,2)</f>
        <v>222.41</v>
      </c>
      <c r="E1312" s="35">
        <f>ROUND($E$791/100*$E$792*АТС!C560,2)</f>
        <v>204.38</v>
      </c>
      <c r="F1312" s="35">
        <f>ROUND($F$791/100*$F$792*АТС!C560,2)</f>
        <v>139.15</v>
      </c>
      <c r="G1312" s="35">
        <f>ROUND($G$791/100*$G$792*АТС!C560,2)</f>
        <v>81.44</v>
      </c>
    </row>
    <row r="1313" spans="1:7" x14ac:dyDescent="0.25">
      <c r="A1313" s="254"/>
      <c r="B1313" s="121">
        <f t="shared" si="20"/>
        <v>42726.666669999999</v>
      </c>
      <c r="C1313" s="124">
        <v>16</v>
      </c>
      <c r="D1313" s="35">
        <f>ROUND($D$791/100*$D$792*АТС!$C561,2)</f>
        <v>230.93</v>
      </c>
      <c r="E1313" s="35">
        <f>ROUND($E$791/100*$E$792*АТС!C561,2)</f>
        <v>212.22</v>
      </c>
      <c r="F1313" s="35">
        <f>ROUND($F$791/100*$F$792*АТС!C561,2)</f>
        <v>144.49</v>
      </c>
      <c r="G1313" s="35">
        <f>ROUND($G$791/100*$G$792*АТС!C561,2)</f>
        <v>84.57</v>
      </c>
    </row>
    <row r="1314" spans="1:7" x14ac:dyDescent="0.25">
      <c r="A1314" s="254"/>
      <c r="B1314" s="123">
        <f t="shared" si="20"/>
        <v>42726.708330000001</v>
      </c>
      <c r="C1314" s="124">
        <v>17</v>
      </c>
      <c r="D1314" s="35">
        <f>ROUND($D$791/100*$D$792*АТС!$C562,2)</f>
        <v>293.62</v>
      </c>
      <c r="E1314" s="35">
        <f>ROUND($E$791/100*$E$792*АТС!C562,2)</f>
        <v>269.82</v>
      </c>
      <c r="F1314" s="35">
        <f>ROUND($F$791/100*$F$792*АТС!C562,2)</f>
        <v>183.7</v>
      </c>
      <c r="G1314" s="35">
        <f>ROUND($G$791/100*$G$792*АТС!C562,2)</f>
        <v>107.52</v>
      </c>
    </row>
    <row r="1315" spans="1:7" x14ac:dyDescent="0.25">
      <c r="A1315" s="254"/>
      <c r="B1315" s="121">
        <f t="shared" si="20"/>
        <v>42726.75</v>
      </c>
      <c r="C1315" s="124">
        <v>18</v>
      </c>
      <c r="D1315" s="35">
        <f>ROUND($D$791/100*$D$792*АТС!$C563,2)</f>
        <v>289.38</v>
      </c>
      <c r="E1315" s="35">
        <f>ROUND($E$791/100*$E$792*АТС!C563,2)</f>
        <v>265.92</v>
      </c>
      <c r="F1315" s="35">
        <f>ROUND($F$791/100*$F$792*АТС!C563,2)</f>
        <v>181.05</v>
      </c>
      <c r="G1315" s="35">
        <f>ROUND($G$791/100*$G$792*АТС!C563,2)</f>
        <v>105.97</v>
      </c>
    </row>
    <row r="1316" spans="1:7" x14ac:dyDescent="0.25">
      <c r="A1316" s="254"/>
      <c r="B1316" s="123">
        <f t="shared" si="20"/>
        <v>42726.791669999999</v>
      </c>
      <c r="C1316" s="124">
        <v>19</v>
      </c>
      <c r="D1316" s="35">
        <f>ROUND($D$791/100*$D$792*АТС!$C564,2)</f>
        <v>281.79000000000002</v>
      </c>
      <c r="E1316" s="35">
        <f>ROUND($E$791/100*$E$792*АТС!C564,2)</f>
        <v>258.95</v>
      </c>
      <c r="F1316" s="35">
        <f>ROUND($F$791/100*$F$792*АТС!C564,2)</f>
        <v>176.3</v>
      </c>
      <c r="G1316" s="35">
        <f>ROUND($G$791/100*$G$792*АТС!C564,2)</f>
        <v>103.19</v>
      </c>
    </row>
    <row r="1317" spans="1:7" x14ac:dyDescent="0.25">
      <c r="A1317" s="254"/>
      <c r="B1317" s="121">
        <f t="shared" si="20"/>
        <v>42726.833330000001</v>
      </c>
      <c r="C1317" s="124">
        <v>20</v>
      </c>
      <c r="D1317" s="35">
        <f>ROUND($D$791/100*$D$792*АТС!$C565,2)</f>
        <v>285.60000000000002</v>
      </c>
      <c r="E1317" s="35">
        <f>ROUND($E$791/100*$E$792*АТС!C565,2)</f>
        <v>262.45</v>
      </c>
      <c r="F1317" s="35">
        <f>ROUND($F$791/100*$F$792*АТС!C565,2)</f>
        <v>178.69</v>
      </c>
      <c r="G1317" s="35">
        <f>ROUND($G$791/100*$G$792*АТС!C565,2)</f>
        <v>104.58</v>
      </c>
    </row>
    <row r="1318" spans="1:7" x14ac:dyDescent="0.25">
      <c r="A1318" s="254"/>
      <c r="B1318" s="123">
        <f t="shared" si="20"/>
        <v>42726.875</v>
      </c>
      <c r="C1318" s="124">
        <v>21</v>
      </c>
      <c r="D1318" s="35">
        <f>ROUND($D$791/100*$D$792*АТС!$C566,2)</f>
        <v>267.98</v>
      </c>
      <c r="E1318" s="35">
        <f>ROUND($E$791/100*$E$792*АТС!C566,2)</f>
        <v>246.26</v>
      </c>
      <c r="F1318" s="35">
        <f>ROUND($F$791/100*$F$792*АТС!C566,2)</f>
        <v>167.67</v>
      </c>
      <c r="G1318" s="35">
        <f>ROUND($G$791/100*$G$792*АТС!C566,2)</f>
        <v>98.13</v>
      </c>
    </row>
    <row r="1319" spans="1:7" x14ac:dyDescent="0.25">
      <c r="A1319" s="254"/>
      <c r="B1319" s="121">
        <f t="shared" si="20"/>
        <v>42726.916669999999</v>
      </c>
      <c r="C1319" s="124">
        <v>22</v>
      </c>
      <c r="D1319" s="35">
        <f>ROUND($D$791/100*$D$792*АТС!$C567,2)</f>
        <v>341.46</v>
      </c>
      <c r="E1319" s="35">
        <f>ROUND($E$791/100*$E$792*АТС!C567,2)</f>
        <v>313.77999999999997</v>
      </c>
      <c r="F1319" s="35">
        <f>ROUND($F$791/100*$F$792*АТС!C567,2)</f>
        <v>213.64</v>
      </c>
      <c r="G1319" s="35">
        <f>ROUND($G$791/100*$G$792*АТС!C567,2)</f>
        <v>125.04</v>
      </c>
    </row>
    <row r="1320" spans="1:7" x14ac:dyDescent="0.25">
      <c r="A1320" s="254"/>
      <c r="B1320" s="123">
        <f t="shared" si="20"/>
        <v>42726.958330000001</v>
      </c>
      <c r="C1320" s="124">
        <v>23</v>
      </c>
      <c r="D1320" s="35">
        <f>ROUND($D$791/100*$D$792*АТС!$C568,2)</f>
        <v>266.63</v>
      </c>
      <c r="E1320" s="35">
        <f>ROUND($E$791/100*$E$792*АТС!C568,2)</f>
        <v>245.02</v>
      </c>
      <c r="F1320" s="35">
        <f>ROUND($F$791/100*$F$792*АТС!C568,2)</f>
        <v>166.82</v>
      </c>
      <c r="G1320" s="35">
        <f>ROUND($G$791/100*$G$792*АТС!C568,2)</f>
        <v>97.64</v>
      </c>
    </row>
    <row r="1321" spans="1:7" x14ac:dyDescent="0.25">
      <c r="A1321" s="254"/>
      <c r="B1321" s="121">
        <f t="shared" si="20"/>
        <v>42727</v>
      </c>
      <c r="C1321" s="124">
        <v>0</v>
      </c>
      <c r="D1321" s="35">
        <f>ROUND($D$791/100*$D$792*АТС!$C569,2)</f>
        <v>238.49</v>
      </c>
      <c r="E1321" s="35">
        <f>ROUND($E$791/100*$E$792*АТС!C569,2)</f>
        <v>219.16</v>
      </c>
      <c r="F1321" s="35">
        <f>ROUND($F$791/100*$F$792*АТС!C569,2)</f>
        <v>149.21</v>
      </c>
      <c r="G1321" s="35">
        <f>ROUND($G$791/100*$G$792*АТС!C569,2)</f>
        <v>87.33</v>
      </c>
    </row>
    <row r="1322" spans="1:7" x14ac:dyDescent="0.25">
      <c r="A1322" s="254"/>
      <c r="B1322" s="123">
        <f t="shared" si="20"/>
        <v>42727.041669999999</v>
      </c>
      <c r="C1322" s="124">
        <v>1</v>
      </c>
      <c r="D1322" s="35">
        <f>ROUND($D$791/100*$D$792*АТС!$C570,2)</f>
        <v>221.74</v>
      </c>
      <c r="E1322" s="35">
        <f>ROUND($E$791/100*$E$792*АТС!C570,2)</f>
        <v>203.76</v>
      </c>
      <c r="F1322" s="35">
        <f>ROUND($F$791/100*$F$792*АТС!C570,2)</f>
        <v>138.72999999999999</v>
      </c>
      <c r="G1322" s="35">
        <f>ROUND($G$791/100*$G$792*АТС!C570,2)</f>
        <v>81.2</v>
      </c>
    </row>
    <row r="1323" spans="1:7" x14ac:dyDescent="0.25">
      <c r="A1323" s="254"/>
      <c r="B1323" s="121">
        <f t="shared" si="20"/>
        <v>42727.083330000001</v>
      </c>
      <c r="C1323" s="124">
        <v>2</v>
      </c>
      <c r="D1323" s="35">
        <f>ROUND($D$791/100*$D$792*АТС!$C571,2)</f>
        <v>205.86</v>
      </c>
      <c r="E1323" s="35">
        <f>ROUND($E$791/100*$E$792*АТС!C571,2)</f>
        <v>189.17</v>
      </c>
      <c r="F1323" s="35">
        <f>ROUND($F$791/100*$F$792*АТС!C571,2)</f>
        <v>128.80000000000001</v>
      </c>
      <c r="G1323" s="35">
        <f>ROUND($G$791/100*$G$792*АТС!C571,2)</f>
        <v>75.38</v>
      </c>
    </row>
    <row r="1324" spans="1:7" x14ac:dyDescent="0.25">
      <c r="A1324" s="254"/>
      <c r="B1324" s="123">
        <f t="shared" si="20"/>
        <v>42727.125</v>
      </c>
      <c r="C1324" s="124">
        <v>3</v>
      </c>
      <c r="D1324" s="35">
        <f>ROUND($D$791/100*$D$792*АТС!$C572,2)</f>
        <v>200.38</v>
      </c>
      <c r="E1324" s="35">
        <f>ROUND($E$791/100*$E$792*АТС!C572,2)</f>
        <v>184.14</v>
      </c>
      <c r="F1324" s="35">
        <f>ROUND($F$791/100*$F$792*АТС!C572,2)</f>
        <v>125.37</v>
      </c>
      <c r="G1324" s="35">
        <f>ROUND($G$791/100*$G$792*АТС!C572,2)</f>
        <v>73.38</v>
      </c>
    </row>
    <row r="1325" spans="1:7" x14ac:dyDescent="0.25">
      <c r="A1325" s="254"/>
      <c r="B1325" s="121">
        <f t="shared" si="20"/>
        <v>42727.166669999999</v>
      </c>
      <c r="C1325" s="124">
        <v>4</v>
      </c>
      <c r="D1325" s="35">
        <f>ROUND($D$791/100*$D$792*АТС!$C573,2)</f>
        <v>200.41</v>
      </c>
      <c r="E1325" s="35">
        <f>ROUND($E$791/100*$E$792*АТС!C573,2)</f>
        <v>184.17</v>
      </c>
      <c r="F1325" s="35">
        <f>ROUND($F$791/100*$F$792*АТС!C573,2)</f>
        <v>125.39</v>
      </c>
      <c r="G1325" s="35">
        <f>ROUND($G$791/100*$G$792*АТС!C573,2)</f>
        <v>73.39</v>
      </c>
    </row>
    <row r="1326" spans="1:7" x14ac:dyDescent="0.25">
      <c r="A1326" s="254"/>
      <c r="B1326" s="123">
        <f t="shared" si="20"/>
        <v>42727.208330000001</v>
      </c>
      <c r="C1326" s="124">
        <v>5</v>
      </c>
      <c r="D1326" s="35">
        <f>ROUND($D$791/100*$D$792*АТС!$C574,2)</f>
        <v>212.7</v>
      </c>
      <c r="E1326" s="35">
        <f>ROUND($E$791/100*$E$792*АТС!C574,2)</f>
        <v>195.46</v>
      </c>
      <c r="F1326" s="35">
        <f>ROUND($F$791/100*$F$792*АТС!C574,2)</f>
        <v>133.08000000000001</v>
      </c>
      <c r="G1326" s="35">
        <f>ROUND($G$791/100*$G$792*АТС!C574,2)</f>
        <v>77.89</v>
      </c>
    </row>
    <row r="1327" spans="1:7" x14ac:dyDescent="0.25">
      <c r="A1327" s="254"/>
      <c r="B1327" s="121">
        <f t="shared" si="20"/>
        <v>42727.25</v>
      </c>
      <c r="C1327" s="124">
        <v>6</v>
      </c>
      <c r="D1327" s="35">
        <f>ROUND($D$791/100*$D$792*АТС!$C575,2)</f>
        <v>236.99</v>
      </c>
      <c r="E1327" s="35">
        <f>ROUND($E$791/100*$E$792*АТС!C575,2)</f>
        <v>217.78</v>
      </c>
      <c r="F1327" s="35">
        <f>ROUND($F$791/100*$F$792*АТС!C575,2)</f>
        <v>148.28</v>
      </c>
      <c r="G1327" s="35">
        <f>ROUND($G$791/100*$G$792*АТС!C575,2)</f>
        <v>86.78</v>
      </c>
    </row>
    <row r="1328" spans="1:7" x14ac:dyDescent="0.25">
      <c r="A1328" s="254"/>
      <c r="B1328" s="123">
        <f t="shared" si="20"/>
        <v>42727.291669999999</v>
      </c>
      <c r="C1328" s="124">
        <v>7</v>
      </c>
      <c r="D1328" s="35">
        <f>ROUND($D$791/100*$D$792*АТС!$C576,2)</f>
        <v>185.83</v>
      </c>
      <c r="E1328" s="35">
        <f>ROUND($E$791/100*$E$792*АТС!C576,2)</f>
        <v>170.76</v>
      </c>
      <c r="F1328" s="35">
        <f>ROUND($F$791/100*$F$792*АТС!C576,2)</f>
        <v>116.27</v>
      </c>
      <c r="G1328" s="35">
        <f>ROUND($G$791/100*$G$792*АТС!C576,2)</f>
        <v>68.05</v>
      </c>
    </row>
    <row r="1329" spans="1:7" x14ac:dyDescent="0.25">
      <c r="A1329" s="254"/>
      <c r="B1329" s="121">
        <f t="shared" si="20"/>
        <v>42727.333330000001</v>
      </c>
      <c r="C1329" s="124">
        <v>8</v>
      </c>
      <c r="D1329" s="35">
        <f>ROUND($D$791/100*$D$792*АТС!$C577,2)</f>
        <v>195.03</v>
      </c>
      <c r="E1329" s="35">
        <f>ROUND($E$791/100*$E$792*АТС!C577,2)</f>
        <v>179.22</v>
      </c>
      <c r="F1329" s="35">
        <f>ROUND($F$791/100*$F$792*АТС!C577,2)</f>
        <v>122.02</v>
      </c>
      <c r="G1329" s="35">
        <f>ROUND($G$791/100*$G$792*АТС!C577,2)</f>
        <v>71.42</v>
      </c>
    </row>
    <row r="1330" spans="1:7" x14ac:dyDescent="0.25">
      <c r="A1330" s="254"/>
      <c r="B1330" s="123">
        <f t="shared" ref="B1330:B1489" si="21">B1306+1</f>
        <v>42727.375</v>
      </c>
      <c r="C1330" s="124">
        <v>9</v>
      </c>
      <c r="D1330" s="35">
        <f>ROUND($D$791/100*$D$792*АТС!$C578,2)</f>
        <v>225.92</v>
      </c>
      <c r="E1330" s="35">
        <f>ROUND($E$791/100*$E$792*АТС!C578,2)</f>
        <v>207.61</v>
      </c>
      <c r="F1330" s="35">
        <f>ROUND($F$791/100*$F$792*АТС!C578,2)</f>
        <v>141.35</v>
      </c>
      <c r="G1330" s="35">
        <f>ROUND($G$791/100*$G$792*АТС!C578,2)</f>
        <v>82.73</v>
      </c>
    </row>
    <row r="1331" spans="1:7" x14ac:dyDescent="0.25">
      <c r="A1331" s="254"/>
      <c r="B1331" s="121">
        <f t="shared" si="21"/>
        <v>42727.416669999999</v>
      </c>
      <c r="C1331" s="124">
        <v>10</v>
      </c>
      <c r="D1331" s="35">
        <f>ROUND($D$791/100*$D$792*АТС!$C579,2)</f>
        <v>246.5</v>
      </c>
      <c r="E1331" s="35">
        <f>ROUND($E$791/100*$E$792*АТС!C579,2)</f>
        <v>226.52</v>
      </c>
      <c r="F1331" s="35">
        <f>ROUND($F$791/100*$F$792*АТС!C579,2)</f>
        <v>154.22</v>
      </c>
      <c r="G1331" s="35">
        <f>ROUND($G$791/100*$G$792*АТС!C579,2)</f>
        <v>90.27</v>
      </c>
    </row>
    <row r="1332" spans="1:7" x14ac:dyDescent="0.25">
      <c r="A1332" s="254"/>
      <c r="B1332" s="123">
        <f t="shared" si="21"/>
        <v>42727.458330000001</v>
      </c>
      <c r="C1332" s="124">
        <v>11</v>
      </c>
      <c r="D1332" s="35">
        <f>ROUND($D$791/100*$D$792*АТС!$C580,2)</f>
        <v>263.55</v>
      </c>
      <c r="E1332" s="35">
        <f>ROUND($E$791/100*$E$792*АТС!C580,2)</f>
        <v>242.19</v>
      </c>
      <c r="F1332" s="35">
        <f>ROUND($F$791/100*$F$792*АТС!C580,2)</f>
        <v>164.89</v>
      </c>
      <c r="G1332" s="35">
        <f>ROUND($G$791/100*$G$792*АТС!C580,2)</f>
        <v>96.51</v>
      </c>
    </row>
    <row r="1333" spans="1:7" x14ac:dyDescent="0.25">
      <c r="A1333" s="254"/>
      <c r="B1333" s="121">
        <f t="shared" si="21"/>
        <v>42727.5</v>
      </c>
      <c r="C1333" s="124">
        <v>12</v>
      </c>
      <c r="D1333" s="35">
        <f>ROUND($D$791/100*$D$792*АТС!$C581,2)</f>
        <v>254.53</v>
      </c>
      <c r="E1333" s="35">
        <f>ROUND($E$791/100*$E$792*АТС!C581,2)</f>
        <v>233.9</v>
      </c>
      <c r="F1333" s="35">
        <f>ROUND($F$791/100*$F$792*АТС!C581,2)</f>
        <v>159.25</v>
      </c>
      <c r="G1333" s="35">
        <f>ROUND($G$791/100*$G$792*АТС!C581,2)</f>
        <v>93.21</v>
      </c>
    </row>
    <row r="1334" spans="1:7" x14ac:dyDescent="0.25">
      <c r="A1334" s="254"/>
      <c r="B1334" s="123">
        <f t="shared" si="21"/>
        <v>42727.541669999999</v>
      </c>
      <c r="C1334" s="124">
        <v>13</v>
      </c>
      <c r="D1334" s="35">
        <f>ROUND($D$791/100*$D$792*АТС!$C582,2)</f>
        <v>251.83</v>
      </c>
      <c r="E1334" s="35">
        <f>ROUND($E$791/100*$E$792*АТС!C582,2)</f>
        <v>231.42</v>
      </c>
      <c r="F1334" s="35">
        <f>ROUND($F$791/100*$F$792*АТС!C582,2)</f>
        <v>157.56</v>
      </c>
      <c r="G1334" s="35">
        <f>ROUND($G$791/100*$G$792*АТС!C582,2)</f>
        <v>92.22</v>
      </c>
    </row>
    <row r="1335" spans="1:7" x14ac:dyDescent="0.25">
      <c r="A1335" s="254"/>
      <c r="B1335" s="121">
        <f t="shared" si="21"/>
        <v>42727.583330000001</v>
      </c>
      <c r="C1335" s="124">
        <v>14</v>
      </c>
      <c r="D1335" s="35">
        <f>ROUND($D$791/100*$D$792*АТС!$C583,2)</f>
        <v>227.96</v>
      </c>
      <c r="E1335" s="35">
        <f>ROUND($E$791/100*$E$792*АТС!C583,2)</f>
        <v>209.48</v>
      </c>
      <c r="F1335" s="35">
        <f>ROUND($F$791/100*$F$792*АТС!C583,2)</f>
        <v>142.62</v>
      </c>
      <c r="G1335" s="35">
        <f>ROUND($G$791/100*$G$792*АТС!C583,2)</f>
        <v>83.48</v>
      </c>
    </row>
    <row r="1336" spans="1:7" x14ac:dyDescent="0.25">
      <c r="A1336" s="254"/>
      <c r="B1336" s="123">
        <f t="shared" si="21"/>
        <v>42727.625</v>
      </c>
      <c r="C1336" s="124">
        <v>15</v>
      </c>
      <c r="D1336" s="35">
        <f>ROUND($D$791/100*$D$792*АТС!$C584,2)</f>
        <v>239.15</v>
      </c>
      <c r="E1336" s="35">
        <f>ROUND($E$791/100*$E$792*АТС!C584,2)</f>
        <v>219.76</v>
      </c>
      <c r="F1336" s="35">
        <f>ROUND($F$791/100*$F$792*АТС!C584,2)</f>
        <v>149.62</v>
      </c>
      <c r="G1336" s="35">
        <f>ROUND($G$791/100*$G$792*АТС!C584,2)</f>
        <v>87.57</v>
      </c>
    </row>
    <row r="1337" spans="1:7" x14ac:dyDescent="0.25">
      <c r="A1337" s="254"/>
      <c r="B1337" s="121">
        <f t="shared" si="21"/>
        <v>42727.666669999999</v>
      </c>
      <c r="C1337" s="124">
        <v>16</v>
      </c>
      <c r="D1337" s="35">
        <f>ROUND($D$791/100*$D$792*АТС!$C585,2)</f>
        <v>249.7</v>
      </c>
      <c r="E1337" s="35">
        <f>ROUND($E$791/100*$E$792*АТС!C585,2)</f>
        <v>229.46</v>
      </c>
      <c r="F1337" s="35">
        <f>ROUND($F$791/100*$F$792*АТС!C585,2)</f>
        <v>156.22999999999999</v>
      </c>
      <c r="G1337" s="35">
        <f>ROUND($G$791/100*$G$792*АТС!C585,2)</f>
        <v>91.44</v>
      </c>
    </row>
    <row r="1338" spans="1:7" x14ac:dyDescent="0.25">
      <c r="A1338" s="254"/>
      <c r="B1338" s="123">
        <f t="shared" si="21"/>
        <v>42727.708330000001</v>
      </c>
      <c r="C1338" s="124">
        <v>17</v>
      </c>
      <c r="D1338" s="35">
        <f>ROUND($D$791/100*$D$792*АТС!$C586,2)</f>
        <v>291.85000000000002</v>
      </c>
      <c r="E1338" s="35">
        <f>ROUND($E$791/100*$E$792*АТС!C586,2)</f>
        <v>268.19</v>
      </c>
      <c r="F1338" s="35">
        <f>ROUND($F$791/100*$F$792*АТС!C586,2)</f>
        <v>182.6</v>
      </c>
      <c r="G1338" s="35">
        <f>ROUND($G$791/100*$G$792*АТС!C586,2)</f>
        <v>106.87</v>
      </c>
    </row>
    <row r="1339" spans="1:7" x14ac:dyDescent="0.25">
      <c r="A1339" s="254"/>
      <c r="B1339" s="121">
        <f t="shared" si="21"/>
        <v>42727.75</v>
      </c>
      <c r="C1339" s="124">
        <v>18</v>
      </c>
      <c r="D1339" s="35">
        <f>ROUND($D$791/100*$D$792*АТС!$C587,2)</f>
        <v>286.36</v>
      </c>
      <c r="E1339" s="35">
        <f>ROUND($E$791/100*$E$792*АТС!C587,2)</f>
        <v>263.14999999999998</v>
      </c>
      <c r="F1339" s="35">
        <f>ROUND($F$791/100*$F$792*АТС!C587,2)</f>
        <v>179.16</v>
      </c>
      <c r="G1339" s="35">
        <f>ROUND($G$791/100*$G$792*АТС!C587,2)</f>
        <v>104.86</v>
      </c>
    </row>
    <row r="1340" spans="1:7" x14ac:dyDescent="0.25">
      <c r="A1340" s="254"/>
      <c r="B1340" s="123">
        <f t="shared" si="21"/>
        <v>42727.791669999999</v>
      </c>
      <c r="C1340" s="124">
        <v>19</v>
      </c>
      <c r="D1340" s="35">
        <f>ROUND($D$791/100*$D$792*АТС!$C588,2)</f>
        <v>269.56</v>
      </c>
      <c r="E1340" s="35">
        <f>ROUND($E$791/100*$E$792*АТС!C588,2)</f>
        <v>247.71</v>
      </c>
      <c r="F1340" s="35">
        <f>ROUND($F$791/100*$F$792*АТС!C588,2)</f>
        <v>168.65</v>
      </c>
      <c r="G1340" s="35">
        <f>ROUND($G$791/100*$G$792*АТС!C588,2)</f>
        <v>98.71</v>
      </c>
    </row>
    <row r="1341" spans="1:7" x14ac:dyDescent="0.25">
      <c r="A1341" s="254"/>
      <c r="B1341" s="121">
        <f t="shared" si="21"/>
        <v>42727.833330000001</v>
      </c>
      <c r="C1341" s="124">
        <v>20</v>
      </c>
      <c r="D1341" s="35">
        <f>ROUND($D$791/100*$D$792*АТС!$C589,2)</f>
        <v>279.82</v>
      </c>
      <c r="E1341" s="35">
        <f>ROUND($E$791/100*$E$792*АТС!C589,2)</f>
        <v>257.14</v>
      </c>
      <c r="F1341" s="35">
        <f>ROUND($F$791/100*$F$792*АТС!C589,2)</f>
        <v>175.07</v>
      </c>
      <c r="G1341" s="35">
        <f>ROUND($G$791/100*$G$792*АТС!C589,2)</f>
        <v>102.47</v>
      </c>
    </row>
    <row r="1342" spans="1:7" x14ac:dyDescent="0.25">
      <c r="A1342" s="254"/>
      <c r="B1342" s="123">
        <f t="shared" si="21"/>
        <v>42727.875</v>
      </c>
      <c r="C1342" s="124">
        <v>21</v>
      </c>
      <c r="D1342" s="35">
        <f>ROUND($D$791/100*$D$792*АТС!$C590,2)</f>
        <v>263.54000000000002</v>
      </c>
      <c r="E1342" s="35">
        <f>ROUND($E$791/100*$E$792*АТС!C590,2)</f>
        <v>242.17</v>
      </c>
      <c r="F1342" s="35">
        <f>ROUND($F$791/100*$F$792*АТС!C590,2)</f>
        <v>164.88</v>
      </c>
      <c r="G1342" s="35">
        <f>ROUND($G$791/100*$G$792*АТС!C590,2)</f>
        <v>96.5</v>
      </c>
    </row>
    <row r="1343" spans="1:7" x14ac:dyDescent="0.25">
      <c r="A1343" s="254"/>
      <c r="B1343" s="121">
        <f t="shared" si="21"/>
        <v>42727.916669999999</v>
      </c>
      <c r="C1343" s="124">
        <v>22</v>
      </c>
      <c r="D1343" s="35">
        <f>ROUND($D$791/100*$D$792*АТС!$C591,2)</f>
        <v>348.16</v>
      </c>
      <c r="E1343" s="35">
        <f>ROUND($E$791/100*$E$792*АТС!C591,2)</f>
        <v>319.94</v>
      </c>
      <c r="F1343" s="35">
        <f>ROUND($F$791/100*$F$792*АТС!C591,2)</f>
        <v>217.83</v>
      </c>
      <c r="G1343" s="35">
        <f>ROUND($G$791/100*$G$792*АТС!C591,2)</f>
        <v>127.49</v>
      </c>
    </row>
    <row r="1344" spans="1:7" x14ac:dyDescent="0.25">
      <c r="A1344" s="254"/>
      <c r="B1344" s="123">
        <f t="shared" si="21"/>
        <v>42727.958330000001</v>
      </c>
      <c r="C1344" s="124">
        <v>23</v>
      </c>
      <c r="D1344" s="35">
        <f>ROUND($D$791/100*$D$792*АТС!$C592,2)</f>
        <v>266.26</v>
      </c>
      <c r="E1344" s="35">
        <f>ROUND($E$791/100*$E$792*АТС!C592,2)</f>
        <v>244.68</v>
      </c>
      <c r="F1344" s="35">
        <f>ROUND($F$791/100*$F$792*АТС!C592,2)</f>
        <v>166.59</v>
      </c>
      <c r="G1344" s="35">
        <f>ROUND($G$791/100*$G$792*АТС!C592,2)</f>
        <v>97.5</v>
      </c>
    </row>
    <row r="1345" spans="1:7" x14ac:dyDescent="0.25">
      <c r="A1345" s="254"/>
      <c r="B1345" s="121">
        <f t="shared" si="21"/>
        <v>42728</v>
      </c>
      <c r="C1345" s="124">
        <v>0</v>
      </c>
      <c r="D1345" s="35">
        <f>ROUND($D$791/100*$D$792*АТС!$C593,2)</f>
        <v>258.70999999999998</v>
      </c>
      <c r="E1345" s="35">
        <f>ROUND($E$791/100*$E$792*АТС!C593,2)</f>
        <v>237.74</v>
      </c>
      <c r="F1345" s="35">
        <f>ROUND($F$791/100*$F$792*АТС!C593,2)</f>
        <v>161.87</v>
      </c>
      <c r="G1345" s="35">
        <f>ROUND($G$791/100*$G$792*АТС!C593,2)</f>
        <v>94.74</v>
      </c>
    </row>
    <row r="1346" spans="1:7" x14ac:dyDescent="0.25">
      <c r="A1346" s="254"/>
      <c r="B1346" s="123">
        <f t="shared" si="21"/>
        <v>42728.041669999999</v>
      </c>
      <c r="C1346" s="124">
        <v>1</v>
      </c>
      <c r="D1346" s="35">
        <f>ROUND($D$791/100*$D$792*АТС!$C594,2)</f>
        <v>221.89</v>
      </c>
      <c r="E1346" s="35">
        <f>ROUND($E$791/100*$E$792*АТС!C594,2)</f>
        <v>203.9</v>
      </c>
      <c r="F1346" s="35">
        <f>ROUND($F$791/100*$F$792*АТС!C594,2)</f>
        <v>138.83000000000001</v>
      </c>
      <c r="G1346" s="35">
        <f>ROUND($G$791/100*$G$792*АТС!C594,2)</f>
        <v>81.25</v>
      </c>
    </row>
    <row r="1347" spans="1:7" x14ac:dyDescent="0.25">
      <c r="A1347" s="254"/>
      <c r="B1347" s="121">
        <f t="shared" si="21"/>
        <v>42728.083330000001</v>
      </c>
      <c r="C1347" s="124">
        <v>2</v>
      </c>
      <c r="D1347" s="35">
        <f>ROUND($D$791/100*$D$792*АТС!$C595,2)</f>
        <v>207.02</v>
      </c>
      <c r="E1347" s="35">
        <f>ROUND($E$791/100*$E$792*АТС!C595,2)</f>
        <v>190.24</v>
      </c>
      <c r="F1347" s="35">
        <f>ROUND($F$791/100*$F$792*АТС!C595,2)</f>
        <v>129.52000000000001</v>
      </c>
      <c r="G1347" s="35">
        <f>ROUND($G$791/100*$G$792*АТС!C595,2)</f>
        <v>75.81</v>
      </c>
    </row>
    <row r="1348" spans="1:7" x14ac:dyDescent="0.25">
      <c r="A1348" s="254"/>
      <c r="B1348" s="123">
        <f t="shared" si="21"/>
        <v>42728.125</v>
      </c>
      <c r="C1348" s="124">
        <v>3</v>
      </c>
      <c r="D1348" s="35">
        <f>ROUND($D$791/100*$D$792*АТС!$C596,2)</f>
        <v>199.55</v>
      </c>
      <c r="E1348" s="35">
        <f>ROUND($E$791/100*$E$792*АТС!C596,2)</f>
        <v>183.38</v>
      </c>
      <c r="F1348" s="35">
        <f>ROUND($F$791/100*$F$792*АТС!C596,2)</f>
        <v>124.85</v>
      </c>
      <c r="G1348" s="35">
        <f>ROUND($G$791/100*$G$792*АТС!C596,2)</f>
        <v>73.069999999999993</v>
      </c>
    </row>
    <row r="1349" spans="1:7" x14ac:dyDescent="0.25">
      <c r="A1349" s="254"/>
      <c r="B1349" s="121">
        <f t="shared" si="21"/>
        <v>42728.166669999999</v>
      </c>
      <c r="C1349" s="124">
        <v>4</v>
      </c>
      <c r="D1349" s="35">
        <f>ROUND($D$791/100*$D$792*АТС!$C597,2)</f>
        <v>199.53</v>
      </c>
      <c r="E1349" s="35">
        <f>ROUND($E$791/100*$E$792*АТС!C597,2)</f>
        <v>183.36</v>
      </c>
      <c r="F1349" s="35">
        <f>ROUND($F$791/100*$F$792*АТС!C597,2)</f>
        <v>124.84</v>
      </c>
      <c r="G1349" s="35">
        <f>ROUND($G$791/100*$G$792*АТС!C597,2)</f>
        <v>73.069999999999993</v>
      </c>
    </row>
    <row r="1350" spans="1:7" x14ac:dyDescent="0.25">
      <c r="A1350" s="254"/>
      <c r="B1350" s="123">
        <f t="shared" si="21"/>
        <v>42728.208330000001</v>
      </c>
      <c r="C1350" s="124">
        <v>5</v>
      </c>
      <c r="D1350" s="35">
        <f>ROUND($D$791/100*$D$792*АТС!$C598,2)</f>
        <v>205.26</v>
      </c>
      <c r="E1350" s="35">
        <f>ROUND($E$791/100*$E$792*АТС!C598,2)</f>
        <v>188.63</v>
      </c>
      <c r="F1350" s="35">
        <f>ROUND($F$791/100*$F$792*АТС!C598,2)</f>
        <v>128.43</v>
      </c>
      <c r="G1350" s="35">
        <f>ROUND($G$791/100*$G$792*АТС!C598,2)</f>
        <v>75.17</v>
      </c>
    </row>
    <row r="1351" spans="1:7" x14ac:dyDescent="0.25">
      <c r="A1351" s="254"/>
      <c r="B1351" s="121">
        <f t="shared" si="21"/>
        <v>42728.25</v>
      </c>
      <c r="C1351" s="124">
        <v>6</v>
      </c>
      <c r="D1351" s="35">
        <f>ROUND($D$791/100*$D$792*АТС!$C599,2)</f>
        <v>232.88</v>
      </c>
      <c r="E1351" s="35">
        <f>ROUND($E$791/100*$E$792*АТС!C599,2)</f>
        <v>214</v>
      </c>
      <c r="F1351" s="35">
        <f>ROUND($F$791/100*$F$792*АТС!C599,2)</f>
        <v>145.69999999999999</v>
      </c>
      <c r="G1351" s="35">
        <f>ROUND($G$791/100*$G$792*АТС!C599,2)</f>
        <v>85.28</v>
      </c>
    </row>
    <row r="1352" spans="1:7" x14ac:dyDescent="0.25">
      <c r="A1352" s="254"/>
      <c r="B1352" s="123">
        <f t="shared" si="21"/>
        <v>42728.291669999999</v>
      </c>
      <c r="C1352" s="124">
        <v>7</v>
      </c>
      <c r="D1352" s="35">
        <f>ROUND($D$791/100*$D$792*АТС!$C600,2)</f>
        <v>262.93</v>
      </c>
      <c r="E1352" s="35">
        <f>ROUND($E$791/100*$E$792*АТС!C600,2)</f>
        <v>241.62</v>
      </c>
      <c r="F1352" s="35">
        <f>ROUND($F$791/100*$F$792*АТС!C600,2)</f>
        <v>164.51</v>
      </c>
      <c r="G1352" s="35">
        <f>ROUND($G$791/100*$G$792*АТС!C600,2)</f>
        <v>96.28</v>
      </c>
    </row>
    <row r="1353" spans="1:7" x14ac:dyDescent="0.25">
      <c r="A1353" s="254"/>
      <c r="B1353" s="121">
        <f t="shared" si="21"/>
        <v>42728.333330000001</v>
      </c>
      <c r="C1353" s="124">
        <v>8</v>
      </c>
      <c r="D1353" s="35">
        <f>ROUND($D$791/100*$D$792*АТС!$C601,2)</f>
        <v>288.83</v>
      </c>
      <c r="E1353" s="35">
        <f>ROUND($E$791/100*$E$792*АТС!C601,2)</f>
        <v>265.42</v>
      </c>
      <c r="F1353" s="35">
        <f>ROUND($F$791/100*$F$792*АТС!C601,2)</f>
        <v>180.71</v>
      </c>
      <c r="G1353" s="35">
        <f>ROUND($G$791/100*$G$792*АТС!C601,2)</f>
        <v>105.77</v>
      </c>
    </row>
    <row r="1354" spans="1:7" x14ac:dyDescent="0.25">
      <c r="A1354" s="254"/>
      <c r="B1354" s="123">
        <f t="shared" si="21"/>
        <v>42728.375</v>
      </c>
      <c r="C1354" s="124">
        <v>9</v>
      </c>
      <c r="D1354" s="35">
        <f>ROUND($D$791/100*$D$792*АТС!$C602,2)</f>
        <v>214.54</v>
      </c>
      <c r="E1354" s="35">
        <f>ROUND($E$791/100*$E$792*АТС!C602,2)</f>
        <v>197.15</v>
      </c>
      <c r="F1354" s="35">
        <f>ROUND($F$791/100*$F$792*АТС!C602,2)</f>
        <v>134.22999999999999</v>
      </c>
      <c r="G1354" s="35">
        <f>ROUND($G$791/100*$G$792*АТС!C602,2)</f>
        <v>78.56</v>
      </c>
    </row>
    <row r="1355" spans="1:7" x14ac:dyDescent="0.25">
      <c r="A1355" s="254"/>
      <c r="B1355" s="121">
        <f t="shared" si="21"/>
        <v>42728.416669999999</v>
      </c>
      <c r="C1355" s="124">
        <v>10</v>
      </c>
      <c r="D1355" s="35">
        <f>ROUND($D$791/100*$D$792*АТС!$C603,2)</f>
        <v>223.3</v>
      </c>
      <c r="E1355" s="35">
        <f>ROUND($E$791/100*$E$792*АТС!C603,2)</f>
        <v>205.2</v>
      </c>
      <c r="F1355" s="35">
        <f>ROUND($F$791/100*$F$792*АТС!C603,2)</f>
        <v>139.71</v>
      </c>
      <c r="G1355" s="35">
        <f>ROUND($G$791/100*$G$792*АТС!C603,2)</f>
        <v>81.77</v>
      </c>
    </row>
    <row r="1356" spans="1:7" x14ac:dyDescent="0.25">
      <c r="A1356" s="254"/>
      <c r="B1356" s="123">
        <f t="shared" si="21"/>
        <v>42728.458330000001</v>
      </c>
      <c r="C1356" s="124">
        <v>11</v>
      </c>
      <c r="D1356" s="35">
        <f>ROUND($D$791/100*$D$792*АТС!$C604,2)</f>
        <v>223.29</v>
      </c>
      <c r="E1356" s="35">
        <f>ROUND($E$791/100*$E$792*АТС!C604,2)</f>
        <v>205.19</v>
      </c>
      <c r="F1356" s="35">
        <f>ROUND($F$791/100*$F$792*АТС!C604,2)</f>
        <v>139.69999999999999</v>
      </c>
      <c r="G1356" s="35">
        <f>ROUND($G$791/100*$G$792*АТС!C604,2)</f>
        <v>81.77</v>
      </c>
    </row>
    <row r="1357" spans="1:7" x14ac:dyDescent="0.25">
      <c r="A1357" s="254"/>
      <c r="B1357" s="121">
        <f t="shared" si="21"/>
        <v>42728.5</v>
      </c>
      <c r="C1357" s="124">
        <v>12</v>
      </c>
      <c r="D1357" s="35">
        <f>ROUND($D$791/100*$D$792*АТС!$C605,2)</f>
        <v>202.37</v>
      </c>
      <c r="E1357" s="35">
        <f>ROUND($E$791/100*$E$792*АТС!C605,2)</f>
        <v>185.96</v>
      </c>
      <c r="F1357" s="35">
        <f>ROUND($F$791/100*$F$792*АТС!C605,2)</f>
        <v>126.61</v>
      </c>
      <c r="G1357" s="35">
        <f>ROUND($G$791/100*$G$792*АТС!C605,2)</f>
        <v>74.11</v>
      </c>
    </row>
    <row r="1358" spans="1:7" x14ac:dyDescent="0.25">
      <c r="A1358" s="254"/>
      <c r="B1358" s="123">
        <f t="shared" si="21"/>
        <v>42728.541669999999</v>
      </c>
      <c r="C1358" s="124">
        <v>13</v>
      </c>
      <c r="D1358" s="35">
        <f>ROUND($D$791/100*$D$792*АТС!$C606,2)</f>
        <v>200.16</v>
      </c>
      <c r="E1358" s="35">
        <f>ROUND($E$791/100*$E$792*АТС!C606,2)</f>
        <v>183.93</v>
      </c>
      <c r="F1358" s="35">
        <f>ROUND($F$791/100*$F$792*АТС!C606,2)</f>
        <v>125.23</v>
      </c>
      <c r="G1358" s="35">
        <f>ROUND($G$791/100*$G$792*АТС!C606,2)</f>
        <v>73.3</v>
      </c>
    </row>
    <row r="1359" spans="1:7" x14ac:dyDescent="0.25">
      <c r="A1359" s="254"/>
      <c r="B1359" s="121">
        <f t="shared" si="21"/>
        <v>42728.583330000001</v>
      </c>
      <c r="C1359" s="124">
        <v>14</v>
      </c>
      <c r="D1359" s="35">
        <f>ROUND($D$791/100*$D$792*АТС!$C607,2)</f>
        <v>200.66</v>
      </c>
      <c r="E1359" s="35">
        <f>ROUND($E$791/100*$E$792*АТС!C607,2)</f>
        <v>184.4</v>
      </c>
      <c r="F1359" s="35">
        <f>ROUND($F$791/100*$F$792*АТС!C607,2)</f>
        <v>125.55</v>
      </c>
      <c r="G1359" s="35">
        <f>ROUND($G$791/100*$G$792*АТС!C607,2)</f>
        <v>73.48</v>
      </c>
    </row>
    <row r="1360" spans="1:7" x14ac:dyDescent="0.25">
      <c r="A1360" s="254"/>
      <c r="B1360" s="123">
        <f t="shared" si="21"/>
        <v>42728.625</v>
      </c>
      <c r="C1360" s="124">
        <v>15</v>
      </c>
      <c r="D1360" s="35">
        <f>ROUND($D$791/100*$D$792*АТС!$C608,2)</f>
        <v>201.17</v>
      </c>
      <c r="E1360" s="35">
        <f>ROUND($E$791/100*$E$792*АТС!C608,2)</f>
        <v>184.86</v>
      </c>
      <c r="F1360" s="35">
        <f>ROUND($F$791/100*$F$792*АТС!C608,2)</f>
        <v>125.86</v>
      </c>
      <c r="G1360" s="35">
        <f>ROUND($G$791/100*$G$792*АТС!C608,2)</f>
        <v>73.67</v>
      </c>
    </row>
    <row r="1361" spans="1:7" x14ac:dyDescent="0.25">
      <c r="A1361" s="254"/>
      <c r="B1361" s="121">
        <f t="shared" si="21"/>
        <v>42728.666669999999</v>
      </c>
      <c r="C1361" s="124">
        <v>16</v>
      </c>
      <c r="D1361" s="35">
        <f>ROUND($D$791/100*$D$792*АТС!$C609,2)</f>
        <v>231.04</v>
      </c>
      <c r="E1361" s="35">
        <f>ROUND($E$791/100*$E$792*АТС!C609,2)</f>
        <v>212.31</v>
      </c>
      <c r="F1361" s="35">
        <f>ROUND($F$791/100*$F$792*АТС!C609,2)</f>
        <v>144.55000000000001</v>
      </c>
      <c r="G1361" s="35">
        <f>ROUND($G$791/100*$G$792*АТС!C609,2)</f>
        <v>84.6</v>
      </c>
    </row>
    <row r="1362" spans="1:7" x14ac:dyDescent="0.25">
      <c r="A1362" s="254"/>
      <c r="B1362" s="123">
        <f t="shared" si="21"/>
        <v>42728.708330000001</v>
      </c>
      <c r="C1362" s="124">
        <v>17</v>
      </c>
      <c r="D1362" s="35">
        <f>ROUND($D$791/100*$D$792*АТС!$C610,2)</f>
        <v>312.14</v>
      </c>
      <c r="E1362" s="35">
        <f>ROUND($E$791/100*$E$792*АТС!C610,2)</f>
        <v>286.83999999999997</v>
      </c>
      <c r="F1362" s="35">
        <f>ROUND($F$791/100*$F$792*АТС!C610,2)</f>
        <v>195.3</v>
      </c>
      <c r="G1362" s="35">
        <f>ROUND($G$791/100*$G$792*АТС!C610,2)</f>
        <v>114.3</v>
      </c>
    </row>
    <row r="1363" spans="1:7" x14ac:dyDescent="0.25">
      <c r="A1363" s="254"/>
      <c r="B1363" s="121">
        <f t="shared" si="21"/>
        <v>42728.75</v>
      </c>
      <c r="C1363" s="124">
        <v>18</v>
      </c>
      <c r="D1363" s="35">
        <f>ROUND($D$791/100*$D$792*АТС!$C611,2)</f>
        <v>303.07</v>
      </c>
      <c r="E1363" s="35">
        <f>ROUND($E$791/100*$E$792*АТС!C611,2)</f>
        <v>278.51</v>
      </c>
      <c r="F1363" s="35">
        <f>ROUND($F$791/100*$F$792*АТС!C611,2)</f>
        <v>189.62</v>
      </c>
      <c r="G1363" s="35">
        <f>ROUND($G$791/100*$G$792*АТС!C611,2)</f>
        <v>110.98</v>
      </c>
    </row>
    <row r="1364" spans="1:7" x14ac:dyDescent="0.25">
      <c r="A1364" s="254"/>
      <c r="B1364" s="123">
        <f t="shared" si="21"/>
        <v>42728.791669999999</v>
      </c>
      <c r="C1364" s="124">
        <v>19</v>
      </c>
      <c r="D1364" s="35">
        <f>ROUND($D$791/100*$D$792*АТС!$C612,2)</f>
        <v>296.16000000000003</v>
      </c>
      <c r="E1364" s="35">
        <f>ROUND($E$791/100*$E$792*АТС!C612,2)</f>
        <v>272.14999999999998</v>
      </c>
      <c r="F1364" s="35">
        <f>ROUND($F$791/100*$F$792*АТС!C612,2)</f>
        <v>185.29</v>
      </c>
      <c r="G1364" s="35">
        <f>ROUND($G$791/100*$G$792*АТС!C612,2)</f>
        <v>108.45</v>
      </c>
    </row>
    <row r="1365" spans="1:7" x14ac:dyDescent="0.25">
      <c r="A1365" s="254"/>
      <c r="B1365" s="121">
        <f t="shared" si="21"/>
        <v>42728.833330000001</v>
      </c>
      <c r="C1365" s="124">
        <v>20</v>
      </c>
      <c r="D1365" s="35">
        <f>ROUND($D$791/100*$D$792*АТС!$C613,2)</f>
        <v>267.06</v>
      </c>
      <c r="E1365" s="35">
        <f>ROUND($E$791/100*$E$792*АТС!C613,2)</f>
        <v>245.41</v>
      </c>
      <c r="F1365" s="35">
        <f>ROUND($F$791/100*$F$792*АТС!C613,2)</f>
        <v>167.09</v>
      </c>
      <c r="G1365" s="35">
        <f>ROUND($G$791/100*$G$792*АТС!C613,2)</f>
        <v>97.79</v>
      </c>
    </row>
    <row r="1366" spans="1:7" x14ac:dyDescent="0.25">
      <c r="A1366" s="254"/>
      <c r="B1366" s="123">
        <f t="shared" si="21"/>
        <v>42728.875</v>
      </c>
      <c r="C1366" s="124">
        <v>21</v>
      </c>
      <c r="D1366" s="35">
        <f>ROUND($D$791/100*$D$792*АТС!$C614,2)</f>
        <v>251.4</v>
      </c>
      <c r="E1366" s="35">
        <f>ROUND($E$791/100*$E$792*АТС!C614,2)</f>
        <v>231.02</v>
      </c>
      <c r="F1366" s="35">
        <f>ROUND($F$791/100*$F$792*АТС!C614,2)</f>
        <v>157.29</v>
      </c>
      <c r="G1366" s="35">
        <f>ROUND($G$791/100*$G$792*АТС!C614,2)</f>
        <v>92.06</v>
      </c>
    </row>
    <row r="1367" spans="1:7" x14ac:dyDescent="0.25">
      <c r="A1367" s="254"/>
      <c r="B1367" s="121">
        <f t="shared" si="21"/>
        <v>42728.916669999999</v>
      </c>
      <c r="C1367" s="124">
        <v>22</v>
      </c>
      <c r="D1367" s="35">
        <f>ROUND($D$791/100*$D$792*АТС!$C615,2)</f>
        <v>349.36</v>
      </c>
      <c r="E1367" s="35">
        <f>ROUND($E$791/100*$E$792*АТС!C615,2)</f>
        <v>321.04000000000002</v>
      </c>
      <c r="F1367" s="35">
        <f>ROUND($F$791/100*$F$792*АТС!C615,2)</f>
        <v>218.58</v>
      </c>
      <c r="G1367" s="35">
        <f>ROUND($G$791/100*$G$792*АТС!C615,2)</f>
        <v>127.93</v>
      </c>
    </row>
    <row r="1368" spans="1:7" x14ac:dyDescent="0.25">
      <c r="A1368" s="254"/>
      <c r="B1368" s="123">
        <f t="shared" si="21"/>
        <v>42728.958330000001</v>
      </c>
      <c r="C1368" s="124">
        <v>23</v>
      </c>
      <c r="D1368" s="35">
        <f>ROUND($D$791/100*$D$792*АТС!$C616,2)</f>
        <v>270.36</v>
      </c>
      <c r="E1368" s="35">
        <f>ROUND($E$791/100*$E$792*АТС!C616,2)</f>
        <v>248.44</v>
      </c>
      <c r="F1368" s="35">
        <f>ROUND($F$791/100*$F$792*АТС!C616,2)</f>
        <v>169.15</v>
      </c>
      <c r="G1368" s="35">
        <f>ROUND($G$791/100*$G$792*АТС!C616,2)</f>
        <v>99</v>
      </c>
    </row>
    <row r="1369" spans="1:7" x14ac:dyDescent="0.25">
      <c r="A1369" s="254"/>
      <c r="B1369" s="123">
        <f t="shared" si="21"/>
        <v>42729</v>
      </c>
      <c r="C1369" s="124">
        <v>0</v>
      </c>
      <c r="D1369" s="35">
        <f>ROUND($D$791/100*$D$792*АТС!$C617,2)</f>
        <v>239.64</v>
      </c>
      <c r="E1369" s="35">
        <f>ROUND($E$791/100*$E$792*АТС!C617,2)</f>
        <v>220.21</v>
      </c>
      <c r="F1369" s="35">
        <f>ROUND($F$791/100*$F$792*АТС!C617,2)</f>
        <v>149.93</v>
      </c>
      <c r="G1369" s="35">
        <f>ROUND($G$791/100*$G$792*АТС!C617,2)</f>
        <v>87.75</v>
      </c>
    </row>
    <row r="1370" spans="1:7" x14ac:dyDescent="0.25">
      <c r="A1370" s="254"/>
      <c r="B1370" s="123">
        <f t="shared" si="21"/>
        <v>42729.041669999999</v>
      </c>
      <c r="C1370" s="124">
        <v>1</v>
      </c>
      <c r="D1370" s="35">
        <f>ROUND($D$791/100*$D$792*АТС!$C618,2)</f>
        <v>222.54</v>
      </c>
      <c r="E1370" s="35">
        <f>ROUND($E$791/100*$E$792*АТС!C618,2)</f>
        <v>204.5</v>
      </c>
      <c r="F1370" s="35">
        <f>ROUND($F$791/100*$F$792*АТС!C618,2)</f>
        <v>139.22999999999999</v>
      </c>
      <c r="G1370" s="35">
        <f>ROUND($G$791/100*$G$792*АТС!C618,2)</f>
        <v>81.489999999999995</v>
      </c>
    </row>
    <row r="1371" spans="1:7" x14ac:dyDescent="0.25">
      <c r="A1371" s="254"/>
      <c r="B1371" s="123">
        <f t="shared" si="21"/>
        <v>42729.083330000001</v>
      </c>
      <c r="C1371" s="124">
        <v>2</v>
      </c>
      <c r="D1371" s="35">
        <f>ROUND($D$791/100*$D$792*АТС!$C619,2)</f>
        <v>207.05</v>
      </c>
      <c r="E1371" s="35">
        <f>ROUND($E$791/100*$E$792*АТС!C619,2)</f>
        <v>190.27</v>
      </c>
      <c r="F1371" s="35">
        <f>ROUND($F$791/100*$F$792*АТС!C619,2)</f>
        <v>129.54</v>
      </c>
      <c r="G1371" s="35">
        <f>ROUND($G$791/100*$G$792*АТС!C619,2)</f>
        <v>75.819999999999993</v>
      </c>
    </row>
    <row r="1372" spans="1:7" x14ac:dyDescent="0.25">
      <c r="A1372" s="254"/>
      <c r="B1372" s="123">
        <f t="shared" si="21"/>
        <v>42729.125</v>
      </c>
      <c r="C1372" s="124">
        <v>3</v>
      </c>
      <c r="D1372" s="35">
        <f>ROUND($D$791/100*$D$792*АТС!$C620,2)</f>
        <v>199.44</v>
      </c>
      <c r="E1372" s="35">
        <f>ROUND($E$791/100*$E$792*АТС!C620,2)</f>
        <v>183.28</v>
      </c>
      <c r="F1372" s="35">
        <f>ROUND($F$791/100*$F$792*АТС!C620,2)</f>
        <v>124.79</v>
      </c>
      <c r="G1372" s="35">
        <f>ROUND($G$791/100*$G$792*АТС!C620,2)</f>
        <v>73.03</v>
      </c>
    </row>
    <row r="1373" spans="1:7" x14ac:dyDescent="0.25">
      <c r="A1373" s="254"/>
      <c r="B1373" s="123">
        <f t="shared" si="21"/>
        <v>42729.166669999999</v>
      </c>
      <c r="C1373" s="124">
        <v>4</v>
      </c>
      <c r="D1373" s="35">
        <f>ROUND($D$791/100*$D$792*АТС!$C621,2)</f>
        <v>199.4</v>
      </c>
      <c r="E1373" s="35">
        <f>ROUND($E$791/100*$E$792*АТС!C621,2)</f>
        <v>183.24</v>
      </c>
      <c r="F1373" s="35">
        <f>ROUND($F$791/100*$F$792*АТС!C621,2)</f>
        <v>124.76</v>
      </c>
      <c r="G1373" s="35">
        <f>ROUND($G$791/100*$G$792*АТС!C621,2)</f>
        <v>73.02</v>
      </c>
    </row>
    <row r="1374" spans="1:7" x14ac:dyDescent="0.25">
      <c r="A1374" s="254"/>
      <c r="B1374" s="123">
        <f t="shared" si="21"/>
        <v>42729.208330000001</v>
      </c>
      <c r="C1374" s="124">
        <v>5</v>
      </c>
      <c r="D1374" s="35">
        <f>ROUND($D$791/100*$D$792*АТС!$C622,2)</f>
        <v>204.81</v>
      </c>
      <c r="E1374" s="35">
        <f>ROUND($E$791/100*$E$792*АТС!C622,2)</f>
        <v>188.21</v>
      </c>
      <c r="F1374" s="35">
        <f>ROUND($F$791/100*$F$792*АТС!C622,2)</f>
        <v>128.13999999999999</v>
      </c>
      <c r="G1374" s="35">
        <f>ROUND($G$791/100*$G$792*АТС!C622,2)</f>
        <v>75</v>
      </c>
    </row>
    <row r="1375" spans="1:7" x14ac:dyDescent="0.25">
      <c r="A1375" s="254"/>
      <c r="B1375" s="123">
        <f t="shared" si="21"/>
        <v>42729.25</v>
      </c>
      <c r="C1375" s="124">
        <v>6</v>
      </c>
      <c r="D1375" s="35">
        <f>ROUND($D$791/100*$D$792*АТС!$C623,2)</f>
        <v>223.71</v>
      </c>
      <c r="E1375" s="35">
        <f>ROUND($E$791/100*$E$792*АТС!C623,2)</f>
        <v>205.58</v>
      </c>
      <c r="F1375" s="35">
        <f>ROUND($F$791/100*$F$792*АТС!C623,2)</f>
        <v>139.97</v>
      </c>
      <c r="G1375" s="35">
        <f>ROUND($G$791/100*$G$792*АТС!C623,2)</f>
        <v>81.92</v>
      </c>
    </row>
    <row r="1376" spans="1:7" x14ac:dyDescent="0.25">
      <c r="A1376" s="254"/>
      <c r="B1376" s="123">
        <f t="shared" si="21"/>
        <v>42729.291669999999</v>
      </c>
      <c r="C1376" s="124">
        <v>7</v>
      </c>
      <c r="D1376" s="35">
        <f>ROUND($D$791/100*$D$792*АТС!$C624,2)</f>
        <v>227.2</v>
      </c>
      <c r="E1376" s="35">
        <f>ROUND($E$791/100*$E$792*АТС!C624,2)</f>
        <v>208.78</v>
      </c>
      <c r="F1376" s="35">
        <f>ROUND($F$791/100*$F$792*АТС!C624,2)</f>
        <v>142.15</v>
      </c>
      <c r="G1376" s="35">
        <f>ROUND($G$791/100*$G$792*АТС!C624,2)</f>
        <v>83.2</v>
      </c>
    </row>
    <row r="1377" spans="1:7" x14ac:dyDescent="0.25">
      <c r="A1377" s="254"/>
      <c r="B1377" s="123">
        <f t="shared" si="21"/>
        <v>42729.333330000001</v>
      </c>
      <c r="C1377" s="124">
        <v>8</v>
      </c>
      <c r="D1377" s="35">
        <f>ROUND($D$791/100*$D$792*АТС!$C625,2)</f>
        <v>279.35000000000002</v>
      </c>
      <c r="E1377" s="35">
        <f>ROUND($E$791/100*$E$792*АТС!C625,2)</f>
        <v>256.7</v>
      </c>
      <c r="F1377" s="35">
        <f>ROUND($F$791/100*$F$792*АТС!C625,2)</f>
        <v>174.78</v>
      </c>
      <c r="G1377" s="35">
        <f>ROUND($G$791/100*$G$792*АТС!C625,2)</f>
        <v>102.29</v>
      </c>
    </row>
    <row r="1378" spans="1:7" x14ac:dyDescent="0.25">
      <c r="A1378" s="254"/>
      <c r="B1378" s="123">
        <f t="shared" si="21"/>
        <v>42729.375</v>
      </c>
      <c r="C1378" s="124">
        <v>9</v>
      </c>
      <c r="D1378" s="35">
        <f>ROUND($D$791/100*$D$792*АТС!$C626,2)</f>
        <v>181.19</v>
      </c>
      <c r="E1378" s="35">
        <f>ROUND($E$791/100*$E$792*АТС!C626,2)</f>
        <v>166.5</v>
      </c>
      <c r="F1378" s="35">
        <f>ROUND($F$791/100*$F$792*АТС!C626,2)</f>
        <v>113.36</v>
      </c>
      <c r="G1378" s="35">
        <f>ROUND($G$791/100*$G$792*АТС!C626,2)</f>
        <v>66.349999999999994</v>
      </c>
    </row>
    <row r="1379" spans="1:7" x14ac:dyDescent="0.25">
      <c r="A1379" s="254"/>
      <c r="B1379" s="123">
        <f t="shared" si="21"/>
        <v>42729.416669999999</v>
      </c>
      <c r="C1379" s="124">
        <v>10</v>
      </c>
      <c r="D1379" s="35">
        <f>ROUND($D$791/100*$D$792*АТС!$C627,2)</f>
        <v>196.07</v>
      </c>
      <c r="E1379" s="35">
        <f>ROUND($E$791/100*$E$792*АТС!C627,2)</f>
        <v>180.18</v>
      </c>
      <c r="F1379" s="35">
        <f>ROUND($F$791/100*$F$792*АТС!C627,2)</f>
        <v>122.68</v>
      </c>
      <c r="G1379" s="35">
        <f>ROUND($G$791/100*$G$792*АТС!C627,2)</f>
        <v>71.8</v>
      </c>
    </row>
    <row r="1380" spans="1:7" x14ac:dyDescent="0.25">
      <c r="A1380" s="254"/>
      <c r="B1380" s="123">
        <f t="shared" si="21"/>
        <v>42729.458330000001</v>
      </c>
      <c r="C1380" s="124">
        <v>11</v>
      </c>
      <c r="D1380" s="35">
        <f>ROUND($D$791/100*$D$792*АТС!$C628,2)</f>
        <v>196.17</v>
      </c>
      <c r="E1380" s="35">
        <f>ROUND($E$791/100*$E$792*АТС!C628,2)</f>
        <v>180.27</v>
      </c>
      <c r="F1380" s="35">
        <f>ROUND($F$791/100*$F$792*АТС!C628,2)</f>
        <v>122.74</v>
      </c>
      <c r="G1380" s="35">
        <f>ROUND($G$791/100*$G$792*АТС!C628,2)</f>
        <v>71.84</v>
      </c>
    </row>
    <row r="1381" spans="1:7" x14ac:dyDescent="0.25">
      <c r="A1381" s="254"/>
      <c r="B1381" s="123">
        <f t="shared" si="21"/>
        <v>42729.5</v>
      </c>
      <c r="C1381" s="124">
        <v>12</v>
      </c>
      <c r="D1381" s="35">
        <f>ROUND($D$791/100*$D$792*АТС!$C629,2)</f>
        <v>194.21</v>
      </c>
      <c r="E1381" s="35">
        <f>ROUND($E$791/100*$E$792*АТС!C629,2)</f>
        <v>178.47</v>
      </c>
      <c r="F1381" s="35">
        <f>ROUND($F$791/100*$F$792*АТС!C629,2)</f>
        <v>121.51</v>
      </c>
      <c r="G1381" s="35">
        <f>ROUND($G$791/100*$G$792*АТС!C629,2)</f>
        <v>71.12</v>
      </c>
    </row>
    <row r="1382" spans="1:7" x14ac:dyDescent="0.25">
      <c r="A1382" s="254"/>
      <c r="B1382" s="123">
        <f t="shared" si="21"/>
        <v>42729.541669999999</v>
      </c>
      <c r="C1382" s="124">
        <v>13</v>
      </c>
      <c r="D1382" s="35">
        <f>ROUND($D$791/100*$D$792*АТС!$C630,2)</f>
        <v>196</v>
      </c>
      <c r="E1382" s="35">
        <f>ROUND($E$791/100*$E$792*АТС!C630,2)</f>
        <v>180.11</v>
      </c>
      <c r="F1382" s="35">
        <f>ROUND($F$791/100*$F$792*АТС!C630,2)</f>
        <v>122.63</v>
      </c>
      <c r="G1382" s="35">
        <f>ROUND($G$791/100*$G$792*АТС!C630,2)</f>
        <v>71.77</v>
      </c>
    </row>
    <row r="1383" spans="1:7" x14ac:dyDescent="0.25">
      <c r="A1383" s="254"/>
      <c r="B1383" s="123">
        <f t="shared" si="21"/>
        <v>42729.583330000001</v>
      </c>
      <c r="C1383" s="124">
        <v>14</v>
      </c>
      <c r="D1383" s="35">
        <f>ROUND($D$791/100*$D$792*АТС!$C631,2)</f>
        <v>195.95</v>
      </c>
      <c r="E1383" s="35">
        <f>ROUND($E$791/100*$E$792*АТС!C631,2)</f>
        <v>180.07</v>
      </c>
      <c r="F1383" s="35">
        <f>ROUND($F$791/100*$F$792*АТС!C631,2)</f>
        <v>122.6</v>
      </c>
      <c r="G1383" s="35">
        <f>ROUND($G$791/100*$G$792*АТС!C631,2)</f>
        <v>71.75</v>
      </c>
    </row>
    <row r="1384" spans="1:7" x14ac:dyDescent="0.25">
      <c r="A1384" s="254"/>
      <c r="B1384" s="123">
        <f t="shared" si="21"/>
        <v>42729.625</v>
      </c>
      <c r="C1384" s="124">
        <v>15</v>
      </c>
      <c r="D1384" s="35">
        <f>ROUND($D$791/100*$D$792*АТС!$C632,2)</f>
        <v>195.6</v>
      </c>
      <c r="E1384" s="35">
        <f>ROUND($E$791/100*$E$792*АТС!C632,2)</f>
        <v>179.75</v>
      </c>
      <c r="F1384" s="35">
        <f>ROUND($F$791/100*$F$792*АТС!C632,2)</f>
        <v>122.38</v>
      </c>
      <c r="G1384" s="35">
        <f>ROUND($G$791/100*$G$792*АТС!C632,2)</f>
        <v>71.63</v>
      </c>
    </row>
    <row r="1385" spans="1:7" x14ac:dyDescent="0.25">
      <c r="A1385" s="254"/>
      <c r="B1385" s="123">
        <f t="shared" si="21"/>
        <v>42729.666669999999</v>
      </c>
      <c r="C1385" s="124">
        <v>16</v>
      </c>
      <c r="D1385" s="35">
        <f>ROUND($D$791/100*$D$792*АТС!$C633,2)</f>
        <v>214.38</v>
      </c>
      <c r="E1385" s="35">
        <f>ROUND($E$791/100*$E$792*АТС!C633,2)</f>
        <v>197</v>
      </c>
      <c r="F1385" s="35">
        <f>ROUND($F$791/100*$F$792*АТС!C633,2)</f>
        <v>134.13</v>
      </c>
      <c r="G1385" s="35">
        <f>ROUND($G$791/100*$G$792*АТС!C633,2)</f>
        <v>78.5</v>
      </c>
    </row>
    <row r="1386" spans="1:7" x14ac:dyDescent="0.25">
      <c r="A1386" s="254"/>
      <c r="B1386" s="123">
        <f t="shared" si="21"/>
        <v>42729.708330000001</v>
      </c>
      <c r="C1386" s="124">
        <v>17</v>
      </c>
      <c r="D1386" s="35">
        <f>ROUND($D$791/100*$D$792*АТС!$C634,2)</f>
        <v>295.54000000000002</v>
      </c>
      <c r="E1386" s="35">
        <f>ROUND($E$791/100*$E$792*АТС!C634,2)</f>
        <v>271.58</v>
      </c>
      <c r="F1386" s="35">
        <f>ROUND($F$791/100*$F$792*АТС!C634,2)</f>
        <v>184.91</v>
      </c>
      <c r="G1386" s="35">
        <f>ROUND($G$791/100*$G$792*АТС!C634,2)</f>
        <v>108.22</v>
      </c>
    </row>
    <row r="1387" spans="1:7" x14ac:dyDescent="0.25">
      <c r="A1387" s="254"/>
      <c r="B1387" s="123">
        <f t="shared" si="21"/>
        <v>42729.75</v>
      </c>
      <c r="C1387" s="124">
        <v>18</v>
      </c>
      <c r="D1387" s="35">
        <f>ROUND($D$791/100*$D$792*АТС!$C635,2)</f>
        <v>304.41000000000003</v>
      </c>
      <c r="E1387" s="35">
        <f>ROUND($E$791/100*$E$792*АТС!C635,2)</f>
        <v>279.74</v>
      </c>
      <c r="F1387" s="35">
        <f>ROUND($F$791/100*$F$792*АТС!C635,2)</f>
        <v>190.46</v>
      </c>
      <c r="G1387" s="35">
        <f>ROUND($G$791/100*$G$792*АТС!C635,2)</f>
        <v>111.47</v>
      </c>
    </row>
    <row r="1388" spans="1:7" x14ac:dyDescent="0.25">
      <c r="A1388" s="254"/>
      <c r="B1388" s="123">
        <f t="shared" si="21"/>
        <v>42729.791669999999</v>
      </c>
      <c r="C1388" s="124">
        <v>19</v>
      </c>
      <c r="D1388" s="35">
        <f>ROUND($D$791/100*$D$792*АТС!$C636,2)</f>
        <v>261.86</v>
      </c>
      <c r="E1388" s="35">
        <f>ROUND($E$791/100*$E$792*АТС!C636,2)</f>
        <v>240.63</v>
      </c>
      <c r="F1388" s="35">
        <f>ROUND($F$791/100*$F$792*АТС!C636,2)</f>
        <v>163.83000000000001</v>
      </c>
      <c r="G1388" s="35">
        <f>ROUND($G$791/100*$G$792*АТС!C636,2)</f>
        <v>95.89</v>
      </c>
    </row>
    <row r="1389" spans="1:7" x14ac:dyDescent="0.25">
      <c r="A1389" s="254"/>
      <c r="B1389" s="123">
        <f t="shared" si="21"/>
        <v>42729.833330000001</v>
      </c>
      <c r="C1389" s="124">
        <v>20</v>
      </c>
      <c r="D1389" s="35">
        <f>ROUND($D$791/100*$D$792*АТС!$C637,2)</f>
        <v>245.34</v>
      </c>
      <c r="E1389" s="35">
        <f>ROUND($E$791/100*$E$792*АТС!C637,2)</f>
        <v>225.45</v>
      </c>
      <c r="F1389" s="35">
        <f>ROUND($F$791/100*$F$792*АТС!C637,2)</f>
        <v>153.5</v>
      </c>
      <c r="G1389" s="35">
        <f>ROUND($G$791/100*$G$792*АТС!C637,2)</f>
        <v>89.84</v>
      </c>
    </row>
    <row r="1390" spans="1:7" x14ac:dyDescent="0.25">
      <c r="A1390" s="254"/>
      <c r="B1390" s="123">
        <f t="shared" si="21"/>
        <v>42729.875</v>
      </c>
      <c r="C1390" s="124">
        <v>21</v>
      </c>
      <c r="D1390" s="35">
        <f>ROUND($D$791/100*$D$792*АТС!$C638,2)</f>
        <v>231.82</v>
      </c>
      <c r="E1390" s="35">
        <f>ROUND($E$791/100*$E$792*АТС!C638,2)</f>
        <v>213.03</v>
      </c>
      <c r="F1390" s="35">
        <f>ROUND($F$791/100*$F$792*АТС!C638,2)</f>
        <v>145.04</v>
      </c>
      <c r="G1390" s="35">
        <f>ROUND($G$791/100*$G$792*АТС!C638,2)</f>
        <v>84.89</v>
      </c>
    </row>
    <row r="1391" spans="1:7" x14ac:dyDescent="0.25">
      <c r="A1391" s="254"/>
      <c r="B1391" s="123">
        <f t="shared" si="21"/>
        <v>42729.916669999999</v>
      </c>
      <c r="C1391" s="124">
        <v>22</v>
      </c>
      <c r="D1391" s="35">
        <f>ROUND($D$791/100*$D$792*АТС!$C639,2)</f>
        <v>282.44</v>
      </c>
      <c r="E1391" s="35">
        <f>ROUND($E$791/100*$E$792*АТС!C639,2)</f>
        <v>259.55</v>
      </c>
      <c r="F1391" s="35">
        <f>ROUND($F$791/100*$F$792*АТС!C639,2)</f>
        <v>176.71</v>
      </c>
      <c r="G1391" s="35">
        <f>ROUND($G$791/100*$G$792*АТС!C639,2)</f>
        <v>103.43</v>
      </c>
    </row>
    <row r="1392" spans="1:7" x14ac:dyDescent="0.25">
      <c r="A1392" s="254"/>
      <c r="B1392" s="123">
        <f t="shared" si="21"/>
        <v>42729.958330000001</v>
      </c>
      <c r="C1392" s="124">
        <v>23</v>
      </c>
      <c r="D1392" s="35">
        <f>ROUND($D$791/100*$D$792*АТС!$C640,2)</f>
        <v>258.27999999999997</v>
      </c>
      <c r="E1392" s="35">
        <f>ROUND($E$791/100*$E$792*АТС!C640,2)</f>
        <v>237.35</v>
      </c>
      <c r="F1392" s="35">
        <f>ROUND($F$791/100*$F$792*АТС!C640,2)</f>
        <v>161.6</v>
      </c>
      <c r="G1392" s="35">
        <f>ROUND($G$791/100*$G$792*АТС!C640,2)</f>
        <v>94.58</v>
      </c>
    </row>
    <row r="1393" spans="1:7" x14ac:dyDescent="0.25">
      <c r="A1393" s="254"/>
      <c r="B1393" s="123">
        <f t="shared" si="21"/>
        <v>42730</v>
      </c>
      <c r="C1393" s="124">
        <v>0</v>
      </c>
      <c r="D1393" s="35">
        <f>ROUND($D$791/100*$D$792*АТС!$C641,2)</f>
        <v>230.83</v>
      </c>
      <c r="E1393" s="35">
        <f>ROUND($E$791/100*$E$792*АТС!C641,2)</f>
        <v>212.12</v>
      </c>
      <c r="F1393" s="35">
        <f>ROUND($F$791/100*$F$792*АТС!C641,2)</f>
        <v>144.41999999999999</v>
      </c>
      <c r="G1393" s="35">
        <f>ROUND($G$791/100*$G$792*АТС!C641,2)</f>
        <v>84.53</v>
      </c>
    </row>
    <row r="1394" spans="1:7" x14ac:dyDescent="0.25">
      <c r="A1394" s="254"/>
      <c r="B1394" s="123">
        <f t="shared" si="21"/>
        <v>42730.041669999999</v>
      </c>
      <c r="C1394" s="124">
        <v>1</v>
      </c>
      <c r="D1394" s="35">
        <f>ROUND($D$791/100*$D$792*АТС!$C642,2)</f>
        <v>217</v>
      </c>
      <c r="E1394" s="35">
        <f>ROUND($E$791/100*$E$792*АТС!C642,2)</f>
        <v>199.41</v>
      </c>
      <c r="F1394" s="35">
        <f>ROUND($F$791/100*$F$792*АТС!C642,2)</f>
        <v>135.77000000000001</v>
      </c>
      <c r="G1394" s="35">
        <f>ROUND($G$791/100*$G$792*АТС!C642,2)</f>
        <v>79.459999999999994</v>
      </c>
    </row>
    <row r="1395" spans="1:7" x14ac:dyDescent="0.25">
      <c r="A1395" s="254"/>
      <c r="B1395" s="123">
        <f t="shared" si="21"/>
        <v>42730.083330000001</v>
      </c>
      <c r="C1395" s="124">
        <v>2</v>
      </c>
      <c r="D1395" s="35">
        <f>ROUND($D$791/100*$D$792*АТС!$C643,2)</f>
        <v>212.3</v>
      </c>
      <c r="E1395" s="35">
        <f>ROUND($E$791/100*$E$792*АТС!C643,2)</f>
        <v>195.09</v>
      </c>
      <c r="F1395" s="35">
        <f>ROUND($F$791/100*$F$792*АТС!C643,2)</f>
        <v>132.83000000000001</v>
      </c>
      <c r="G1395" s="35">
        <f>ROUND($G$791/100*$G$792*АТС!C643,2)</f>
        <v>77.739999999999995</v>
      </c>
    </row>
    <row r="1396" spans="1:7" x14ac:dyDescent="0.25">
      <c r="A1396" s="254"/>
      <c r="B1396" s="123">
        <f t="shared" si="21"/>
        <v>42730.125</v>
      </c>
      <c r="C1396" s="124">
        <v>3</v>
      </c>
      <c r="D1396" s="35">
        <f>ROUND($D$791/100*$D$792*АТС!$C644,2)</f>
        <v>204.37</v>
      </c>
      <c r="E1396" s="35">
        <f>ROUND($E$791/100*$E$792*АТС!C644,2)</f>
        <v>187.81</v>
      </c>
      <c r="F1396" s="35">
        <f>ROUND($F$791/100*$F$792*АТС!C644,2)</f>
        <v>127.87</v>
      </c>
      <c r="G1396" s="35">
        <f>ROUND($G$791/100*$G$792*АТС!C644,2)</f>
        <v>74.84</v>
      </c>
    </row>
    <row r="1397" spans="1:7" x14ac:dyDescent="0.25">
      <c r="A1397" s="254"/>
      <c r="B1397" s="123">
        <f t="shared" si="21"/>
        <v>42730.166669999999</v>
      </c>
      <c r="C1397" s="124">
        <v>4</v>
      </c>
      <c r="D1397" s="35">
        <f>ROUND($D$791/100*$D$792*АТС!$C645,2)</f>
        <v>205.56</v>
      </c>
      <c r="E1397" s="35">
        <f>ROUND($E$791/100*$E$792*АТС!C645,2)</f>
        <v>188.9</v>
      </c>
      <c r="F1397" s="35">
        <f>ROUND($F$791/100*$F$792*АТС!C645,2)</f>
        <v>128.61000000000001</v>
      </c>
      <c r="G1397" s="35">
        <f>ROUND($G$791/100*$G$792*АТС!C645,2)</f>
        <v>75.27</v>
      </c>
    </row>
    <row r="1398" spans="1:7" x14ac:dyDescent="0.25">
      <c r="A1398" s="254"/>
      <c r="B1398" s="123">
        <f t="shared" si="21"/>
        <v>42730.208330000001</v>
      </c>
      <c r="C1398" s="124">
        <v>5</v>
      </c>
      <c r="D1398" s="35">
        <f>ROUND($D$791/100*$D$792*АТС!$C646,2)</f>
        <v>219.5</v>
      </c>
      <c r="E1398" s="35">
        <f>ROUND($E$791/100*$E$792*АТС!C646,2)</f>
        <v>201.71</v>
      </c>
      <c r="F1398" s="35">
        <f>ROUND($F$791/100*$F$792*АТС!C646,2)</f>
        <v>137.34</v>
      </c>
      <c r="G1398" s="35">
        <f>ROUND($G$791/100*$G$792*АТС!C646,2)</f>
        <v>80.38</v>
      </c>
    </row>
    <row r="1399" spans="1:7" x14ac:dyDescent="0.25">
      <c r="A1399" s="254"/>
      <c r="B1399" s="123">
        <f t="shared" si="21"/>
        <v>42730.25</v>
      </c>
      <c r="C1399" s="124">
        <v>6</v>
      </c>
      <c r="D1399" s="35">
        <f>ROUND($D$791/100*$D$792*АТС!$C647,2)</f>
        <v>246.07</v>
      </c>
      <c r="E1399" s="35">
        <f>ROUND($E$791/100*$E$792*АТС!C647,2)</f>
        <v>226.13</v>
      </c>
      <c r="F1399" s="35">
        <f>ROUND($F$791/100*$F$792*АТС!C647,2)</f>
        <v>153.96</v>
      </c>
      <c r="G1399" s="35">
        <f>ROUND($G$791/100*$G$792*АТС!C647,2)</f>
        <v>90.11</v>
      </c>
    </row>
    <row r="1400" spans="1:7" x14ac:dyDescent="0.25">
      <c r="A1400" s="254"/>
      <c r="B1400" s="123">
        <f t="shared" si="21"/>
        <v>42730.291669999999</v>
      </c>
      <c r="C1400" s="124">
        <v>7</v>
      </c>
      <c r="D1400" s="35">
        <f>ROUND($D$791/100*$D$792*АТС!$C648,2)</f>
        <v>188.03</v>
      </c>
      <c r="E1400" s="35">
        <f>ROUND($E$791/100*$E$792*АТС!C648,2)</f>
        <v>172.78</v>
      </c>
      <c r="F1400" s="35">
        <f>ROUND($F$791/100*$F$792*АТС!C648,2)</f>
        <v>117.64</v>
      </c>
      <c r="G1400" s="35">
        <f>ROUND($G$791/100*$G$792*АТС!C648,2)</f>
        <v>68.849999999999994</v>
      </c>
    </row>
    <row r="1401" spans="1:7" x14ac:dyDescent="0.25">
      <c r="A1401" s="254"/>
      <c r="B1401" s="123">
        <f t="shared" si="21"/>
        <v>42730.333330000001</v>
      </c>
      <c r="C1401" s="124">
        <v>8</v>
      </c>
      <c r="D1401" s="35">
        <f>ROUND($D$791/100*$D$792*АТС!$C649,2)</f>
        <v>200.45</v>
      </c>
      <c r="E1401" s="35">
        <f>ROUND($E$791/100*$E$792*АТС!C649,2)</f>
        <v>184.2</v>
      </c>
      <c r="F1401" s="35">
        <f>ROUND($F$791/100*$F$792*АТС!C649,2)</f>
        <v>125.41</v>
      </c>
      <c r="G1401" s="35">
        <f>ROUND($G$791/100*$G$792*АТС!C649,2)</f>
        <v>73.400000000000006</v>
      </c>
    </row>
    <row r="1402" spans="1:7" x14ac:dyDescent="0.25">
      <c r="A1402" s="254"/>
      <c r="B1402" s="123">
        <f t="shared" si="21"/>
        <v>42730.375</v>
      </c>
      <c r="C1402" s="124">
        <v>9</v>
      </c>
      <c r="D1402" s="35">
        <f>ROUND($D$791/100*$D$792*АТС!$C650,2)</f>
        <v>221.31</v>
      </c>
      <c r="E1402" s="35">
        <f>ROUND($E$791/100*$E$792*АТС!C650,2)</f>
        <v>203.37</v>
      </c>
      <c r="F1402" s="35">
        <f>ROUND($F$791/100*$F$792*АТС!C650,2)</f>
        <v>138.47</v>
      </c>
      <c r="G1402" s="35">
        <f>ROUND($G$791/100*$G$792*АТС!C650,2)</f>
        <v>81.040000000000006</v>
      </c>
    </row>
    <row r="1403" spans="1:7" x14ac:dyDescent="0.25">
      <c r="A1403" s="254"/>
      <c r="B1403" s="123">
        <f t="shared" si="21"/>
        <v>42730.416669999999</v>
      </c>
      <c r="C1403" s="124">
        <v>10</v>
      </c>
      <c r="D1403" s="35">
        <f>ROUND($D$791/100*$D$792*АТС!$C651,2)</f>
        <v>246.65</v>
      </c>
      <c r="E1403" s="35">
        <f>ROUND($E$791/100*$E$792*АТС!C651,2)</f>
        <v>226.66</v>
      </c>
      <c r="F1403" s="35">
        <f>ROUND($F$791/100*$F$792*АТС!C651,2)</f>
        <v>154.32</v>
      </c>
      <c r="G1403" s="35">
        <f>ROUND($G$791/100*$G$792*АТС!C651,2)</f>
        <v>90.32</v>
      </c>
    </row>
    <row r="1404" spans="1:7" x14ac:dyDescent="0.25">
      <c r="A1404" s="254"/>
      <c r="B1404" s="123">
        <f t="shared" si="21"/>
        <v>42730.458330000001</v>
      </c>
      <c r="C1404" s="124">
        <v>11</v>
      </c>
      <c r="D1404" s="35">
        <f>ROUND($D$791/100*$D$792*АТС!$C652,2)</f>
        <v>263.68</v>
      </c>
      <c r="E1404" s="35">
        <f>ROUND($E$791/100*$E$792*АТС!C652,2)</f>
        <v>242.31</v>
      </c>
      <c r="F1404" s="35">
        <f>ROUND($F$791/100*$F$792*АТС!C652,2)</f>
        <v>164.97</v>
      </c>
      <c r="G1404" s="35">
        <f>ROUND($G$791/100*$G$792*АТС!C652,2)</f>
        <v>96.56</v>
      </c>
    </row>
    <row r="1405" spans="1:7" x14ac:dyDescent="0.25">
      <c r="A1405" s="254"/>
      <c r="B1405" s="123">
        <f t="shared" si="21"/>
        <v>42730.5</v>
      </c>
      <c r="C1405" s="124">
        <v>12</v>
      </c>
      <c r="D1405" s="35">
        <f>ROUND($D$791/100*$D$792*АТС!$C653,2)</f>
        <v>248.32</v>
      </c>
      <c r="E1405" s="35">
        <f>ROUND($E$791/100*$E$792*АТС!C653,2)</f>
        <v>228.19</v>
      </c>
      <c r="F1405" s="35">
        <f>ROUND($F$791/100*$F$792*АТС!C653,2)</f>
        <v>155.36000000000001</v>
      </c>
      <c r="G1405" s="35">
        <f>ROUND($G$791/100*$G$792*АТС!C653,2)</f>
        <v>90.93</v>
      </c>
    </row>
    <row r="1406" spans="1:7" x14ac:dyDescent="0.25">
      <c r="A1406" s="254"/>
      <c r="B1406" s="123">
        <f t="shared" si="21"/>
        <v>42730.541669999999</v>
      </c>
      <c r="C1406" s="124">
        <v>13</v>
      </c>
      <c r="D1406" s="35">
        <f>ROUND($D$791/100*$D$792*АТС!$C654,2)</f>
        <v>248.89</v>
      </c>
      <c r="E1406" s="35">
        <f>ROUND($E$791/100*$E$792*АТС!C654,2)</f>
        <v>228.72</v>
      </c>
      <c r="F1406" s="35">
        <f>ROUND($F$791/100*$F$792*АТС!C654,2)</f>
        <v>155.72</v>
      </c>
      <c r="G1406" s="35">
        <f>ROUND($G$791/100*$G$792*АТС!C654,2)</f>
        <v>91.14</v>
      </c>
    </row>
    <row r="1407" spans="1:7" x14ac:dyDescent="0.25">
      <c r="A1407" s="254"/>
      <c r="B1407" s="123">
        <f t="shared" si="21"/>
        <v>42730.583330000001</v>
      </c>
      <c r="C1407" s="124">
        <v>14</v>
      </c>
      <c r="D1407" s="35">
        <f>ROUND($D$791/100*$D$792*АТС!$C655,2)</f>
        <v>219.49</v>
      </c>
      <c r="E1407" s="35">
        <f>ROUND($E$791/100*$E$792*АТС!C655,2)</f>
        <v>201.7</v>
      </c>
      <c r="F1407" s="35">
        <f>ROUND($F$791/100*$F$792*АТС!C655,2)</f>
        <v>137.33000000000001</v>
      </c>
      <c r="G1407" s="35">
        <f>ROUND($G$791/100*$G$792*АТС!C655,2)</f>
        <v>80.38</v>
      </c>
    </row>
    <row r="1408" spans="1:7" x14ac:dyDescent="0.25">
      <c r="A1408" s="254"/>
      <c r="B1408" s="123">
        <f t="shared" si="21"/>
        <v>42730.625</v>
      </c>
      <c r="C1408" s="124">
        <v>15</v>
      </c>
      <c r="D1408" s="35">
        <f>ROUND($D$791/100*$D$792*АТС!$C656,2)</f>
        <v>219.19</v>
      </c>
      <c r="E1408" s="35">
        <f>ROUND($E$791/100*$E$792*АТС!C656,2)</f>
        <v>201.42</v>
      </c>
      <c r="F1408" s="35">
        <f>ROUND($F$791/100*$F$792*АТС!C656,2)</f>
        <v>137.13999999999999</v>
      </c>
      <c r="G1408" s="35">
        <f>ROUND($G$791/100*$G$792*АТС!C656,2)</f>
        <v>80.260000000000005</v>
      </c>
    </row>
    <row r="1409" spans="1:7" x14ac:dyDescent="0.25">
      <c r="A1409" s="254"/>
      <c r="B1409" s="123">
        <f t="shared" si="21"/>
        <v>42730.666669999999</v>
      </c>
      <c r="C1409" s="124">
        <v>16</v>
      </c>
      <c r="D1409" s="35">
        <f>ROUND($D$791/100*$D$792*АТС!$C657,2)</f>
        <v>228.66</v>
      </c>
      <c r="E1409" s="35">
        <f>ROUND($E$791/100*$E$792*АТС!C657,2)</f>
        <v>210.13</v>
      </c>
      <c r="F1409" s="35">
        <f>ROUND($F$791/100*$F$792*АТС!C657,2)</f>
        <v>143.06</v>
      </c>
      <c r="G1409" s="35">
        <f>ROUND($G$791/100*$G$792*АТС!C657,2)</f>
        <v>83.73</v>
      </c>
    </row>
    <row r="1410" spans="1:7" x14ac:dyDescent="0.25">
      <c r="A1410" s="254"/>
      <c r="B1410" s="123">
        <f t="shared" si="21"/>
        <v>42730.708330000001</v>
      </c>
      <c r="C1410" s="124">
        <v>17</v>
      </c>
      <c r="D1410" s="35">
        <f>ROUND($D$791/100*$D$792*АТС!$C658,2)</f>
        <v>291.95999999999998</v>
      </c>
      <c r="E1410" s="35">
        <f>ROUND($E$791/100*$E$792*АТС!C658,2)</f>
        <v>268.3</v>
      </c>
      <c r="F1410" s="35">
        <f>ROUND($F$791/100*$F$792*АТС!C658,2)</f>
        <v>182.67</v>
      </c>
      <c r="G1410" s="35">
        <f>ROUND($G$791/100*$G$792*АТС!C658,2)</f>
        <v>106.91</v>
      </c>
    </row>
    <row r="1411" spans="1:7" x14ac:dyDescent="0.25">
      <c r="A1411" s="254"/>
      <c r="B1411" s="123">
        <f t="shared" si="21"/>
        <v>42730.75</v>
      </c>
      <c r="C1411" s="124">
        <v>18</v>
      </c>
      <c r="D1411" s="35">
        <f>ROUND($D$791/100*$D$792*АТС!$C659,2)</f>
        <v>293.74</v>
      </c>
      <c r="E1411" s="35">
        <f>ROUND($E$791/100*$E$792*АТС!C659,2)</f>
        <v>269.93</v>
      </c>
      <c r="F1411" s="35">
        <f>ROUND($F$791/100*$F$792*АТС!C659,2)</f>
        <v>183.78</v>
      </c>
      <c r="G1411" s="35">
        <f>ROUND($G$791/100*$G$792*АТС!C659,2)</f>
        <v>107.56</v>
      </c>
    </row>
    <row r="1412" spans="1:7" x14ac:dyDescent="0.25">
      <c r="A1412" s="254"/>
      <c r="B1412" s="123">
        <f t="shared" si="21"/>
        <v>42730.791669999999</v>
      </c>
      <c r="C1412" s="124">
        <v>19</v>
      </c>
      <c r="D1412" s="35">
        <f>ROUND($D$791/100*$D$792*АТС!$C660,2)</f>
        <v>284.58</v>
      </c>
      <c r="E1412" s="35">
        <f>ROUND($E$791/100*$E$792*АТС!C660,2)</f>
        <v>261.51</v>
      </c>
      <c r="F1412" s="35">
        <f>ROUND($F$791/100*$F$792*АТС!C660,2)</f>
        <v>178.05</v>
      </c>
      <c r="G1412" s="35">
        <f>ROUND($G$791/100*$G$792*АТС!C660,2)</f>
        <v>104.21</v>
      </c>
    </row>
    <row r="1413" spans="1:7" x14ac:dyDescent="0.25">
      <c r="A1413" s="254"/>
      <c r="B1413" s="123">
        <f t="shared" si="21"/>
        <v>42730.833330000001</v>
      </c>
      <c r="C1413" s="124">
        <v>20</v>
      </c>
      <c r="D1413" s="35">
        <f>ROUND($D$791/100*$D$792*АТС!$C661,2)</f>
        <v>261.79000000000002</v>
      </c>
      <c r="E1413" s="35">
        <f>ROUND($E$791/100*$E$792*АТС!C661,2)</f>
        <v>240.57</v>
      </c>
      <c r="F1413" s="35">
        <f>ROUND($F$791/100*$F$792*АТС!C661,2)</f>
        <v>163.79</v>
      </c>
      <c r="G1413" s="35">
        <f>ROUND($G$791/100*$G$792*АТС!C661,2)</f>
        <v>95.87</v>
      </c>
    </row>
    <row r="1414" spans="1:7" x14ac:dyDescent="0.25">
      <c r="A1414" s="254"/>
      <c r="B1414" s="123">
        <f t="shared" si="21"/>
        <v>42730.875</v>
      </c>
      <c r="C1414" s="124">
        <v>21</v>
      </c>
      <c r="D1414" s="35">
        <f>ROUND($D$791/100*$D$792*АТС!$C662,2)</f>
        <v>252.42</v>
      </c>
      <c r="E1414" s="35">
        <f>ROUND($E$791/100*$E$792*АТС!C662,2)</f>
        <v>231.96</v>
      </c>
      <c r="F1414" s="35">
        <f>ROUND($F$791/100*$F$792*АТС!C662,2)</f>
        <v>157.93</v>
      </c>
      <c r="G1414" s="35">
        <f>ROUND($G$791/100*$G$792*АТС!C662,2)</f>
        <v>92.43</v>
      </c>
    </row>
    <row r="1415" spans="1:7" x14ac:dyDescent="0.25">
      <c r="A1415" s="254"/>
      <c r="B1415" s="123">
        <f t="shared" si="21"/>
        <v>42730.916669999999</v>
      </c>
      <c r="C1415" s="124">
        <v>22</v>
      </c>
      <c r="D1415" s="35">
        <f>ROUND($D$791/100*$D$792*АТС!$C663,2)</f>
        <v>283.43</v>
      </c>
      <c r="E1415" s="35">
        <f>ROUND($E$791/100*$E$792*АТС!C663,2)</f>
        <v>260.45999999999998</v>
      </c>
      <c r="F1415" s="35">
        <f>ROUND($F$791/100*$F$792*АТС!C663,2)</f>
        <v>177.33</v>
      </c>
      <c r="G1415" s="35">
        <f>ROUND($G$791/100*$G$792*АТС!C663,2)</f>
        <v>103.79</v>
      </c>
    </row>
    <row r="1416" spans="1:7" x14ac:dyDescent="0.25">
      <c r="A1416" s="254"/>
      <c r="B1416" s="123">
        <f t="shared" si="21"/>
        <v>42730.958330000001</v>
      </c>
      <c r="C1416" s="124">
        <v>23</v>
      </c>
      <c r="D1416" s="35">
        <f>ROUND($D$791/100*$D$792*АТС!$C664,2)</f>
        <v>259.19</v>
      </c>
      <c r="E1416" s="35">
        <f>ROUND($E$791/100*$E$792*АТС!C664,2)</f>
        <v>238.18</v>
      </c>
      <c r="F1416" s="35">
        <f>ROUND($F$791/100*$F$792*АТС!C664,2)</f>
        <v>162.16</v>
      </c>
      <c r="G1416" s="35">
        <f>ROUND($G$791/100*$G$792*АТС!C664,2)</f>
        <v>94.91</v>
      </c>
    </row>
    <row r="1417" spans="1:7" x14ac:dyDescent="0.25">
      <c r="A1417" s="254"/>
      <c r="B1417" s="123">
        <f t="shared" si="21"/>
        <v>42731</v>
      </c>
      <c r="C1417" s="124">
        <v>0</v>
      </c>
      <c r="D1417" s="35">
        <f>ROUND($D$791/100*$D$792*АТС!$C665,2)</f>
        <v>242.05</v>
      </c>
      <c r="E1417" s="35">
        <f>ROUND($E$791/100*$E$792*АТС!C665,2)</f>
        <v>222.43</v>
      </c>
      <c r="F1417" s="35">
        <f>ROUND($F$791/100*$F$792*АТС!C665,2)</f>
        <v>151.44</v>
      </c>
      <c r="G1417" s="35">
        <f>ROUND($G$791/100*$G$792*АТС!C665,2)</f>
        <v>88.63</v>
      </c>
    </row>
    <row r="1418" spans="1:7" x14ac:dyDescent="0.25">
      <c r="A1418" s="254"/>
      <c r="B1418" s="123">
        <f t="shared" si="21"/>
        <v>42731.041669999999</v>
      </c>
      <c r="C1418" s="124">
        <v>1</v>
      </c>
      <c r="D1418" s="35">
        <f>ROUND($D$791/100*$D$792*АТС!$C666,2)</f>
        <v>224.85</v>
      </c>
      <c r="E1418" s="35">
        <f>ROUND($E$791/100*$E$792*АТС!C666,2)</f>
        <v>206.63</v>
      </c>
      <c r="F1418" s="35">
        <f>ROUND($F$791/100*$F$792*АТС!C666,2)</f>
        <v>140.68</v>
      </c>
      <c r="G1418" s="35">
        <f>ROUND($G$791/100*$G$792*АТС!C666,2)</f>
        <v>82.34</v>
      </c>
    </row>
    <row r="1419" spans="1:7" x14ac:dyDescent="0.25">
      <c r="A1419" s="254"/>
      <c r="B1419" s="123">
        <f t="shared" si="21"/>
        <v>42731.083330000001</v>
      </c>
      <c r="C1419" s="124">
        <v>2</v>
      </c>
      <c r="D1419" s="35">
        <f>ROUND($D$791/100*$D$792*АТС!$C667,2)</f>
        <v>209.15</v>
      </c>
      <c r="E1419" s="35">
        <f>ROUND($E$791/100*$E$792*АТС!C667,2)</f>
        <v>192.2</v>
      </c>
      <c r="F1419" s="35">
        <f>ROUND($F$791/100*$F$792*АТС!C667,2)</f>
        <v>130.86000000000001</v>
      </c>
      <c r="G1419" s="35">
        <f>ROUND($G$791/100*$G$792*АТС!C667,2)</f>
        <v>76.59</v>
      </c>
    </row>
    <row r="1420" spans="1:7" x14ac:dyDescent="0.25">
      <c r="A1420" s="254"/>
      <c r="B1420" s="123">
        <f t="shared" si="21"/>
        <v>42731.125</v>
      </c>
      <c r="C1420" s="124">
        <v>3</v>
      </c>
      <c r="D1420" s="35">
        <f>ROUND($D$791/100*$D$792*АТС!$C668,2)</f>
        <v>204.19</v>
      </c>
      <c r="E1420" s="35">
        <f>ROUND($E$791/100*$E$792*АТС!C668,2)</f>
        <v>187.63</v>
      </c>
      <c r="F1420" s="35">
        <f>ROUND($F$791/100*$F$792*АТС!C668,2)</f>
        <v>127.75</v>
      </c>
      <c r="G1420" s="35">
        <f>ROUND($G$791/100*$G$792*АТС!C668,2)</f>
        <v>74.77</v>
      </c>
    </row>
    <row r="1421" spans="1:7" x14ac:dyDescent="0.25">
      <c r="A1421" s="254"/>
      <c r="B1421" s="123">
        <f t="shared" si="21"/>
        <v>42731.166669999999</v>
      </c>
      <c r="C1421" s="124">
        <v>4</v>
      </c>
      <c r="D1421" s="35">
        <f>ROUND($D$791/100*$D$792*АТС!$C669,2)</f>
        <v>204.99</v>
      </c>
      <c r="E1421" s="35">
        <f>ROUND($E$791/100*$E$792*АТС!C669,2)</f>
        <v>188.37</v>
      </c>
      <c r="F1421" s="35">
        <f>ROUND($F$791/100*$F$792*АТС!C669,2)</f>
        <v>128.25</v>
      </c>
      <c r="G1421" s="35">
        <f>ROUND($G$791/100*$G$792*АТС!C669,2)</f>
        <v>75.06</v>
      </c>
    </row>
    <row r="1422" spans="1:7" x14ac:dyDescent="0.25">
      <c r="A1422" s="254"/>
      <c r="B1422" s="123">
        <f t="shared" si="21"/>
        <v>42731.208330000001</v>
      </c>
      <c r="C1422" s="124">
        <v>5</v>
      </c>
      <c r="D1422" s="35">
        <f>ROUND($D$791/100*$D$792*АТС!$C670,2)</f>
        <v>212.35</v>
      </c>
      <c r="E1422" s="35">
        <f>ROUND($E$791/100*$E$792*АТС!C670,2)</f>
        <v>195.14</v>
      </c>
      <c r="F1422" s="35">
        <f>ROUND($F$791/100*$F$792*АТС!C670,2)</f>
        <v>132.86000000000001</v>
      </c>
      <c r="G1422" s="35">
        <f>ROUND($G$791/100*$G$792*АТС!C670,2)</f>
        <v>77.760000000000005</v>
      </c>
    </row>
    <row r="1423" spans="1:7" x14ac:dyDescent="0.25">
      <c r="A1423" s="254"/>
      <c r="B1423" s="123">
        <f t="shared" si="21"/>
        <v>42731.25</v>
      </c>
      <c r="C1423" s="124">
        <v>6</v>
      </c>
      <c r="D1423" s="35">
        <f>ROUND($D$791/100*$D$792*АТС!$C671,2)</f>
        <v>227.08</v>
      </c>
      <c r="E1423" s="35">
        <f>ROUND($E$791/100*$E$792*АТС!C671,2)</f>
        <v>208.68</v>
      </c>
      <c r="F1423" s="35">
        <f>ROUND($F$791/100*$F$792*АТС!C671,2)</f>
        <v>142.08000000000001</v>
      </c>
      <c r="G1423" s="35">
        <f>ROUND($G$791/100*$G$792*АТС!C671,2)</f>
        <v>83.16</v>
      </c>
    </row>
    <row r="1424" spans="1:7" x14ac:dyDescent="0.25">
      <c r="A1424" s="254"/>
      <c r="B1424" s="123">
        <f t="shared" si="21"/>
        <v>42731.291669999999</v>
      </c>
      <c r="C1424" s="124">
        <v>7</v>
      </c>
      <c r="D1424" s="35">
        <f>ROUND($D$791/100*$D$792*АТС!$C672,2)</f>
        <v>188.18</v>
      </c>
      <c r="E1424" s="35">
        <f>ROUND($E$791/100*$E$792*АТС!C672,2)</f>
        <v>172.92</v>
      </c>
      <c r="F1424" s="35">
        <f>ROUND($F$791/100*$F$792*АТС!C672,2)</f>
        <v>117.73</v>
      </c>
      <c r="G1424" s="35">
        <f>ROUND($G$791/100*$G$792*АТС!C672,2)</f>
        <v>68.91</v>
      </c>
    </row>
    <row r="1425" spans="1:7" x14ac:dyDescent="0.25">
      <c r="A1425" s="254"/>
      <c r="B1425" s="123">
        <f t="shared" si="21"/>
        <v>42731.333330000001</v>
      </c>
      <c r="C1425" s="124">
        <v>8</v>
      </c>
      <c r="D1425" s="35">
        <f>ROUND($D$791/100*$D$792*АТС!$C673,2)</f>
        <v>196.72</v>
      </c>
      <c r="E1425" s="35">
        <f>ROUND($E$791/100*$E$792*АТС!C673,2)</f>
        <v>180.77</v>
      </c>
      <c r="F1425" s="35">
        <f>ROUND($F$791/100*$F$792*АТС!C673,2)</f>
        <v>123.08</v>
      </c>
      <c r="G1425" s="35">
        <f>ROUND($G$791/100*$G$792*АТС!C673,2)</f>
        <v>72.040000000000006</v>
      </c>
    </row>
    <row r="1426" spans="1:7" x14ac:dyDescent="0.25">
      <c r="A1426" s="254"/>
      <c r="B1426" s="123">
        <f t="shared" si="21"/>
        <v>42731.375</v>
      </c>
      <c r="C1426" s="124">
        <v>9</v>
      </c>
      <c r="D1426" s="35">
        <f>ROUND($D$791/100*$D$792*АТС!$C674,2)</f>
        <v>225.27</v>
      </c>
      <c r="E1426" s="35">
        <f>ROUND($E$791/100*$E$792*АТС!C674,2)</f>
        <v>207.01</v>
      </c>
      <c r="F1426" s="35">
        <f>ROUND($F$791/100*$F$792*АТС!C674,2)</f>
        <v>140.94</v>
      </c>
      <c r="G1426" s="35">
        <f>ROUND($G$791/100*$G$792*АТС!C674,2)</f>
        <v>82.49</v>
      </c>
    </row>
    <row r="1427" spans="1:7" x14ac:dyDescent="0.25">
      <c r="A1427" s="254"/>
      <c r="B1427" s="123">
        <f t="shared" si="21"/>
        <v>42731.416669999999</v>
      </c>
      <c r="C1427" s="124">
        <v>10</v>
      </c>
      <c r="D1427" s="35">
        <f>ROUND($D$791/100*$D$792*АТС!$C675,2)</f>
        <v>239.22</v>
      </c>
      <c r="E1427" s="35">
        <f>ROUND($E$791/100*$E$792*АТС!C675,2)</f>
        <v>219.83</v>
      </c>
      <c r="F1427" s="35">
        <f>ROUND($F$791/100*$F$792*АТС!C675,2)</f>
        <v>149.66999999999999</v>
      </c>
      <c r="G1427" s="35">
        <f>ROUND($G$791/100*$G$792*АТС!C675,2)</f>
        <v>87.6</v>
      </c>
    </row>
    <row r="1428" spans="1:7" x14ac:dyDescent="0.25">
      <c r="A1428" s="254"/>
      <c r="B1428" s="123">
        <f t="shared" si="21"/>
        <v>42731.458330000001</v>
      </c>
      <c r="C1428" s="124">
        <v>11</v>
      </c>
      <c r="D1428" s="35">
        <f>ROUND($D$791/100*$D$792*АТС!$C676,2)</f>
        <v>252.78</v>
      </c>
      <c r="E1428" s="35">
        <f>ROUND($E$791/100*$E$792*АТС!C676,2)</f>
        <v>232.29</v>
      </c>
      <c r="F1428" s="35">
        <f>ROUND($F$791/100*$F$792*АТС!C676,2)</f>
        <v>158.16</v>
      </c>
      <c r="G1428" s="35">
        <f>ROUND($G$791/100*$G$792*АТС!C676,2)</f>
        <v>92.57</v>
      </c>
    </row>
    <row r="1429" spans="1:7" x14ac:dyDescent="0.25">
      <c r="A1429" s="254"/>
      <c r="B1429" s="123">
        <f t="shared" si="21"/>
        <v>42731.5</v>
      </c>
      <c r="C1429" s="124">
        <v>12</v>
      </c>
      <c r="D1429" s="35">
        <f>ROUND($D$791/100*$D$792*АТС!$C677,2)</f>
        <v>240.57</v>
      </c>
      <c r="E1429" s="35">
        <f>ROUND($E$791/100*$E$792*АТС!C677,2)</f>
        <v>221.07</v>
      </c>
      <c r="F1429" s="35">
        <f>ROUND($F$791/100*$F$792*АТС!C677,2)</f>
        <v>150.51</v>
      </c>
      <c r="G1429" s="35">
        <f>ROUND($G$791/100*$G$792*АТС!C677,2)</f>
        <v>88.09</v>
      </c>
    </row>
    <row r="1430" spans="1:7" x14ac:dyDescent="0.25">
      <c r="A1430" s="254"/>
      <c r="B1430" s="123">
        <f t="shared" si="21"/>
        <v>42731.541669999999</v>
      </c>
      <c r="C1430" s="124">
        <v>13</v>
      </c>
      <c r="D1430" s="35">
        <f>ROUND($D$791/100*$D$792*АТС!$C678,2)</f>
        <v>236.33</v>
      </c>
      <c r="E1430" s="35">
        <f>ROUND($E$791/100*$E$792*АТС!C678,2)</f>
        <v>217.17</v>
      </c>
      <c r="F1430" s="35">
        <f>ROUND($F$791/100*$F$792*АТС!C678,2)</f>
        <v>147.86000000000001</v>
      </c>
      <c r="G1430" s="35">
        <f>ROUND($G$791/100*$G$792*АТС!C678,2)</f>
        <v>86.54</v>
      </c>
    </row>
    <row r="1431" spans="1:7" x14ac:dyDescent="0.25">
      <c r="A1431" s="254"/>
      <c r="B1431" s="123">
        <f t="shared" si="21"/>
        <v>42731.583330000001</v>
      </c>
      <c r="C1431" s="124">
        <v>14</v>
      </c>
      <c r="D1431" s="35">
        <f>ROUND($D$791/100*$D$792*АТС!$C679,2)</f>
        <v>202.96</v>
      </c>
      <c r="E1431" s="35">
        <f>ROUND($E$791/100*$E$792*АТС!C679,2)</f>
        <v>186.51</v>
      </c>
      <c r="F1431" s="35">
        <f>ROUND($F$791/100*$F$792*АТС!C679,2)</f>
        <v>126.98</v>
      </c>
      <c r="G1431" s="35">
        <f>ROUND($G$791/100*$G$792*АТС!C679,2)</f>
        <v>74.319999999999993</v>
      </c>
    </row>
    <row r="1432" spans="1:7" x14ac:dyDescent="0.25">
      <c r="A1432" s="254"/>
      <c r="B1432" s="123">
        <f t="shared" si="21"/>
        <v>42731.625</v>
      </c>
      <c r="C1432" s="124">
        <v>15</v>
      </c>
      <c r="D1432" s="35">
        <f>ROUND($D$791/100*$D$792*АТС!$C680,2)</f>
        <v>202.2</v>
      </c>
      <c r="E1432" s="35">
        <f>ROUND($E$791/100*$E$792*АТС!C680,2)</f>
        <v>185.81</v>
      </c>
      <c r="F1432" s="35">
        <f>ROUND($F$791/100*$F$792*АТС!C680,2)</f>
        <v>126.51</v>
      </c>
      <c r="G1432" s="35">
        <f>ROUND($G$791/100*$G$792*АТС!C680,2)</f>
        <v>74.040000000000006</v>
      </c>
    </row>
    <row r="1433" spans="1:7" x14ac:dyDescent="0.25">
      <c r="A1433" s="254"/>
      <c r="B1433" s="123">
        <f t="shared" si="21"/>
        <v>42731.666669999999</v>
      </c>
      <c r="C1433" s="124">
        <v>16</v>
      </c>
      <c r="D1433" s="35">
        <f>ROUND($D$791/100*$D$792*АТС!$C681,2)</f>
        <v>227.64</v>
      </c>
      <c r="E1433" s="35">
        <f>ROUND($E$791/100*$E$792*АТС!C681,2)</f>
        <v>209.19</v>
      </c>
      <c r="F1433" s="35">
        <f>ROUND($F$791/100*$F$792*АТС!C681,2)</f>
        <v>142.43</v>
      </c>
      <c r="G1433" s="35">
        <f>ROUND($G$791/100*$G$792*АТС!C681,2)</f>
        <v>83.36</v>
      </c>
    </row>
    <row r="1434" spans="1:7" x14ac:dyDescent="0.25">
      <c r="A1434" s="254"/>
      <c r="B1434" s="123">
        <f t="shared" si="21"/>
        <v>42731.708330000001</v>
      </c>
      <c r="C1434" s="124">
        <v>17</v>
      </c>
      <c r="D1434" s="35">
        <f>ROUND($D$791/100*$D$792*АТС!$C682,2)</f>
        <v>285.68</v>
      </c>
      <c r="E1434" s="35">
        <f>ROUND($E$791/100*$E$792*АТС!C682,2)</f>
        <v>262.52</v>
      </c>
      <c r="F1434" s="35">
        <f>ROUND($F$791/100*$F$792*АТС!C682,2)</f>
        <v>178.74</v>
      </c>
      <c r="G1434" s="35">
        <f>ROUND($G$791/100*$G$792*АТС!C682,2)</f>
        <v>104.61</v>
      </c>
    </row>
    <row r="1435" spans="1:7" x14ac:dyDescent="0.25">
      <c r="A1435" s="254"/>
      <c r="B1435" s="123">
        <f t="shared" si="21"/>
        <v>42731.75</v>
      </c>
      <c r="C1435" s="124">
        <v>18</v>
      </c>
      <c r="D1435" s="35">
        <f>ROUND($D$791/100*$D$792*АТС!$C683,2)</f>
        <v>287.47000000000003</v>
      </c>
      <c r="E1435" s="35">
        <f>ROUND($E$791/100*$E$792*АТС!C683,2)</f>
        <v>264.17</v>
      </c>
      <c r="F1435" s="35">
        <f>ROUND($F$791/100*$F$792*АТС!C683,2)</f>
        <v>179.86</v>
      </c>
      <c r="G1435" s="35">
        <f>ROUND($G$791/100*$G$792*АТС!C683,2)</f>
        <v>105.27</v>
      </c>
    </row>
    <row r="1436" spans="1:7" x14ac:dyDescent="0.25">
      <c r="A1436" s="254"/>
      <c r="B1436" s="123">
        <f t="shared" si="21"/>
        <v>42731.791669999999</v>
      </c>
      <c r="C1436" s="124">
        <v>19</v>
      </c>
      <c r="D1436" s="35">
        <f>ROUND($D$791/100*$D$792*АТС!$C684,2)</f>
        <v>281.99</v>
      </c>
      <c r="E1436" s="35">
        <f>ROUND($E$791/100*$E$792*АТС!C684,2)</f>
        <v>259.13</v>
      </c>
      <c r="F1436" s="35">
        <f>ROUND($F$791/100*$F$792*АТС!C684,2)</f>
        <v>176.43</v>
      </c>
      <c r="G1436" s="35">
        <f>ROUND($G$791/100*$G$792*АТС!C684,2)</f>
        <v>103.26</v>
      </c>
    </row>
    <row r="1437" spans="1:7" x14ac:dyDescent="0.25">
      <c r="A1437" s="254"/>
      <c r="B1437" s="123">
        <f t="shared" si="21"/>
        <v>42731.833330000001</v>
      </c>
      <c r="C1437" s="124">
        <v>20</v>
      </c>
      <c r="D1437" s="35">
        <f>ROUND($D$791/100*$D$792*АТС!$C685,2)</f>
        <v>284.54000000000002</v>
      </c>
      <c r="E1437" s="35">
        <f>ROUND($E$791/100*$E$792*АТС!C685,2)</f>
        <v>261.47000000000003</v>
      </c>
      <c r="F1437" s="35">
        <f>ROUND($F$791/100*$F$792*АТС!C685,2)</f>
        <v>178.02</v>
      </c>
      <c r="G1437" s="35">
        <f>ROUND($G$791/100*$G$792*АТС!C685,2)</f>
        <v>104.19</v>
      </c>
    </row>
    <row r="1438" spans="1:7" x14ac:dyDescent="0.25">
      <c r="A1438" s="254"/>
      <c r="B1438" s="123">
        <f t="shared" si="21"/>
        <v>42731.875</v>
      </c>
      <c r="C1438" s="124">
        <v>21</v>
      </c>
      <c r="D1438" s="35">
        <f>ROUND($D$791/100*$D$792*АТС!$C686,2)</f>
        <v>264.63</v>
      </c>
      <c r="E1438" s="35">
        <f>ROUND($E$791/100*$E$792*АТС!C686,2)</f>
        <v>243.18</v>
      </c>
      <c r="F1438" s="35">
        <f>ROUND($F$791/100*$F$792*АТС!C686,2)</f>
        <v>165.57</v>
      </c>
      <c r="G1438" s="35">
        <f>ROUND($G$791/100*$G$792*АТС!C686,2)</f>
        <v>96.9</v>
      </c>
    </row>
    <row r="1439" spans="1:7" x14ac:dyDescent="0.25">
      <c r="A1439" s="254"/>
      <c r="B1439" s="123">
        <f t="shared" si="21"/>
        <v>42731.916669999999</v>
      </c>
      <c r="C1439" s="124">
        <v>22</v>
      </c>
      <c r="D1439" s="35">
        <f>ROUND($D$791/100*$D$792*АТС!$C687,2)</f>
        <v>342.23</v>
      </c>
      <c r="E1439" s="35">
        <f>ROUND($E$791/100*$E$792*АТС!C687,2)</f>
        <v>314.49</v>
      </c>
      <c r="F1439" s="35">
        <f>ROUND($F$791/100*$F$792*АТС!C687,2)</f>
        <v>214.12</v>
      </c>
      <c r="G1439" s="35">
        <f>ROUND($G$791/100*$G$792*АТС!C687,2)</f>
        <v>125.32</v>
      </c>
    </row>
    <row r="1440" spans="1:7" x14ac:dyDescent="0.25">
      <c r="A1440" s="254"/>
      <c r="B1440" s="123">
        <f t="shared" si="21"/>
        <v>42731.958330000001</v>
      </c>
      <c r="C1440" s="124">
        <v>23</v>
      </c>
      <c r="D1440" s="35">
        <f>ROUND($D$791/100*$D$792*АТС!$C688,2)</f>
        <v>273.74</v>
      </c>
      <c r="E1440" s="35">
        <f>ROUND($E$791/100*$E$792*АТС!C688,2)</f>
        <v>251.55</v>
      </c>
      <c r="F1440" s="35">
        <f>ROUND($F$791/100*$F$792*АТС!C688,2)</f>
        <v>171.27</v>
      </c>
      <c r="G1440" s="35">
        <f>ROUND($G$791/100*$G$792*АТС!C688,2)</f>
        <v>100.24</v>
      </c>
    </row>
    <row r="1441" spans="1:7" x14ac:dyDescent="0.25">
      <c r="A1441" s="254"/>
      <c r="B1441" s="123">
        <f t="shared" si="21"/>
        <v>42732</v>
      </c>
      <c r="C1441" s="124">
        <v>0</v>
      </c>
      <c r="D1441" s="35">
        <f>ROUND($D$791/100*$D$792*АТС!$C689,2)</f>
        <v>249.93</v>
      </c>
      <c r="E1441" s="35">
        <f>ROUND($E$791/100*$E$792*АТС!C689,2)</f>
        <v>229.67</v>
      </c>
      <c r="F1441" s="35">
        <f>ROUND($F$791/100*$F$792*АТС!C689,2)</f>
        <v>156.37</v>
      </c>
      <c r="G1441" s="35">
        <f>ROUND($G$791/100*$G$792*АТС!C689,2)</f>
        <v>91.52</v>
      </c>
    </row>
    <row r="1442" spans="1:7" x14ac:dyDescent="0.25">
      <c r="A1442" s="254"/>
      <c r="B1442" s="123">
        <f t="shared" si="21"/>
        <v>42732.041669999999</v>
      </c>
      <c r="C1442" s="124">
        <v>1</v>
      </c>
      <c r="D1442" s="35">
        <f>ROUND($D$791/100*$D$792*АТС!$C690,2)</f>
        <v>212.17</v>
      </c>
      <c r="E1442" s="35">
        <f>ROUND($E$791/100*$E$792*АТС!C690,2)</f>
        <v>194.97</v>
      </c>
      <c r="F1442" s="35">
        <f>ROUND($F$791/100*$F$792*АТС!C690,2)</f>
        <v>132.75</v>
      </c>
      <c r="G1442" s="35">
        <f>ROUND($G$791/100*$G$792*АТС!C690,2)</f>
        <v>77.69</v>
      </c>
    </row>
    <row r="1443" spans="1:7" x14ac:dyDescent="0.25">
      <c r="A1443" s="254"/>
      <c r="B1443" s="123">
        <f t="shared" si="21"/>
        <v>42732.083330000001</v>
      </c>
      <c r="C1443" s="124">
        <v>2</v>
      </c>
      <c r="D1443" s="35">
        <f>ROUND($D$791/100*$D$792*АТС!$C691,2)</f>
        <v>194.25</v>
      </c>
      <c r="E1443" s="35">
        <f>ROUND($E$791/100*$E$792*АТС!C691,2)</f>
        <v>178.51</v>
      </c>
      <c r="F1443" s="35">
        <f>ROUND($F$791/100*$F$792*АТС!C691,2)</f>
        <v>121.54</v>
      </c>
      <c r="G1443" s="35">
        <f>ROUND($G$791/100*$G$792*АТС!C691,2)</f>
        <v>71.13</v>
      </c>
    </row>
    <row r="1444" spans="1:7" x14ac:dyDescent="0.25">
      <c r="A1444" s="254"/>
      <c r="B1444" s="123">
        <f t="shared" si="21"/>
        <v>42732.125</v>
      </c>
      <c r="C1444" s="124">
        <v>3</v>
      </c>
      <c r="D1444" s="35">
        <f>ROUND($D$791/100*$D$792*АТС!$C692,2)</f>
        <v>186.88</v>
      </c>
      <c r="E1444" s="35">
        <f>ROUND($E$791/100*$E$792*АТС!C692,2)</f>
        <v>171.73</v>
      </c>
      <c r="F1444" s="35">
        <f>ROUND($F$791/100*$F$792*АТС!C692,2)</f>
        <v>116.93</v>
      </c>
      <c r="G1444" s="35">
        <f>ROUND($G$791/100*$G$792*АТС!C692,2)</f>
        <v>68.44</v>
      </c>
    </row>
    <row r="1445" spans="1:7" x14ac:dyDescent="0.25">
      <c r="A1445" s="254"/>
      <c r="B1445" s="123">
        <f t="shared" si="21"/>
        <v>42732.166669999999</v>
      </c>
      <c r="C1445" s="124">
        <v>4</v>
      </c>
      <c r="D1445" s="35">
        <f>ROUND($D$791/100*$D$792*АТС!$C693,2)</f>
        <v>188.95</v>
      </c>
      <c r="E1445" s="35">
        <f>ROUND($E$791/100*$E$792*АТС!C693,2)</f>
        <v>173.63</v>
      </c>
      <c r="F1445" s="35">
        <f>ROUND($F$791/100*$F$792*АТС!C693,2)</f>
        <v>118.22</v>
      </c>
      <c r="G1445" s="35">
        <f>ROUND($G$791/100*$G$792*АТС!C693,2)</f>
        <v>69.19</v>
      </c>
    </row>
    <row r="1446" spans="1:7" x14ac:dyDescent="0.25">
      <c r="A1446" s="254"/>
      <c r="B1446" s="123">
        <f t="shared" si="21"/>
        <v>42732.208330000001</v>
      </c>
      <c r="C1446" s="124">
        <v>5</v>
      </c>
      <c r="D1446" s="35">
        <f>ROUND($D$791/100*$D$792*АТС!$C694,2)</f>
        <v>200.16</v>
      </c>
      <c r="E1446" s="35">
        <f>ROUND($E$791/100*$E$792*АТС!C694,2)</f>
        <v>183.93</v>
      </c>
      <c r="F1446" s="35">
        <f>ROUND($F$791/100*$F$792*АТС!C694,2)</f>
        <v>125.23</v>
      </c>
      <c r="G1446" s="35">
        <f>ROUND($G$791/100*$G$792*АТС!C694,2)</f>
        <v>73.3</v>
      </c>
    </row>
    <row r="1447" spans="1:7" x14ac:dyDescent="0.25">
      <c r="A1447" s="254"/>
      <c r="B1447" s="123">
        <f t="shared" si="21"/>
        <v>42732.25</v>
      </c>
      <c r="C1447" s="124">
        <v>6</v>
      </c>
      <c r="D1447" s="35">
        <f>ROUND($D$791/100*$D$792*АТС!$C695,2)</f>
        <v>235.42</v>
      </c>
      <c r="E1447" s="35">
        <f>ROUND($E$791/100*$E$792*АТС!C695,2)</f>
        <v>216.34</v>
      </c>
      <c r="F1447" s="35">
        <f>ROUND($F$791/100*$F$792*АТС!C695,2)</f>
        <v>147.29</v>
      </c>
      <c r="G1447" s="35">
        <f>ROUND($G$791/100*$G$792*АТС!C695,2)</f>
        <v>86.21</v>
      </c>
    </row>
    <row r="1448" spans="1:7" x14ac:dyDescent="0.25">
      <c r="A1448" s="254"/>
      <c r="B1448" s="123">
        <f t="shared" si="21"/>
        <v>42732.291669999999</v>
      </c>
      <c r="C1448" s="124">
        <v>7</v>
      </c>
      <c r="D1448" s="35">
        <f>ROUND($D$791/100*$D$792*АТС!$C696,2)</f>
        <v>191.33</v>
      </c>
      <c r="E1448" s="35">
        <f>ROUND($E$791/100*$E$792*АТС!C696,2)</f>
        <v>175.82</v>
      </c>
      <c r="F1448" s="35">
        <f>ROUND($F$791/100*$F$792*АТС!C696,2)</f>
        <v>119.71</v>
      </c>
      <c r="G1448" s="35">
        <f>ROUND($G$791/100*$G$792*АТС!C696,2)</f>
        <v>70.06</v>
      </c>
    </row>
    <row r="1449" spans="1:7" x14ac:dyDescent="0.25">
      <c r="A1449" s="254"/>
      <c r="B1449" s="123">
        <f t="shared" si="21"/>
        <v>42732.333330000001</v>
      </c>
      <c r="C1449" s="124">
        <v>8</v>
      </c>
      <c r="D1449" s="35">
        <f>ROUND($D$791/100*$D$792*АТС!$C697,2)</f>
        <v>197.52</v>
      </c>
      <c r="E1449" s="35">
        <f>ROUND($E$791/100*$E$792*АТС!C697,2)</f>
        <v>181.51</v>
      </c>
      <c r="F1449" s="35">
        <f>ROUND($F$791/100*$F$792*АТС!C697,2)</f>
        <v>123.58</v>
      </c>
      <c r="G1449" s="35">
        <f>ROUND($G$791/100*$G$792*АТС!C697,2)</f>
        <v>72.33</v>
      </c>
    </row>
    <row r="1450" spans="1:7" x14ac:dyDescent="0.25">
      <c r="A1450" s="254"/>
      <c r="B1450" s="123">
        <f t="shared" si="21"/>
        <v>42732.375</v>
      </c>
      <c r="C1450" s="124">
        <v>9</v>
      </c>
      <c r="D1450" s="35">
        <f>ROUND($D$791/100*$D$792*АТС!$C698,2)</f>
        <v>212.32</v>
      </c>
      <c r="E1450" s="35">
        <f>ROUND($E$791/100*$E$792*АТС!C698,2)</f>
        <v>195.11</v>
      </c>
      <c r="F1450" s="35">
        <f>ROUND($F$791/100*$F$792*АТС!C698,2)</f>
        <v>132.84</v>
      </c>
      <c r="G1450" s="35">
        <f>ROUND($G$791/100*$G$792*АТС!C698,2)</f>
        <v>77.75</v>
      </c>
    </row>
    <row r="1451" spans="1:7" x14ac:dyDescent="0.25">
      <c r="A1451" s="254"/>
      <c r="B1451" s="123">
        <f t="shared" si="21"/>
        <v>42732.416669999999</v>
      </c>
      <c r="C1451" s="124">
        <v>10</v>
      </c>
      <c r="D1451" s="35">
        <f>ROUND($D$791/100*$D$792*АТС!$C699,2)</f>
        <v>236.43</v>
      </c>
      <c r="E1451" s="35">
        <f>ROUND($E$791/100*$E$792*АТС!C699,2)</f>
        <v>217.26</v>
      </c>
      <c r="F1451" s="35">
        <f>ROUND($F$791/100*$F$792*АТС!C699,2)</f>
        <v>147.91999999999999</v>
      </c>
      <c r="G1451" s="35">
        <f>ROUND($G$791/100*$G$792*АТС!C699,2)</f>
        <v>86.58</v>
      </c>
    </row>
    <row r="1452" spans="1:7" x14ac:dyDescent="0.25">
      <c r="A1452" s="254"/>
      <c r="B1452" s="123">
        <f t="shared" si="21"/>
        <v>42732.458330000001</v>
      </c>
      <c r="C1452" s="124">
        <v>11</v>
      </c>
      <c r="D1452" s="35">
        <f>ROUND($D$791/100*$D$792*АТС!$C700,2)</f>
        <v>265.95</v>
      </c>
      <c r="E1452" s="35">
        <f>ROUND($E$791/100*$E$792*АТС!C700,2)</f>
        <v>244.4</v>
      </c>
      <c r="F1452" s="35">
        <f>ROUND($F$791/100*$F$792*АТС!C700,2)</f>
        <v>166.4</v>
      </c>
      <c r="G1452" s="35">
        <f>ROUND($G$791/100*$G$792*АТС!C700,2)</f>
        <v>97.39</v>
      </c>
    </row>
    <row r="1453" spans="1:7" x14ac:dyDescent="0.25">
      <c r="A1453" s="254"/>
      <c r="B1453" s="123">
        <f t="shared" si="21"/>
        <v>42732.5</v>
      </c>
      <c r="C1453" s="124">
        <v>12</v>
      </c>
      <c r="D1453" s="35">
        <f>ROUND($D$791/100*$D$792*АТС!$C701,2)</f>
        <v>249.19</v>
      </c>
      <c r="E1453" s="35">
        <f>ROUND($E$791/100*$E$792*АТС!C701,2)</f>
        <v>228.99</v>
      </c>
      <c r="F1453" s="35">
        <f>ROUND($F$791/100*$F$792*АТС!C701,2)</f>
        <v>155.91</v>
      </c>
      <c r="G1453" s="35">
        <f>ROUND($G$791/100*$G$792*АТС!C701,2)</f>
        <v>91.25</v>
      </c>
    </row>
    <row r="1454" spans="1:7" x14ac:dyDescent="0.25">
      <c r="A1454" s="254"/>
      <c r="B1454" s="123">
        <f t="shared" si="21"/>
        <v>42732.541669999999</v>
      </c>
      <c r="C1454" s="124">
        <v>13</v>
      </c>
      <c r="D1454" s="35">
        <f>ROUND($D$791/100*$D$792*АТС!$C702,2)</f>
        <v>236.07</v>
      </c>
      <c r="E1454" s="35">
        <f>ROUND($E$791/100*$E$792*АТС!C702,2)</f>
        <v>216.93</v>
      </c>
      <c r="F1454" s="35">
        <f>ROUND($F$791/100*$F$792*АТС!C702,2)</f>
        <v>147.69999999999999</v>
      </c>
      <c r="G1454" s="35">
        <f>ROUND($G$791/100*$G$792*АТС!C702,2)</f>
        <v>86.45</v>
      </c>
    </row>
    <row r="1455" spans="1:7" x14ac:dyDescent="0.25">
      <c r="A1455" s="254"/>
      <c r="B1455" s="123">
        <f t="shared" si="21"/>
        <v>42732.583330000001</v>
      </c>
      <c r="C1455" s="124">
        <v>14</v>
      </c>
      <c r="D1455" s="35">
        <f>ROUND($D$791/100*$D$792*АТС!$C703,2)</f>
        <v>211.93</v>
      </c>
      <c r="E1455" s="35">
        <f>ROUND($E$791/100*$E$792*АТС!C703,2)</f>
        <v>194.75</v>
      </c>
      <c r="F1455" s="35">
        <f>ROUND($F$791/100*$F$792*АТС!C703,2)</f>
        <v>132.59</v>
      </c>
      <c r="G1455" s="35">
        <f>ROUND($G$791/100*$G$792*АТС!C703,2)</f>
        <v>77.61</v>
      </c>
    </row>
    <row r="1456" spans="1:7" x14ac:dyDescent="0.25">
      <c r="A1456" s="254"/>
      <c r="B1456" s="123">
        <f t="shared" si="21"/>
        <v>42732.625</v>
      </c>
      <c r="C1456" s="124">
        <v>15</v>
      </c>
      <c r="D1456" s="35">
        <f>ROUND($D$791/100*$D$792*АТС!$C704,2)</f>
        <v>237.31</v>
      </c>
      <c r="E1456" s="35">
        <f>ROUND($E$791/100*$E$792*АТС!C704,2)</f>
        <v>218.08</v>
      </c>
      <c r="F1456" s="35">
        <f>ROUND($F$791/100*$F$792*АТС!C704,2)</f>
        <v>148.47999999999999</v>
      </c>
      <c r="G1456" s="35">
        <f>ROUND($G$791/100*$G$792*АТС!C704,2)</f>
        <v>86.9</v>
      </c>
    </row>
    <row r="1457" spans="1:7" x14ac:dyDescent="0.25">
      <c r="A1457" s="254"/>
      <c r="B1457" s="123">
        <f t="shared" si="21"/>
        <v>42732.666669999999</v>
      </c>
      <c r="C1457" s="124">
        <v>16</v>
      </c>
      <c r="D1457" s="35">
        <f>ROUND($D$791/100*$D$792*АТС!$C705,2)</f>
        <v>234.98</v>
      </c>
      <c r="E1457" s="35">
        <f>ROUND($E$791/100*$E$792*АТС!C705,2)</f>
        <v>215.94</v>
      </c>
      <c r="F1457" s="35">
        <f>ROUND($F$791/100*$F$792*АТС!C705,2)</f>
        <v>147.02000000000001</v>
      </c>
      <c r="G1457" s="35">
        <f>ROUND($G$791/100*$G$792*АТС!C705,2)</f>
        <v>86.05</v>
      </c>
    </row>
    <row r="1458" spans="1:7" x14ac:dyDescent="0.25">
      <c r="A1458" s="254"/>
      <c r="B1458" s="123">
        <f t="shared" si="21"/>
        <v>42732.708330000001</v>
      </c>
      <c r="C1458" s="124">
        <v>17</v>
      </c>
      <c r="D1458" s="35">
        <f>ROUND($D$791/100*$D$792*АТС!$C706,2)</f>
        <v>279.86</v>
      </c>
      <c r="E1458" s="35">
        <f>ROUND($E$791/100*$E$792*АТС!C706,2)</f>
        <v>257.17</v>
      </c>
      <c r="F1458" s="35">
        <f>ROUND($F$791/100*$F$792*АТС!C706,2)</f>
        <v>175.1</v>
      </c>
      <c r="G1458" s="35">
        <f>ROUND($G$791/100*$G$792*АТС!C706,2)</f>
        <v>102.48</v>
      </c>
    </row>
    <row r="1459" spans="1:7" x14ac:dyDescent="0.25">
      <c r="A1459" s="254"/>
      <c r="B1459" s="123">
        <f t="shared" si="21"/>
        <v>42732.75</v>
      </c>
      <c r="C1459" s="124">
        <v>18</v>
      </c>
      <c r="D1459" s="35">
        <f>ROUND($D$791/100*$D$792*АТС!$C707,2)</f>
        <v>281.52</v>
      </c>
      <c r="E1459" s="35">
        <f>ROUND($E$791/100*$E$792*АТС!C707,2)</f>
        <v>258.7</v>
      </c>
      <c r="F1459" s="35">
        <f>ROUND($F$791/100*$F$792*АТС!C707,2)</f>
        <v>176.14</v>
      </c>
      <c r="G1459" s="35">
        <f>ROUND($G$791/100*$G$792*АТС!C707,2)</f>
        <v>103.09</v>
      </c>
    </row>
    <row r="1460" spans="1:7" x14ac:dyDescent="0.25">
      <c r="A1460" s="254"/>
      <c r="B1460" s="123">
        <f t="shared" si="21"/>
        <v>42732.791669999999</v>
      </c>
      <c r="C1460" s="124">
        <v>19</v>
      </c>
      <c r="D1460" s="35">
        <f>ROUND($D$791/100*$D$792*АТС!$C708,2)</f>
        <v>264.36</v>
      </c>
      <c r="E1460" s="35">
        <f>ROUND($E$791/100*$E$792*АТС!C708,2)</f>
        <v>242.93</v>
      </c>
      <c r="F1460" s="35">
        <f>ROUND($F$791/100*$F$792*АТС!C708,2)</f>
        <v>165.4</v>
      </c>
      <c r="G1460" s="35">
        <f>ROUND($G$791/100*$G$792*АТС!C708,2)</f>
        <v>96.81</v>
      </c>
    </row>
    <row r="1461" spans="1:7" x14ac:dyDescent="0.25">
      <c r="A1461" s="254"/>
      <c r="B1461" s="123">
        <f t="shared" si="21"/>
        <v>42732.833330000001</v>
      </c>
      <c r="C1461" s="124">
        <v>20</v>
      </c>
      <c r="D1461" s="35">
        <f>ROUND($D$791/100*$D$792*АТС!$C709,2)</f>
        <v>272.12</v>
      </c>
      <c r="E1461" s="35">
        <f>ROUND($E$791/100*$E$792*АТС!C709,2)</f>
        <v>250.06</v>
      </c>
      <c r="F1461" s="35">
        <f>ROUND($F$791/100*$F$792*АТС!C709,2)</f>
        <v>170.25</v>
      </c>
      <c r="G1461" s="35">
        <f>ROUND($G$791/100*$G$792*АТС!C709,2)</f>
        <v>99.65</v>
      </c>
    </row>
    <row r="1462" spans="1:7" x14ac:dyDescent="0.25">
      <c r="A1462" s="254"/>
      <c r="B1462" s="123">
        <f t="shared" si="21"/>
        <v>42732.875</v>
      </c>
      <c r="C1462" s="124">
        <v>21</v>
      </c>
      <c r="D1462" s="35">
        <f>ROUND($D$791/100*$D$792*АТС!$C710,2)</f>
        <v>236.84</v>
      </c>
      <c r="E1462" s="35">
        <f>ROUND($E$791/100*$E$792*АТС!C710,2)</f>
        <v>217.64</v>
      </c>
      <c r="F1462" s="35">
        <f>ROUND($F$791/100*$F$792*АТС!C710,2)</f>
        <v>148.18</v>
      </c>
      <c r="G1462" s="35">
        <f>ROUND($G$791/100*$G$792*АТС!C710,2)</f>
        <v>86.73</v>
      </c>
    </row>
    <row r="1463" spans="1:7" x14ac:dyDescent="0.25">
      <c r="A1463" s="254"/>
      <c r="B1463" s="123">
        <f t="shared" si="21"/>
        <v>42732.916669999999</v>
      </c>
      <c r="C1463" s="124">
        <v>22</v>
      </c>
      <c r="D1463" s="35">
        <f>ROUND($D$791/100*$D$792*АТС!$C711,2)</f>
        <v>293.33</v>
      </c>
      <c r="E1463" s="35">
        <f>ROUND($E$791/100*$E$792*АТС!C711,2)</f>
        <v>269.56</v>
      </c>
      <c r="F1463" s="35">
        <f>ROUND($F$791/100*$F$792*АТС!C711,2)</f>
        <v>183.53</v>
      </c>
      <c r="G1463" s="35">
        <f>ROUND($G$791/100*$G$792*АТС!C711,2)</f>
        <v>107.42</v>
      </c>
    </row>
    <row r="1464" spans="1:7" x14ac:dyDescent="0.25">
      <c r="A1464" s="254"/>
      <c r="B1464" s="123">
        <f t="shared" si="21"/>
        <v>42732.958330000001</v>
      </c>
      <c r="C1464" s="124">
        <v>23</v>
      </c>
      <c r="D1464" s="35">
        <f>ROUND($D$791/100*$D$792*АТС!$C712,2)</f>
        <v>258.64</v>
      </c>
      <c r="E1464" s="35">
        <f>ROUND($E$791/100*$E$792*АТС!C712,2)</f>
        <v>237.68</v>
      </c>
      <c r="F1464" s="35">
        <f>ROUND($F$791/100*$F$792*АТС!C712,2)</f>
        <v>161.82</v>
      </c>
      <c r="G1464" s="35">
        <f>ROUND($G$791/100*$G$792*АТС!C712,2)</f>
        <v>94.71</v>
      </c>
    </row>
    <row r="1465" spans="1:7" x14ac:dyDescent="0.25">
      <c r="A1465" s="254"/>
      <c r="B1465" s="123">
        <f t="shared" si="21"/>
        <v>42733</v>
      </c>
      <c r="C1465" s="124">
        <v>0</v>
      </c>
      <c r="D1465" s="35">
        <f>ROUND($D$791/100*$D$792*АТС!$C713,2)</f>
        <v>230.32</v>
      </c>
      <c r="E1465" s="35">
        <f>ROUND($E$791/100*$E$792*АТС!C713,2)</f>
        <v>211.65</v>
      </c>
      <c r="F1465" s="35">
        <f>ROUND($F$791/100*$F$792*АТС!C713,2)</f>
        <v>144.1</v>
      </c>
      <c r="G1465" s="35">
        <f>ROUND($G$791/100*$G$792*АТС!C713,2)</f>
        <v>84.34</v>
      </c>
    </row>
    <row r="1466" spans="1:7" x14ac:dyDescent="0.25">
      <c r="A1466" s="254"/>
      <c r="B1466" s="123">
        <f t="shared" si="21"/>
        <v>42733.041669999999</v>
      </c>
      <c r="C1466" s="124">
        <v>1</v>
      </c>
      <c r="D1466" s="35">
        <f>ROUND($D$791/100*$D$792*АТС!$C714,2)</f>
        <v>211.79</v>
      </c>
      <c r="E1466" s="35">
        <f>ROUND($E$791/100*$E$792*АТС!C714,2)</f>
        <v>194.63</v>
      </c>
      <c r="F1466" s="35">
        <f>ROUND($F$791/100*$F$792*АТС!C714,2)</f>
        <v>132.51</v>
      </c>
      <c r="G1466" s="35">
        <f>ROUND($G$791/100*$G$792*АТС!C714,2)</f>
        <v>77.56</v>
      </c>
    </row>
    <row r="1467" spans="1:7" x14ac:dyDescent="0.25">
      <c r="A1467" s="254"/>
      <c r="B1467" s="123">
        <f t="shared" si="21"/>
        <v>42733.083330000001</v>
      </c>
      <c r="C1467" s="124">
        <v>2</v>
      </c>
      <c r="D1467" s="35">
        <f>ROUND($D$791/100*$D$792*АТС!$C715,2)</f>
        <v>191.29</v>
      </c>
      <c r="E1467" s="35">
        <f>ROUND($E$791/100*$E$792*АТС!C715,2)</f>
        <v>175.79</v>
      </c>
      <c r="F1467" s="35">
        <f>ROUND($F$791/100*$F$792*АТС!C715,2)</f>
        <v>119.69</v>
      </c>
      <c r="G1467" s="35">
        <f>ROUND($G$791/100*$G$792*АТС!C715,2)</f>
        <v>70.05</v>
      </c>
    </row>
    <row r="1468" spans="1:7" x14ac:dyDescent="0.25">
      <c r="A1468" s="254"/>
      <c r="B1468" s="123">
        <f t="shared" si="21"/>
        <v>42733.125</v>
      </c>
      <c r="C1468" s="124">
        <v>3</v>
      </c>
      <c r="D1468" s="35">
        <f>ROUND($D$791/100*$D$792*АТС!$C716,2)</f>
        <v>188.62</v>
      </c>
      <c r="E1468" s="35">
        <f>ROUND($E$791/100*$E$792*АТС!C716,2)</f>
        <v>173.33</v>
      </c>
      <c r="F1468" s="35">
        <f>ROUND($F$791/100*$F$792*АТС!C716,2)</f>
        <v>118.01</v>
      </c>
      <c r="G1468" s="35">
        <f>ROUND($G$791/100*$G$792*АТС!C716,2)</f>
        <v>69.069999999999993</v>
      </c>
    </row>
    <row r="1469" spans="1:7" x14ac:dyDescent="0.25">
      <c r="A1469" s="254"/>
      <c r="B1469" s="123">
        <f t="shared" si="21"/>
        <v>42733.166669999999</v>
      </c>
      <c r="C1469" s="124">
        <v>4</v>
      </c>
      <c r="D1469" s="35">
        <f>ROUND($D$791/100*$D$792*АТС!$C717,2)</f>
        <v>190.74</v>
      </c>
      <c r="E1469" s="35">
        <f>ROUND($E$791/100*$E$792*АТС!C717,2)</f>
        <v>175.28</v>
      </c>
      <c r="F1469" s="35">
        <f>ROUND($F$791/100*$F$792*АТС!C717,2)</f>
        <v>119.34</v>
      </c>
      <c r="G1469" s="35">
        <f>ROUND($G$791/100*$G$792*АТС!C717,2)</f>
        <v>69.849999999999994</v>
      </c>
    </row>
    <row r="1470" spans="1:7" x14ac:dyDescent="0.25">
      <c r="A1470" s="254"/>
      <c r="B1470" s="123">
        <f t="shared" si="21"/>
        <v>42733.208330000001</v>
      </c>
      <c r="C1470" s="124">
        <v>5</v>
      </c>
      <c r="D1470" s="35">
        <f>ROUND($D$791/100*$D$792*АТС!$C718,2)</f>
        <v>200.08</v>
      </c>
      <c r="E1470" s="35">
        <f>ROUND($E$791/100*$E$792*АТС!C718,2)</f>
        <v>183.87</v>
      </c>
      <c r="F1470" s="35">
        <f>ROUND($F$791/100*$F$792*АТС!C718,2)</f>
        <v>125.18</v>
      </c>
      <c r="G1470" s="35">
        <f>ROUND($G$791/100*$G$792*АТС!C718,2)</f>
        <v>73.27</v>
      </c>
    </row>
    <row r="1471" spans="1:7" x14ac:dyDescent="0.25">
      <c r="A1471" s="254"/>
      <c r="B1471" s="123">
        <f t="shared" si="21"/>
        <v>42733.25</v>
      </c>
      <c r="C1471" s="124">
        <v>6</v>
      </c>
      <c r="D1471" s="35">
        <f>ROUND($D$791/100*$D$792*АТС!$C719,2)</f>
        <v>221.47</v>
      </c>
      <c r="E1471" s="35">
        <f>ROUND($E$791/100*$E$792*АТС!C719,2)</f>
        <v>203.52</v>
      </c>
      <c r="F1471" s="35">
        <f>ROUND($F$791/100*$F$792*АТС!C719,2)</f>
        <v>138.57</v>
      </c>
      <c r="G1471" s="35">
        <f>ROUND($G$791/100*$G$792*АТС!C719,2)</f>
        <v>81.099999999999994</v>
      </c>
    </row>
    <row r="1472" spans="1:7" x14ac:dyDescent="0.25">
      <c r="A1472" s="254"/>
      <c r="B1472" s="123">
        <f t="shared" si="21"/>
        <v>42733.291669999999</v>
      </c>
      <c r="C1472" s="124">
        <v>7</v>
      </c>
      <c r="D1472" s="35">
        <f>ROUND($D$791/100*$D$792*АТС!$C720,2)</f>
        <v>197.54</v>
      </c>
      <c r="E1472" s="35">
        <f>ROUND($E$791/100*$E$792*АТС!C720,2)</f>
        <v>181.53</v>
      </c>
      <c r="F1472" s="35">
        <f>ROUND($F$791/100*$F$792*АТС!C720,2)</f>
        <v>123.6</v>
      </c>
      <c r="G1472" s="35">
        <f>ROUND($G$791/100*$G$792*АТС!C720,2)</f>
        <v>72.34</v>
      </c>
    </row>
    <row r="1473" spans="1:7" x14ac:dyDescent="0.25">
      <c r="A1473" s="254"/>
      <c r="B1473" s="123">
        <f t="shared" si="21"/>
        <v>42733.333330000001</v>
      </c>
      <c r="C1473" s="124">
        <v>8</v>
      </c>
      <c r="D1473" s="35">
        <f>ROUND($D$791/100*$D$792*АТС!$C721,2)</f>
        <v>192.31</v>
      </c>
      <c r="E1473" s="35">
        <f>ROUND($E$791/100*$E$792*АТС!C721,2)</f>
        <v>176.72</v>
      </c>
      <c r="F1473" s="35">
        <f>ROUND($F$791/100*$F$792*АТС!C721,2)</f>
        <v>120.32</v>
      </c>
      <c r="G1473" s="35">
        <f>ROUND($G$791/100*$G$792*АТС!C721,2)</f>
        <v>70.42</v>
      </c>
    </row>
    <row r="1474" spans="1:7" x14ac:dyDescent="0.25">
      <c r="A1474" s="254"/>
      <c r="B1474" s="123">
        <f t="shared" si="21"/>
        <v>42733.375</v>
      </c>
      <c r="C1474" s="124">
        <v>9</v>
      </c>
      <c r="D1474" s="35">
        <f>ROUND($D$791/100*$D$792*АТС!$C722,2)</f>
        <v>198.54</v>
      </c>
      <c r="E1474" s="35">
        <f>ROUND($E$791/100*$E$792*АТС!C722,2)</f>
        <v>182.44</v>
      </c>
      <c r="F1474" s="35">
        <f>ROUND($F$791/100*$F$792*АТС!C722,2)</f>
        <v>124.22</v>
      </c>
      <c r="G1474" s="35">
        <f>ROUND($G$791/100*$G$792*АТС!C722,2)</f>
        <v>72.7</v>
      </c>
    </row>
    <row r="1475" spans="1:7" x14ac:dyDescent="0.25">
      <c r="A1475" s="254"/>
      <c r="B1475" s="123">
        <f t="shared" si="21"/>
        <v>42733.416669999999</v>
      </c>
      <c r="C1475" s="124">
        <v>10</v>
      </c>
      <c r="D1475" s="35">
        <f>ROUND($D$791/100*$D$792*АТС!$C723,2)</f>
        <v>205.06</v>
      </c>
      <c r="E1475" s="35">
        <f>ROUND($E$791/100*$E$792*АТС!C723,2)</f>
        <v>188.44</v>
      </c>
      <c r="F1475" s="35">
        <f>ROUND($F$791/100*$F$792*АТС!C723,2)</f>
        <v>128.30000000000001</v>
      </c>
      <c r="G1475" s="35">
        <f>ROUND($G$791/100*$G$792*АТС!C723,2)</f>
        <v>75.09</v>
      </c>
    </row>
    <row r="1476" spans="1:7" x14ac:dyDescent="0.25">
      <c r="A1476" s="254"/>
      <c r="B1476" s="123">
        <f t="shared" si="21"/>
        <v>42733.458330000001</v>
      </c>
      <c r="C1476" s="124">
        <v>11</v>
      </c>
      <c r="D1476" s="35">
        <f>ROUND($D$791/100*$D$792*АТС!$C724,2)</f>
        <v>231.2</v>
      </c>
      <c r="E1476" s="35">
        <f>ROUND($E$791/100*$E$792*АТС!C724,2)</f>
        <v>212.46</v>
      </c>
      <c r="F1476" s="35">
        <f>ROUND($F$791/100*$F$792*АТС!C724,2)</f>
        <v>144.65</v>
      </c>
      <c r="G1476" s="35">
        <f>ROUND($G$791/100*$G$792*АТС!C724,2)</f>
        <v>84.66</v>
      </c>
    </row>
    <row r="1477" spans="1:7" x14ac:dyDescent="0.25">
      <c r="A1477" s="254"/>
      <c r="B1477" s="123">
        <f t="shared" si="21"/>
        <v>42733.5</v>
      </c>
      <c r="C1477" s="124">
        <v>12</v>
      </c>
      <c r="D1477" s="35">
        <f>ROUND($D$791/100*$D$792*АТС!$C725,2)</f>
        <v>233.26</v>
      </c>
      <c r="E1477" s="35">
        <f>ROUND($E$791/100*$E$792*АТС!C725,2)</f>
        <v>214.35</v>
      </c>
      <c r="F1477" s="35">
        <f>ROUND($F$791/100*$F$792*АТС!C725,2)</f>
        <v>145.94</v>
      </c>
      <c r="G1477" s="35">
        <f>ROUND($G$791/100*$G$792*АТС!C725,2)</f>
        <v>85.42</v>
      </c>
    </row>
    <row r="1478" spans="1:7" x14ac:dyDescent="0.25">
      <c r="A1478" s="254"/>
      <c r="B1478" s="123">
        <f t="shared" si="21"/>
        <v>42733.541669999999</v>
      </c>
      <c r="C1478" s="124">
        <v>13</v>
      </c>
      <c r="D1478" s="35">
        <f>ROUND($D$791/100*$D$792*АТС!$C726,2)</f>
        <v>219.19</v>
      </c>
      <c r="E1478" s="35">
        <f>ROUND($E$791/100*$E$792*АТС!C726,2)</f>
        <v>201.42</v>
      </c>
      <c r="F1478" s="35">
        <f>ROUND($F$791/100*$F$792*АТС!C726,2)</f>
        <v>137.13999999999999</v>
      </c>
      <c r="G1478" s="35">
        <f>ROUND($G$791/100*$G$792*АТС!C726,2)</f>
        <v>80.27</v>
      </c>
    </row>
    <row r="1479" spans="1:7" x14ac:dyDescent="0.25">
      <c r="A1479" s="254"/>
      <c r="B1479" s="123">
        <f t="shared" si="21"/>
        <v>42733.583330000001</v>
      </c>
      <c r="C1479" s="124">
        <v>14</v>
      </c>
      <c r="D1479" s="35">
        <f>ROUND($D$791/100*$D$792*АТС!$C727,2)</f>
        <v>198.24</v>
      </c>
      <c r="E1479" s="35">
        <f>ROUND($E$791/100*$E$792*АТС!C727,2)</f>
        <v>182.17</v>
      </c>
      <c r="F1479" s="35">
        <f>ROUND($F$791/100*$F$792*АТС!C727,2)</f>
        <v>124.03</v>
      </c>
      <c r="G1479" s="35">
        <f>ROUND($G$791/100*$G$792*АТС!C727,2)</f>
        <v>72.59</v>
      </c>
    </row>
    <row r="1480" spans="1:7" x14ac:dyDescent="0.25">
      <c r="A1480" s="254"/>
      <c r="B1480" s="123">
        <f t="shared" si="21"/>
        <v>42733.625</v>
      </c>
      <c r="C1480" s="124">
        <v>15</v>
      </c>
      <c r="D1480" s="35">
        <f>ROUND($D$791/100*$D$792*АТС!$C728,2)</f>
        <v>198.64</v>
      </c>
      <c r="E1480" s="35">
        <f>ROUND($E$791/100*$E$792*АТС!C728,2)</f>
        <v>182.54</v>
      </c>
      <c r="F1480" s="35">
        <f>ROUND($F$791/100*$F$792*АТС!C728,2)</f>
        <v>124.28</v>
      </c>
      <c r="G1480" s="35">
        <f>ROUND($G$791/100*$G$792*АТС!C728,2)</f>
        <v>72.739999999999995</v>
      </c>
    </row>
    <row r="1481" spans="1:7" x14ac:dyDescent="0.25">
      <c r="A1481" s="254"/>
      <c r="B1481" s="123">
        <f t="shared" si="21"/>
        <v>42733.666669999999</v>
      </c>
      <c r="C1481" s="124">
        <v>16</v>
      </c>
      <c r="D1481" s="35">
        <f>ROUND($D$791/100*$D$792*АТС!$C729,2)</f>
        <v>221.62</v>
      </c>
      <c r="E1481" s="35">
        <f>ROUND($E$791/100*$E$792*АТС!C729,2)</f>
        <v>203.66</v>
      </c>
      <c r="F1481" s="35">
        <f>ROUND($F$791/100*$F$792*АТС!C729,2)</f>
        <v>138.66</v>
      </c>
      <c r="G1481" s="35">
        <f>ROUND($G$791/100*$G$792*АТС!C729,2)</f>
        <v>81.16</v>
      </c>
    </row>
    <row r="1482" spans="1:7" x14ac:dyDescent="0.25">
      <c r="A1482" s="254"/>
      <c r="B1482" s="123">
        <f t="shared" si="21"/>
        <v>42733.708330000001</v>
      </c>
      <c r="C1482" s="124">
        <v>17</v>
      </c>
      <c r="D1482" s="35">
        <f>ROUND($D$791/100*$D$792*АТС!$C730,2)</f>
        <v>266.54000000000002</v>
      </c>
      <c r="E1482" s="35">
        <f>ROUND($E$791/100*$E$792*АТС!C730,2)</f>
        <v>244.94</v>
      </c>
      <c r="F1482" s="35">
        <f>ROUND($F$791/100*$F$792*АТС!C730,2)</f>
        <v>166.77</v>
      </c>
      <c r="G1482" s="35">
        <f>ROUND($G$791/100*$G$792*АТС!C730,2)</f>
        <v>97.61</v>
      </c>
    </row>
    <row r="1483" spans="1:7" x14ac:dyDescent="0.25">
      <c r="A1483" s="254"/>
      <c r="B1483" s="123">
        <f t="shared" si="21"/>
        <v>42733.75</v>
      </c>
      <c r="C1483" s="124">
        <v>18</v>
      </c>
      <c r="D1483" s="35">
        <f>ROUND($D$791/100*$D$792*АТС!$C731,2)</f>
        <v>267.45999999999998</v>
      </c>
      <c r="E1483" s="35">
        <f>ROUND($E$791/100*$E$792*АТС!C731,2)</f>
        <v>245.78</v>
      </c>
      <c r="F1483" s="35">
        <f>ROUND($F$791/100*$F$792*АТС!C731,2)</f>
        <v>167.34</v>
      </c>
      <c r="G1483" s="35">
        <f>ROUND($G$791/100*$G$792*АТС!C731,2)</f>
        <v>97.94</v>
      </c>
    </row>
    <row r="1484" spans="1:7" x14ac:dyDescent="0.25">
      <c r="A1484" s="254"/>
      <c r="B1484" s="123">
        <f t="shared" si="21"/>
        <v>42733.791669999999</v>
      </c>
      <c r="C1484" s="124">
        <v>19</v>
      </c>
      <c r="D1484" s="35">
        <f>ROUND($D$791/100*$D$792*АТС!$C732,2)</f>
        <v>261.11</v>
      </c>
      <c r="E1484" s="35">
        <f>ROUND($E$791/100*$E$792*АТС!C732,2)</f>
        <v>239.94</v>
      </c>
      <c r="F1484" s="35">
        <f>ROUND($F$791/100*$F$792*АТС!C732,2)</f>
        <v>163.36000000000001</v>
      </c>
      <c r="G1484" s="35">
        <f>ROUND($G$791/100*$G$792*АТС!C732,2)</f>
        <v>95.61</v>
      </c>
    </row>
    <row r="1485" spans="1:7" x14ac:dyDescent="0.25">
      <c r="A1485" s="254"/>
      <c r="B1485" s="123">
        <f t="shared" si="21"/>
        <v>42733.833330000001</v>
      </c>
      <c r="C1485" s="124">
        <v>20</v>
      </c>
      <c r="D1485" s="35">
        <f>ROUND($D$791/100*$D$792*АТС!$C733,2)</f>
        <v>265.19</v>
      </c>
      <c r="E1485" s="35">
        <f>ROUND($E$791/100*$E$792*АТС!C733,2)</f>
        <v>243.69</v>
      </c>
      <c r="F1485" s="35">
        <f>ROUND($F$791/100*$F$792*АТС!C733,2)</f>
        <v>165.92</v>
      </c>
      <c r="G1485" s="35">
        <f>ROUND($G$791/100*$G$792*АТС!C733,2)</f>
        <v>97.11</v>
      </c>
    </row>
    <row r="1486" spans="1:7" x14ac:dyDescent="0.25">
      <c r="A1486" s="254"/>
      <c r="B1486" s="123">
        <f t="shared" si="21"/>
        <v>42733.875</v>
      </c>
      <c r="C1486" s="124">
        <v>21</v>
      </c>
      <c r="D1486" s="35">
        <f>ROUND($D$791/100*$D$792*АТС!$C734,2)</f>
        <v>242.63</v>
      </c>
      <c r="E1486" s="35">
        <f>ROUND($E$791/100*$E$792*АТС!C734,2)</f>
        <v>222.96</v>
      </c>
      <c r="F1486" s="35">
        <f>ROUND($F$791/100*$F$792*АТС!C734,2)</f>
        <v>151.81</v>
      </c>
      <c r="G1486" s="35">
        <f>ROUND($G$791/100*$G$792*АТС!C734,2)</f>
        <v>88.85</v>
      </c>
    </row>
    <row r="1487" spans="1:7" x14ac:dyDescent="0.25">
      <c r="A1487" s="254"/>
      <c r="B1487" s="123">
        <f t="shared" si="21"/>
        <v>42733.916669999999</v>
      </c>
      <c r="C1487" s="124">
        <v>22</v>
      </c>
      <c r="D1487" s="35">
        <f>ROUND($D$791/100*$D$792*АТС!$C735,2)</f>
        <v>295.52</v>
      </c>
      <c r="E1487" s="35">
        <f>ROUND($E$791/100*$E$792*АТС!C735,2)</f>
        <v>271.57</v>
      </c>
      <c r="F1487" s="35">
        <f>ROUND($F$791/100*$F$792*АТС!C735,2)</f>
        <v>184.9</v>
      </c>
      <c r="G1487" s="35">
        <f>ROUND($G$791/100*$G$792*АТС!C735,2)</f>
        <v>108.22</v>
      </c>
    </row>
    <row r="1488" spans="1:7" x14ac:dyDescent="0.25">
      <c r="A1488" s="254"/>
      <c r="B1488" s="123">
        <f t="shared" si="21"/>
        <v>42733.958330000001</v>
      </c>
      <c r="C1488" s="124">
        <v>23</v>
      </c>
      <c r="D1488" s="35">
        <f>ROUND($D$791/100*$D$792*АТС!$C736,2)</f>
        <v>256.12</v>
      </c>
      <c r="E1488" s="35">
        <f>ROUND($E$791/100*$E$792*АТС!C736,2)</f>
        <v>235.35</v>
      </c>
      <c r="F1488" s="35">
        <f>ROUND($F$791/100*$F$792*АТС!C736,2)</f>
        <v>160.24</v>
      </c>
      <c r="G1488" s="35">
        <f>ROUND($G$791/100*$G$792*АТС!C736,2)</f>
        <v>93.79</v>
      </c>
    </row>
    <row r="1489" spans="1:7" x14ac:dyDescent="0.25">
      <c r="A1489" s="254"/>
      <c r="B1489" s="123">
        <f t="shared" si="21"/>
        <v>42734</v>
      </c>
      <c r="C1489" s="124">
        <v>0</v>
      </c>
      <c r="D1489" s="35">
        <f>ROUND($D$791/100*$D$792*АТС!$C737,2)</f>
        <v>230.21</v>
      </c>
      <c r="E1489" s="35">
        <f>ROUND($E$791/100*$E$792*АТС!C737,2)</f>
        <v>211.55</v>
      </c>
      <c r="F1489" s="35">
        <f>ROUND($F$791/100*$F$792*АТС!C737,2)</f>
        <v>144.03</v>
      </c>
      <c r="G1489" s="35">
        <f>ROUND($G$791/100*$G$792*АТС!C737,2)</f>
        <v>84.3</v>
      </c>
    </row>
    <row r="1490" spans="1:7" x14ac:dyDescent="0.25">
      <c r="A1490" s="254"/>
      <c r="B1490" s="123">
        <f t="shared" ref="B1490:B1536" si="22">B1466+1</f>
        <v>42734.041669999999</v>
      </c>
      <c r="C1490" s="124">
        <v>1</v>
      </c>
      <c r="D1490" s="35">
        <f>ROUND($D$791/100*$D$792*АТС!$C738,2)</f>
        <v>197.4</v>
      </c>
      <c r="E1490" s="35">
        <f>ROUND($E$791/100*$E$792*АТС!C738,2)</f>
        <v>181.4</v>
      </c>
      <c r="F1490" s="35">
        <f>ROUND($F$791/100*$F$792*АТС!C738,2)</f>
        <v>123.5</v>
      </c>
      <c r="G1490" s="35">
        <f>ROUND($G$791/100*$G$792*АТС!C738,2)</f>
        <v>72.28</v>
      </c>
    </row>
    <row r="1491" spans="1:7" x14ac:dyDescent="0.25">
      <c r="A1491" s="254"/>
      <c r="B1491" s="123">
        <f t="shared" si="22"/>
        <v>42734.083330000001</v>
      </c>
      <c r="C1491" s="124">
        <v>2</v>
      </c>
      <c r="D1491" s="35">
        <f>ROUND($D$791/100*$D$792*АТС!$C739,2)</f>
        <v>190.41</v>
      </c>
      <c r="E1491" s="35">
        <f>ROUND($E$791/100*$E$792*АТС!C739,2)</f>
        <v>174.97</v>
      </c>
      <c r="F1491" s="35">
        <f>ROUND($F$791/100*$F$792*АТС!C739,2)</f>
        <v>119.13</v>
      </c>
      <c r="G1491" s="35">
        <f>ROUND($G$791/100*$G$792*АТС!C739,2)</f>
        <v>69.73</v>
      </c>
    </row>
    <row r="1492" spans="1:7" x14ac:dyDescent="0.25">
      <c r="A1492" s="254"/>
      <c r="B1492" s="123">
        <f t="shared" si="22"/>
        <v>42734.125</v>
      </c>
      <c r="C1492" s="124">
        <v>3</v>
      </c>
      <c r="D1492" s="35">
        <f>ROUND($D$791/100*$D$792*АТС!$C740,2)</f>
        <v>187.99</v>
      </c>
      <c r="E1492" s="35">
        <f>ROUND($E$791/100*$E$792*АТС!C740,2)</f>
        <v>172.75</v>
      </c>
      <c r="F1492" s="35">
        <f>ROUND($F$791/100*$F$792*АТС!C740,2)</f>
        <v>117.62</v>
      </c>
      <c r="G1492" s="35">
        <f>ROUND($G$791/100*$G$792*АТС!C740,2)</f>
        <v>68.84</v>
      </c>
    </row>
    <row r="1493" spans="1:7" x14ac:dyDescent="0.25">
      <c r="A1493" s="254"/>
      <c r="B1493" s="123">
        <f t="shared" si="22"/>
        <v>42734.166669999999</v>
      </c>
      <c r="C1493" s="124">
        <v>4</v>
      </c>
      <c r="D1493" s="35">
        <f>ROUND($D$791/100*$D$792*АТС!$C741,2)</f>
        <v>187.86</v>
      </c>
      <c r="E1493" s="35">
        <f>ROUND($E$791/100*$E$792*АТС!C741,2)</f>
        <v>172.64</v>
      </c>
      <c r="F1493" s="35">
        <f>ROUND($F$791/100*$F$792*АТС!C741,2)</f>
        <v>117.54</v>
      </c>
      <c r="G1493" s="35">
        <f>ROUND($G$791/100*$G$792*АТС!C741,2)</f>
        <v>68.790000000000006</v>
      </c>
    </row>
    <row r="1494" spans="1:7" x14ac:dyDescent="0.25">
      <c r="A1494" s="254"/>
      <c r="B1494" s="123">
        <f t="shared" si="22"/>
        <v>42734.208330000001</v>
      </c>
      <c r="C1494" s="124">
        <v>5</v>
      </c>
      <c r="D1494" s="35">
        <f>ROUND($D$791/100*$D$792*АТС!$C742,2)</f>
        <v>195.22</v>
      </c>
      <c r="E1494" s="35">
        <f>ROUND($E$791/100*$E$792*АТС!C742,2)</f>
        <v>179.4</v>
      </c>
      <c r="F1494" s="35">
        <f>ROUND($F$791/100*$F$792*АТС!C742,2)</f>
        <v>122.14</v>
      </c>
      <c r="G1494" s="35">
        <f>ROUND($G$791/100*$G$792*АТС!C742,2)</f>
        <v>71.489999999999995</v>
      </c>
    </row>
    <row r="1495" spans="1:7" x14ac:dyDescent="0.25">
      <c r="A1495" s="254"/>
      <c r="B1495" s="123">
        <f t="shared" si="22"/>
        <v>42734.25</v>
      </c>
      <c r="C1495" s="124">
        <v>6</v>
      </c>
      <c r="D1495" s="35">
        <f>ROUND($D$791/100*$D$792*АТС!$C743,2)</f>
        <v>220.44</v>
      </c>
      <c r="E1495" s="35">
        <f>ROUND($E$791/100*$E$792*АТС!C743,2)</f>
        <v>202.57</v>
      </c>
      <c r="F1495" s="35">
        <f>ROUND($F$791/100*$F$792*АТС!C743,2)</f>
        <v>137.91999999999999</v>
      </c>
      <c r="G1495" s="35">
        <f>ROUND($G$791/100*$G$792*АТС!C743,2)</f>
        <v>80.72</v>
      </c>
    </row>
    <row r="1496" spans="1:7" x14ac:dyDescent="0.25">
      <c r="A1496" s="254"/>
      <c r="B1496" s="123">
        <f t="shared" si="22"/>
        <v>42734.291669999999</v>
      </c>
      <c r="C1496" s="124">
        <v>7</v>
      </c>
      <c r="D1496" s="35">
        <f>ROUND($D$791/100*$D$792*АТС!$C744,2)</f>
        <v>197.39</v>
      </c>
      <c r="E1496" s="35">
        <f>ROUND($E$791/100*$E$792*АТС!C744,2)</f>
        <v>181.39</v>
      </c>
      <c r="F1496" s="35">
        <f>ROUND($F$791/100*$F$792*АТС!C744,2)</f>
        <v>123.5</v>
      </c>
      <c r="G1496" s="35">
        <f>ROUND($G$791/100*$G$792*АТС!C744,2)</f>
        <v>72.28</v>
      </c>
    </row>
    <row r="1497" spans="1:7" x14ac:dyDescent="0.25">
      <c r="A1497" s="254"/>
      <c r="B1497" s="123">
        <f t="shared" si="22"/>
        <v>42734.333330000001</v>
      </c>
      <c r="C1497" s="124">
        <v>8</v>
      </c>
      <c r="D1497" s="35">
        <f>ROUND($D$791/100*$D$792*АТС!$C745,2)</f>
        <v>192.17</v>
      </c>
      <c r="E1497" s="35">
        <f>ROUND($E$791/100*$E$792*АТС!C745,2)</f>
        <v>176.59</v>
      </c>
      <c r="F1497" s="35">
        <f>ROUND($F$791/100*$F$792*АТС!C745,2)</f>
        <v>120.23</v>
      </c>
      <c r="G1497" s="35">
        <f>ROUND($G$791/100*$G$792*АТС!C745,2)</f>
        <v>70.37</v>
      </c>
    </row>
    <row r="1498" spans="1:7" x14ac:dyDescent="0.25">
      <c r="A1498" s="254"/>
      <c r="B1498" s="123">
        <f t="shared" si="22"/>
        <v>42734.375</v>
      </c>
      <c r="C1498" s="124">
        <v>9</v>
      </c>
      <c r="D1498" s="35">
        <f>ROUND($D$791/100*$D$792*АТС!$C746,2)</f>
        <v>194.85</v>
      </c>
      <c r="E1498" s="35">
        <f>ROUND($E$791/100*$E$792*АТС!C746,2)</f>
        <v>179.05</v>
      </c>
      <c r="F1498" s="35">
        <f>ROUND($F$791/100*$F$792*АТС!C746,2)</f>
        <v>121.91</v>
      </c>
      <c r="G1498" s="35">
        <f>ROUND($G$791/100*$G$792*АТС!C746,2)</f>
        <v>71.349999999999994</v>
      </c>
    </row>
    <row r="1499" spans="1:7" x14ac:dyDescent="0.25">
      <c r="A1499" s="254"/>
      <c r="B1499" s="123">
        <f t="shared" si="22"/>
        <v>42734.416669999999</v>
      </c>
      <c r="C1499" s="124">
        <v>10</v>
      </c>
      <c r="D1499" s="35">
        <f>ROUND($D$791/100*$D$792*АТС!$C747,2)</f>
        <v>199.53</v>
      </c>
      <c r="E1499" s="35">
        <f>ROUND($E$791/100*$E$792*АТС!C747,2)</f>
        <v>183.35</v>
      </c>
      <c r="F1499" s="35">
        <f>ROUND($F$791/100*$F$792*АТС!C747,2)</f>
        <v>124.84</v>
      </c>
      <c r="G1499" s="35">
        <f>ROUND($G$791/100*$G$792*АТС!C747,2)</f>
        <v>73.06</v>
      </c>
    </row>
    <row r="1500" spans="1:7" x14ac:dyDescent="0.25">
      <c r="A1500" s="254"/>
      <c r="B1500" s="123">
        <f t="shared" si="22"/>
        <v>42734.458330000001</v>
      </c>
      <c r="C1500" s="124">
        <v>11</v>
      </c>
      <c r="D1500" s="35">
        <f>ROUND($D$791/100*$D$792*АТС!$C748,2)</f>
        <v>226.14</v>
      </c>
      <c r="E1500" s="35">
        <f>ROUND($E$791/100*$E$792*АТС!C748,2)</f>
        <v>207.81</v>
      </c>
      <c r="F1500" s="35">
        <f>ROUND($F$791/100*$F$792*АТС!C748,2)</f>
        <v>141.49</v>
      </c>
      <c r="G1500" s="35">
        <f>ROUND($G$791/100*$G$792*АТС!C748,2)</f>
        <v>82.81</v>
      </c>
    </row>
    <row r="1501" spans="1:7" x14ac:dyDescent="0.25">
      <c r="A1501" s="254"/>
      <c r="B1501" s="123">
        <f t="shared" si="22"/>
        <v>42734.5</v>
      </c>
      <c r="C1501" s="124">
        <v>12</v>
      </c>
      <c r="D1501" s="35">
        <f>ROUND($D$791/100*$D$792*АТС!$C749,2)</f>
        <v>216.07</v>
      </c>
      <c r="E1501" s="35">
        <f>ROUND($E$791/100*$E$792*АТС!C749,2)</f>
        <v>198.56</v>
      </c>
      <c r="F1501" s="35">
        <f>ROUND($F$791/100*$F$792*АТС!C749,2)</f>
        <v>135.19</v>
      </c>
      <c r="G1501" s="35">
        <f>ROUND($G$791/100*$G$792*АТС!C749,2)</f>
        <v>79.12</v>
      </c>
    </row>
    <row r="1502" spans="1:7" x14ac:dyDescent="0.25">
      <c r="A1502" s="254"/>
      <c r="B1502" s="123">
        <f t="shared" si="22"/>
        <v>42734.541669999999</v>
      </c>
      <c r="C1502" s="124">
        <v>13</v>
      </c>
      <c r="D1502" s="35">
        <f>ROUND($D$791/100*$D$792*АТС!$C750,2)</f>
        <v>212.76</v>
      </c>
      <c r="E1502" s="35">
        <f>ROUND($E$791/100*$E$792*АТС!C750,2)</f>
        <v>195.52</v>
      </c>
      <c r="F1502" s="35">
        <f>ROUND($F$791/100*$F$792*АТС!C750,2)</f>
        <v>133.12</v>
      </c>
      <c r="G1502" s="35">
        <f>ROUND($G$791/100*$G$792*АТС!C750,2)</f>
        <v>77.91</v>
      </c>
    </row>
    <row r="1503" spans="1:7" x14ac:dyDescent="0.25">
      <c r="A1503" s="254"/>
      <c r="B1503" s="123">
        <f t="shared" si="22"/>
        <v>42734.583330000001</v>
      </c>
      <c r="C1503" s="124">
        <v>14</v>
      </c>
      <c r="D1503" s="35">
        <f>ROUND($D$791/100*$D$792*АТС!$C751,2)</f>
        <v>195.39</v>
      </c>
      <c r="E1503" s="35">
        <f>ROUND($E$791/100*$E$792*АТС!C751,2)</f>
        <v>179.55</v>
      </c>
      <c r="F1503" s="35">
        <f>ROUND($F$791/100*$F$792*АТС!C751,2)</f>
        <v>122.25</v>
      </c>
      <c r="G1503" s="35">
        <f>ROUND($G$791/100*$G$792*АТС!C751,2)</f>
        <v>71.55</v>
      </c>
    </row>
    <row r="1504" spans="1:7" x14ac:dyDescent="0.25">
      <c r="A1504" s="254"/>
      <c r="B1504" s="123">
        <f t="shared" si="22"/>
        <v>42734.625</v>
      </c>
      <c r="C1504" s="124">
        <v>15</v>
      </c>
      <c r="D1504" s="35">
        <f>ROUND($D$791/100*$D$792*АТС!$C752,2)</f>
        <v>195.65</v>
      </c>
      <c r="E1504" s="35">
        <f>ROUND($E$791/100*$E$792*АТС!C752,2)</f>
        <v>179.79</v>
      </c>
      <c r="F1504" s="35">
        <f>ROUND($F$791/100*$F$792*АТС!C752,2)</f>
        <v>122.41</v>
      </c>
      <c r="G1504" s="35">
        <f>ROUND($G$791/100*$G$792*АТС!C752,2)</f>
        <v>71.64</v>
      </c>
    </row>
    <row r="1505" spans="1:7" x14ac:dyDescent="0.25">
      <c r="A1505" s="254"/>
      <c r="B1505" s="123">
        <f t="shared" si="22"/>
        <v>42734.666669999999</v>
      </c>
      <c r="C1505" s="124">
        <v>16</v>
      </c>
      <c r="D1505" s="35">
        <f>ROUND($D$791/100*$D$792*АТС!$C753,2)</f>
        <v>207.56</v>
      </c>
      <c r="E1505" s="35">
        <f>ROUND($E$791/100*$E$792*АТС!C753,2)</f>
        <v>190.74</v>
      </c>
      <c r="F1505" s="35">
        <f>ROUND($F$791/100*$F$792*АТС!C753,2)</f>
        <v>129.86000000000001</v>
      </c>
      <c r="G1505" s="35">
        <f>ROUND($G$791/100*$G$792*АТС!C753,2)</f>
        <v>76.010000000000005</v>
      </c>
    </row>
    <row r="1506" spans="1:7" x14ac:dyDescent="0.25">
      <c r="A1506" s="254"/>
      <c r="B1506" s="123">
        <f t="shared" si="22"/>
        <v>42734.708330000001</v>
      </c>
      <c r="C1506" s="124">
        <v>17</v>
      </c>
      <c r="D1506" s="35">
        <f>ROUND($D$791/100*$D$792*АТС!$C754,2)</f>
        <v>261.27</v>
      </c>
      <c r="E1506" s="35">
        <f>ROUND($E$791/100*$E$792*АТС!C754,2)</f>
        <v>240.09</v>
      </c>
      <c r="F1506" s="35">
        <f>ROUND($F$791/100*$F$792*АТС!C754,2)</f>
        <v>163.47</v>
      </c>
      <c r="G1506" s="35">
        <f>ROUND($G$791/100*$G$792*АТС!C754,2)</f>
        <v>95.68</v>
      </c>
    </row>
    <row r="1507" spans="1:7" x14ac:dyDescent="0.25">
      <c r="A1507" s="254"/>
      <c r="B1507" s="123">
        <f t="shared" si="22"/>
        <v>42734.75</v>
      </c>
      <c r="C1507" s="124">
        <v>18</v>
      </c>
      <c r="D1507" s="35">
        <f>ROUND($D$791/100*$D$792*АТС!$C755,2)</f>
        <v>260.45</v>
      </c>
      <c r="E1507" s="35">
        <f>ROUND($E$791/100*$E$792*АТС!C755,2)</f>
        <v>239.34</v>
      </c>
      <c r="F1507" s="35">
        <f>ROUND($F$791/100*$F$792*АТС!C755,2)</f>
        <v>162.94999999999999</v>
      </c>
      <c r="G1507" s="35">
        <f>ROUND($G$791/100*$G$792*АТС!C755,2)</f>
        <v>95.37</v>
      </c>
    </row>
    <row r="1508" spans="1:7" x14ac:dyDescent="0.25">
      <c r="A1508" s="254"/>
      <c r="B1508" s="123">
        <f t="shared" si="22"/>
        <v>42734.791669999999</v>
      </c>
      <c r="C1508" s="124">
        <v>19</v>
      </c>
      <c r="D1508" s="35">
        <f>ROUND($D$791/100*$D$792*АТС!$C756,2)</f>
        <v>244.86</v>
      </c>
      <c r="E1508" s="35">
        <f>ROUND($E$791/100*$E$792*АТС!C756,2)</f>
        <v>225.01</v>
      </c>
      <c r="F1508" s="35">
        <f>ROUND($F$791/100*$F$792*АТС!C756,2)</f>
        <v>153.19999999999999</v>
      </c>
      <c r="G1508" s="35">
        <f>ROUND($G$791/100*$G$792*АТС!C756,2)</f>
        <v>89.67</v>
      </c>
    </row>
    <row r="1509" spans="1:7" x14ac:dyDescent="0.25">
      <c r="A1509" s="254"/>
      <c r="B1509" s="123">
        <f t="shared" si="22"/>
        <v>42734.833330000001</v>
      </c>
      <c r="C1509" s="124">
        <v>20</v>
      </c>
      <c r="D1509" s="35">
        <f>ROUND($D$791/100*$D$792*АТС!$C757,2)</f>
        <v>249.66</v>
      </c>
      <c r="E1509" s="35">
        <f>ROUND($E$791/100*$E$792*АТС!C757,2)</f>
        <v>229.43</v>
      </c>
      <c r="F1509" s="35">
        <f>ROUND($F$791/100*$F$792*АТС!C757,2)</f>
        <v>156.19999999999999</v>
      </c>
      <c r="G1509" s="35">
        <f>ROUND($G$791/100*$G$792*АТС!C757,2)</f>
        <v>91.42</v>
      </c>
    </row>
    <row r="1510" spans="1:7" x14ac:dyDescent="0.25">
      <c r="A1510" s="254"/>
      <c r="B1510" s="123">
        <f t="shared" si="22"/>
        <v>42734.875</v>
      </c>
      <c r="C1510" s="124">
        <v>21</v>
      </c>
      <c r="D1510" s="35">
        <f>ROUND($D$791/100*$D$792*АТС!$C758,2)</f>
        <v>241.68</v>
      </c>
      <c r="E1510" s="35">
        <f>ROUND($E$791/100*$E$792*АТС!C758,2)</f>
        <v>222.09</v>
      </c>
      <c r="F1510" s="35">
        <f>ROUND($F$791/100*$F$792*АТС!C758,2)</f>
        <v>151.21</v>
      </c>
      <c r="G1510" s="35">
        <f>ROUND($G$791/100*$G$792*АТС!C758,2)</f>
        <v>88.5</v>
      </c>
    </row>
    <row r="1511" spans="1:7" x14ac:dyDescent="0.25">
      <c r="A1511" s="254"/>
      <c r="B1511" s="123">
        <f t="shared" si="22"/>
        <v>42734.916669999999</v>
      </c>
      <c r="C1511" s="124">
        <v>22</v>
      </c>
      <c r="D1511" s="35">
        <f>ROUND($D$791/100*$D$792*АТС!$C759,2)</f>
        <v>291.55</v>
      </c>
      <c r="E1511" s="35">
        <f>ROUND($E$791/100*$E$792*АТС!C759,2)</f>
        <v>267.92</v>
      </c>
      <c r="F1511" s="35">
        <f>ROUND($F$791/100*$F$792*АТС!C759,2)</f>
        <v>182.41</v>
      </c>
      <c r="G1511" s="35">
        <f>ROUND($G$791/100*$G$792*АТС!C759,2)</f>
        <v>106.76</v>
      </c>
    </row>
    <row r="1512" spans="1:7" x14ac:dyDescent="0.25">
      <c r="A1512" s="254"/>
      <c r="B1512" s="123">
        <f t="shared" si="22"/>
        <v>42734.958330000001</v>
      </c>
      <c r="C1512" s="124">
        <v>23</v>
      </c>
      <c r="D1512" s="35">
        <f>ROUND($D$791/100*$D$792*АТС!$C760,2)</f>
        <v>257.32</v>
      </c>
      <c r="E1512" s="35">
        <f>ROUND($E$791/100*$E$792*АТС!C760,2)</f>
        <v>236.46</v>
      </c>
      <c r="F1512" s="35">
        <f>ROUND($F$791/100*$F$792*АТС!C760,2)</f>
        <v>160.99</v>
      </c>
      <c r="G1512" s="35">
        <f>ROUND($G$791/100*$G$792*АТС!C760,2)</f>
        <v>94.23</v>
      </c>
    </row>
    <row r="1513" spans="1:7" hidden="1" x14ac:dyDescent="0.25">
      <c r="A1513" s="254"/>
      <c r="B1513" s="123">
        <f t="shared" si="22"/>
        <v>42735</v>
      </c>
      <c r="C1513" s="124">
        <v>0</v>
      </c>
      <c r="D1513" s="35">
        <f>ROUND($D$791/100*$D$792*АТС!$C761,2)</f>
        <v>219.17</v>
      </c>
      <c r="E1513" s="35">
        <f>ROUND($E$791/100*$E$792*АТС!C761,2)</f>
        <v>201.4</v>
      </c>
      <c r="F1513" s="35">
        <f>ROUND($F$791/100*$F$792*АТС!C761,2)</f>
        <v>137.13</v>
      </c>
      <c r="G1513" s="35">
        <f>ROUND($G$791/100*$G$792*АТС!C761,2)</f>
        <v>80.260000000000005</v>
      </c>
    </row>
    <row r="1514" spans="1:7" hidden="1" x14ac:dyDescent="0.25">
      <c r="A1514" s="254"/>
      <c r="B1514" s="123">
        <f t="shared" si="22"/>
        <v>42735.041669999999</v>
      </c>
      <c r="C1514" s="124">
        <v>1</v>
      </c>
      <c r="D1514" s="35">
        <f>ROUND($D$791/100*$D$792*АТС!$C762,2)</f>
        <v>194.16</v>
      </c>
      <c r="E1514" s="35">
        <f>ROUND($E$791/100*$E$792*АТС!C762,2)</f>
        <v>178.42</v>
      </c>
      <c r="F1514" s="35">
        <f>ROUND($F$791/100*$F$792*АТС!C762,2)</f>
        <v>121.48</v>
      </c>
      <c r="G1514" s="35">
        <f>ROUND($G$791/100*$G$792*АТС!C762,2)</f>
        <v>71.099999999999994</v>
      </c>
    </row>
    <row r="1515" spans="1:7" hidden="1" x14ac:dyDescent="0.25">
      <c r="A1515" s="254"/>
      <c r="B1515" s="123">
        <f t="shared" si="22"/>
        <v>42735.083330000001</v>
      </c>
      <c r="C1515" s="124">
        <v>2</v>
      </c>
      <c r="D1515" s="35">
        <f>ROUND($D$791/100*$D$792*АТС!$C763,2)</f>
        <v>185.44</v>
      </c>
      <c r="E1515" s="35">
        <f>ROUND($E$791/100*$E$792*АТС!C763,2)</f>
        <v>170.41</v>
      </c>
      <c r="F1515" s="35">
        <f>ROUND($F$791/100*$F$792*АТС!C763,2)</f>
        <v>116.02</v>
      </c>
      <c r="G1515" s="35">
        <f>ROUND($G$791/100*$G$792*АТС!C763,2)</f>
        <v>67.91</v>
      </c>
    </row>
    <row r="1516" spans="1:7" hidden="1" x14ac:dyDescent="0.25">
      <c r="A1516" s="254"/>
      <c r="B1516" s="123">
        <f t="shared" si="22"/>
        <v>42735.125</v>
      </c>
      <c r="C1516" s="124">
        <v>3</v>
      </c>
      <c r="D1516" s="35">
        <f>ROUND($D$791/100*$D$792*АТС!$C764,2)</f>
        <v>183.47</v>
      </c>
      <c r="E1516" s="35">
        <f>ROUND($E$791/100*$E$792*АТС!C764,2)</f>
        <v>168.6</v>
      </c>
      <c r="F1516" s="35">
        <f>ROUND($F$791/100*$F$792*АТС!C764,2)</f>
        <v>114.79</v>
      </c>
      <c r="G1516" s="35">
        <f>ROUND($G$791/100*$G$792*АТС!C764,2)</f>
        <v>67.180000000000007</v>
      </c>
    </row>
    <row r="1517" spans="1:7" hidden="1" x14ac:dyDescent="0.25">
      <c r="A1517" s="254"/>
      <c r="B1517" s="123">
        <f t="shared" si="22"/>
        <v>42735.166669999999</v>
      </c>
      <c r="C1517" s="124">
        <v>4</v>
      </c>
      <c r="D1517" s="35">
        <f>ROUND($D$791/100*$D$792*АТС!$C765,2)</f>
        <v>183.5</v>
      </c>
      <c r="E1517" s="35">
        <f>ROUND($E$791/100*$E$792*АТС!C765,2)</f>
        <v>168.62</v>
      </c>
      <c r="F1517" s="35">
        <f>ROUND($F$791/100*$F$792*АТС!C765,2)</f>
        <v>114.81</v>
      </c>
      <c r="G1517" s="35">
        <f>ROUND($G$791/100*$G$792*АТС!C765,2)</f>
        <v>67.19</v>
      </c>
    </row>
    <row r="1518" spans="1:7" hidden="1" x14ac:dyDescent="0.25">
      <c r="A1518" s="254"/>
      <c r="B1518" s="123">
        <f t="shared" si="22"/>
        <v>42735.208330000001</v>
      </c>
      <c r="C1518" s="124">
        <v>5</v>
      </c>
      <c r="D1518" s="35">
        <f>ROUND($D$791/100*$D$792*АТС!$C766,2)</f>
        <v>189.67</v>
      </c>
      <c r="E1518" s="35">
        <f>ROUND($E$791/100*$E$792*АТС!C766,2)</f>
        <v>174.3</v>
      </c>
      <c r="F1518" s="35">
        <f>ROUND($F$791/100*$F$792*АТС!C766,2)</f>
        <v>118.67</v>
      </c>
      <c r="G1518" s="35">
        <f>ROUND($G$791/100*$G$792*АТС!C766,2)</f>
        <v>69.459999999999994</v>
      </c>
    </row>
    <row r="1519" spans="1:7" hidden="1" x14ac:dyDescent="0.25">
      <c r="A1519" s="254"/>
      <c r="B1519" s="123">
        <f t="shared" si="22"/>
        <v>42735.25</v>
      </c>
      <c r="C1519" s="124">
        <v>6</v>
      </c>
      <c r="D1519" s="35">
        <f>ROUND($D$791/100*$D$792*АТС!$C767,2)</f>
        <v>204.49</v>
      </c>
      <c r="E1519" s="35">
        <f>ROUND($E$791/100*$E$792*АТС!C767,2)</f>
        <v>187.91</v>
      </c>
      <c r="F1519" s="35">
        <f>ROUND($F$791/100*$F$792*АТС!C767,2)</f>
        <v>127.94</v>
      </c>
      <c r="G1519" s="35">
        <f>ROUND($G$791/100*$G$792*АТС!C767,2)</f>
        <v>74.88</v>
      </c>
    </row>
    <row r="1520" spans="1:7" hidden="1" x14ac:dyDescent="0.25">
      <c r="A1520" s="254"/>
      <c r="B1520" s="123">
        <f t="shared" si="22"/>
        <v>42735.291669999999</v>
      </c>
      <c r="C1520" s="124">
        <v>7</v>
      </c>
      <c r="D1520" s="35">
        <f>ROUND($D$791/100*$D$792*АТС!$C768,2)</f>
        <v>225.63</v>
      </c>
      <c r="E1520" s="35">
        <f>ROUND($E$791/100*$E$792*АТС!C768,2)</f>
        <v>207.34</v>
      </c>
      <c r="F1520" s="35">
        <f>ROUND($F$791/100*$F$792*АТС!C768,2)</f>
        <v>141.16999999999999</v>
      </c>
      <c r="G1520" s="35">
        <f>ROUND($G$791/100*$G$792*АТС!C768,2)</f>
        <v>82.63</v>
      </c>
    </row>
    <row r="1521" spans="1:7" hidden="1" x14ac:dyDescent="0.25">
      <c r="A1521" s="254"/>
      <c r="B1521" s="123">
        <f t="shared" si="22"/>
        <v>42735.333330000001</v>
      </c>
      <c r="C1521" s="124">
        <v>8</v>
      </c>
      <c r="D1521" s="35">
        <f>ROUND($D$791/100*$D$792*АТС!$C769,2)</f>
        <v>249.37</v>
      </c>
      <c r="E1521" s="35">
        <f>ROUND($E$791/100*$E$792*АТС!C769,2)</f>
        <v>229.16</v>
      </c>
      <c r="F1521" s="35">
        <f>ROUND($F$791/100*$F$792*АТС!C769,2)</f>
        <v>156.02000000000001</v>
      </c>
      <c r="G1521" s="35">
        <f>ROUND($G$791/100*$G$792*АТС!C769,2)</f>
        <v>91.32</v>
      </c>
    </row>
    <row r="1522" spans="1:7" hidden="1" x14ac:dyDescent="0.25">
      <c r="A1522" s="254"/>
      <c r="B1522" s="123">
        <f t="shared" si="22"/>
        <v>42735.375</v>
      </c>
      <c r="C1522" s="124">
        <v>9</v>
      </c>
      <c r="D1522" s="35">
        <f>ROUND($D$791/100*$D$792*АТС!$C770,2)</f>
        <v>181.94</v>
      </c>
      <c r="E1522" s="35">
        <f>ROUND($E$791/100*$E$792*АТС!C770,2)</f>
        <v>167.19</v>
      </c>
      <c r="F1522" s="35">
        <f>ROUND($F$791/100*$F$792*АТС!C770,2)</f>
        <v>113.83</v>
      </c>
      <c r="G1522" s="35">
        <f>ROUND($G$791/100*$G$792*АТС!C770,2)</f>
        <v>66.62</v>
      </c>
    </row>
    <row r="1523" spans="1:7" hidden="1" x14ac:dyDescent="0.25">
      <c r="A1523" s="254"/>
      <c r="B1523" s="123">
        <f t="shared" si="22"/>
        <v>42735.416669999999</v>
      </c>
      <c r="C1523" s="124">
        <v>10</v>
      </c>
      <c r="D1523" s="35">
        <f>ROUND($D$791/100*$D$792*АТС!$C771,2)</f>
        <v>195.77</v>
      </c>
      <c r="E1523" s="35">
        <f>ROUND($E$791/100*$E$792*АТС!C771,2)</f>
        <v>179.9</v>
      </c>
      <c r="F1523" s="35">
        <f>ROUND($F$791/100*$F$792*АТС!C771,2)</f>
        <v>122.49</v>
      </c>
      <c r="G1523" s="35">
        <f>ROUND($G$791/100*$G$792*АТС!C771,2)</f>
        <v>71.69</v>
      </c>
    </row>
    <row r="1524" spans="1:7" hidden="1" x14ac:dyDescent="0.25">
      <c r="A1524" s="254"/>
      <c r="B1524" s="123">
        <f t="shared" si="22"/>
        <v>42735.458330000001</v>
      </c>
      <c r="C1524" s="124">
        <v>11</v>
      </c>
      <c r="D1524" s="35">
        <f>ROUND($D$791/100*$D$792*АТС!$C772,2)</f>
        <v>197.2</v>
      </c>
      <c r="E1524" s="35">
        <f>ROUND($E$791/100*$E$792*АТС!C772,2)</f>
        <v>181.22</v>
      </c>
      <c r="F1524" s="35">
        <f>ROUND($F$791/100*$F$792*АТС!C772,2)</f>
        <v>123.38</v>
      </c>
      <c r="G1524" s="35">
        <f>ROUND($G$791/100*$G$792*АТС!C772,2)</f>
        <v>72.209999999999994</v>
      </c>
    </row>
    <row r="1525" spans="1:7" hidden="1" x14ac:dyDescent="0.25">
      <c r="A1525" s="254"/>
      <c r="B1525" s="123">
        <f t="shared" si="22"/>
        <v>42735.5</v>
      </c>
      <c r="C1525" s="124">
        <v>12</v>
      </c>
      <c r="D1525" s="35">
        <f>ROUND($D$791/100*$D$792*АТС!$C773,2)</f>
        <v>182.13</v>
      </c>
      <c r="E1525" s="35">
        <f>ROUND($E$791/100*$E$792*АТС!C773,2)</f>
        <v>167.37</v>
      </c>
      <c r="F1525" s="35">
        <f>ROUND($F$791/100*$F$792*АТС!C773,2)</f>
        <v>113.95</v>
      </c>
      <c r="G1525" s="35">
        <f>ROUND($G$791/100*$G$792*АТС!C773,2)</f>
        <v>66.69</v>
      </c>
    </row>
    <row r="1526" spans="1:7" hidden="1" x14ac:dyDescent="0.25">
      <c r="A1526" s="254"/>
      <c r="B1526" s="123">
        <f t="shared" si="22"/>
        <v>42735.541669999999</v>
      </c>
      <c r="C1526" s="124">
        <v>13</v>
      </c>
      <c r="D1526" s="35">
        <f>ROUND($D$791/100*$D$792*АТС!$C774,2)</f>
        <v>186.7</v>
      </c>
      <c r="E1526" s="35">
        <f>ROUND($E$791/100*$E$792*АТС!C774,2)</f>
        <v>171.57</v>
      </c>
      <c r="F1526" s="35">
        <f>ROUND($F$791/100*$F$792*АТС!C774,2)</f>
        <v>116.81</v>
      </c>
      <c r="G1526" s="35">
        <f>ROUND($G$791/100*$G$792*АТС!C774,2)</f>
        <v>68.37</v>
      </c>
    </row>
    <row r="1527" spans="1:7" hidden="1" x14ac:dyDescent="0.25">
      <c r="A1527" s="254"/>
      <c r="B1527" s="123">
        <f t="shared" si="22"/>
        <v>42735.583330000001</v>
      </c>
      <c r="C1527" s="124">
        <v>14</v>
      </c>
      <c r="D1527" s="35">
        <f>ROUND($D$791/100*$D$792*АТС!$C775,2)</f>
        <v>186.74</v>
      </c>
      <c r="E1527" s="35">
        <f>ROUND($E$791/100*$E$792*АТС!C775,2)</f>
        <v>171.6</v>
      </c>
      <c r="F1527" s="35">
        <f>ROUND($F$791/100*$F$792*АТС!C775,2)</f>
        <v>116.84</v>
      </c>
      <c r="G1527" s="35">
        <f>ROUND($G$791/100*$G$792*АТС!C775,2)</f>
        <v>68.38</v>
      </c>
    </row>
    <row r="1528" spans="1:7" hidden="1" x14ac:dyDescent="0.25">
      <c r="A1528" s="254"/>
      <c r="B1528" s="123">
        <f t="shared" si="22"/>
        <v>42735.625</v>
      </c>
      <c r="C1528" s="124">
        <v>15</v>
      </c>
      <c r="D1528" s="35">
        <f>ROUND($D$791/100*$D$792*АТС!$C776,2)</f>
        <v>184.21</v>
      </c>
      <c r="E1528" s="35">
        <f>ROUND($E$791/100*$E$792*АТС!C776,2)</f>
        <v>169.28</v>
      </c>
      <c r="F1528" s="35">
        <f>ROUND($F$791/100*$F$792*АТС!C776,2)</f>
        <v>115.25</v>
      </c>
      <c r="G1528" s="35">
        <f>ROUND($G$791/100*$G$792*АТС!C776,2)</f>
        <v>67.459999999999994</v>
      </c>
    </row>
    <row r="1529" spans="1:7" hidden="1" x14ac:dyDescent="0.25">
      <c r="A1529" s="254"/>
      <c r="B1529" s="123">
        <f t="shared" si="22"/>
        <v>42735.666669999999</v>
      </c>
      <c r="C1529" s="124">
        <v>16</v>
      </c>
      <c r="D1529" s="35">
        <f>ROUND($D$791/100*$D$792*АТС!$C777,2)</f>
        <v>208.99</v>
      </c>
      <c r="E1529" s="35">
        <f>ROUND($E$791/100*$E$792*АТС!C777,2)</f>
        <v>192.05</v>
      </c>
      <c r="F1529" s="35">
        <f>ROUND($F$791/100*$F$792*АТС!C777,2)</f>
        <v>130.75</v>
      </c>
      <c r="G1529" s="35">
        <f>ROUND($G$791/100*$G$792*АТС!C777,2)</f>
        <v>76.53</v>
      </c>
    </row>
    <row r="1530" spans="1:7" hidden="1" x14ac:dyDescent="0.25">
      <c r="A1530" s="254"/>
      <c r="B1530" s="123">
        <f t="shared" si="22"/>
        <v>42735.708330000001</v>
      </c>
      <c r="C1530" s="124">
        <v>17</v>
      </c>
      <c r="D1530" s="35">
        <f>ROUND($D$791/100*$D$792*АТС!$C778,2)</f>
        <v>267.57</v>
      </c>
      <c r="E1530" s="35">
        <f>ROUND($E$791/100*$E$792*АТС!C778,2)</f>
        <v>245.88</v>
      </c>
      <c r="F1530" s="35">
        <f>ROUND($F$791/100*$F$792*АТС!C778,2)</f>
        <v>167.41</v>
      </c>
      <c r="G1530" s="35">
        <f>ROUND($G$791/100*$G$792*АТС!C778,2)</f>
        <v>97.98</v>
      </c>
    </row>
    <row r="1531" spans="1:7" hidden="1" x14ac:dyDescent="0.25">
      <c r="A1531" s="254"/>
      <c r="B1531" s="123">
        <f t="shared" si="22"/>
        <v>42735.75</v>
      </c>
      <c r="C1531" s="124">
        <v>18</v>
      </c>
      <c r="D1531" s="35">
        <f>ROUND($D$791/100*$D$792*АТС!$C779,2)</f>
        <v>246.51</v>
      </c>
      <c r="E1531" s="35">
        <f>ROUND($E$791/100*$E$792*АТС!C779,2)</f>
        <v>226.53</v>
      </c>
      <c r="F1531" s="35">
        <f>ROUND($F$791/100*$F$792*АТС!C779,2)</f>
        <v>154.22999999999999</v>
      </c>
      <c r="G1531" s="35">
        <f>ROUND($G$791/100*$G$792*АТС!C779,2)</f>
        <v>90.27</v>
      </c>
    </row>
    <row r="1532" spans="1:7" hidden="1" x14ac:dyDescent="0.25">
      <c r="A1532" s="254"/>
      <c r="B1532" s="123">
        <f t="shared" si="22"/>
        <v>42735.791669999999</v>
      </c>
      <c r="C1532" s="124">
        <v>19</v>
      </c>
      <c r="D1532" s="35">
        <f>ROUND($D$791/100*$D$792*АТС!$C780,2)</f>
        <v>238.8</v>
      </c>
      <c r="E1532" s="35">
        <f>ROUND($E$791/100*$E$792*АТС!C780,2)</f>
        <v>219.44</v>
      </c>
      <c r="F1532" s="35">
        <f>ROUND($F$791/100*$F$792*АТС!C780,2)</f>
        <v>149.41</v>
      </c>
      <c r="G1532" s="35">
        <f>ROUND($G$791/100*$G$792*АТС!C780,2)</f>
        <v>87.45</v>
      </c>
    </row>
    <row r="1533" spans="1:7" hidden="1" x14ac:dyDescent="0.25">
      <c r="A1533" s="254"/>
      <c r="B1533" s="123">
        <f t="shared" si="22"/>
        <v>42735.833330000001</v>
      </c>
      <c r="C1533" s="124">
        <v>20</v>
      </c>
      <c r="D1533" s="35">
        <f>ROUND($D$791/100*$D$792*АТС!$C781,2)</f>
        <v>229.73</v>
      </c>
      <c r="E1533" s="35">
        <f>ROUND($E$791/100*$E$792*АТС!C781,2)</f>
        <v>211.11</v>
      </c>
      <c r="F1533" s="35">
        <f>ROUND($F$791/100*$F$792*АТС!C781,2)</f>
        <v>143.72999999999999</v>
      </c>
      <c r="G1533" s="35">
        <f>ROUND($G$791/100*$G$792*АТС!C781,2)</f>
        <v>84.13</v>
      </c>
    </row>
    <row r="1534" spans="1:7" hidden="1" x14ac:dyDescent="0.25">
      <c r="A1534" s="254"/>
      <c r="B1534" s="123">
        <f t="shared" si="22"/>
        <v>42735.875</v>
      </c>
      <c r="C1534" s="124">
        <v>21</v>
      </c>
      <c r="D1534" s="35">
        <f>ROUND($D$791/100*$D$792*АТС!$C782,2)</f>
        <v>215.5</v>
      </c>
      <c r="E1534" s="35">
        <f>ROUND($E$791/100*$E$792*АТС!C782,2)</f>
        <v>198.03</v>
      </c>
      <c r="F1534" s="35">
        <f>ROUND($F$791/100*$F$792*АТС!C782,2)</f>
        <v>134.83000000000001</v>
      </c>
      <c r="G1534" s="35">
        <f>ROUND($G$791/100*$G$792*АТС!C782,2)</f>
        <v>78.91</v>
      </c>
    </row>
    <row r="1535" spans="1:7" hidden="1" x14ac:dyDescent="0.25">
      <c r="A1535" s="254"/>
      <c r="B1535" s="123">
        <f t="shared" si="22"/>
        <v>42735.916669999999</v>
      </c>
      <c r="C1535" s="124">
        <v>22</v>
      </c>
      <c r="D1535" s="35">
        <f>ROUND($D$791/100*$D$792*АТС!$C783,2)</f>
        <v>286.77999999999997</v>
      </c>
      <c r="E1535" s="35">
        <f>ROUND($E$791/100*$E$792*АТС!C783,2)</f>
        <v>263.54000000000002</v>
      </c>
      <c r="F1535" s="35">
        <f>ROUND($F$791/100*$F$792*АТС!C783,2)</f>
        <v>179.43</v>
      </c>
      <c r="G1535" s="35">
        <f>ROUND($G$791/100*$G$792*АТС!C783,2)</f>
        <v>105.02</v>
      </c>
    </row>
    <row r="1536" spans="1:7" hidden="1" x14ac:dyDescent="0.25">
      <c r="A1536" s="254"/>
      <c r="B1536" s="123">
        <f t="shared" si="22"/>
        <v>42735.958330000001</v>
      </c>
      <c r="C1536" s="124">
        <v>23</v>
      </c>
      <c r="D1536" s="35">
        <f>ROUND($D$791/100*$D$792*АТС!$C784,2)</f>
        <v>259.11</v>
      </c>
      <c r="E1536" s="35">
        <f>ROUND($E$791/100*$E$792*АТС!C784,2)</f>
        <v>238.11</v>
      </c>
      <c r="F1536" s="35">
        <f>ROUND($F$791/100*$F$792*АТС!C784,2)</f>
        <v>162.11000000000001</v>
      </c>
      <c r="G1536" s="35">
        <f>ROUND($G$791/100*$G$792*АТС!C784,2)</f>
        <v>94.88</v>
      </c>
    </row>
    <row r="1537" spans="1:7" x14ac:dyDescent="0.25">
      <c r="A1537" s="254" t="s">
        <v>178</v>
      </c>
      <c r="B1537" s="121">
        <f>B793</f>
        <v>42705</v>
      </c>
      <c r="C1537" s="124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54"/>
      <c r="B1538" s="123">
        <f>B$43+ROUND(C1538/24,5)</f>
        <v>42705.041669999999</v>
      </c>
      <c r="C1538" s="124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54"/>
      <c r="B1539" s="121">
        <f>B$43+ROUND(C1539/24,5)</f>
        <v>42705.083330000001</v>
      </c>
      <c r="C1539" s="124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54"/>
      <c r="B1540" s="123">
        <f t="shared" ref="B1540:B1560" si="23">B$43+ROUND(C1540/24,5)</f>
        <v>42705.125</v>
      </c>
      <c r="C1540" s="124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54"/>
      <c r="B1541" s="121">
        <f t="shared" si="23"/>
        <v>42705.166669999999</v>
      </c>
      <c r="C1541" s="124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54"/>
      <c r="B1542" s="123">
        <f t="shared" si="23"/>
        <v>42705.208330000001</v>
      </c>
      <c r="C1542" s="124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54"/>
      <c r="B1543" s="121">
        <f t="shared" si="23"/>
        <v>42705.25</v>
      </c>
      <c r="C1543" s="124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54"/>
      <c r="B1544" s="123">
        <f t="shared" si="23"/>
        <v>42705.291669999999</v>
      </c>
      <c r="C1544" s="124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54"/>
      <c r="B1545" s="121">
        <f t="shared" si="23"/>
        <v>42705.333330000001</v>
      </c>
      <c r="C1545" s="124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54"/>
      <c r="B1546" s="123">
        <f t="shared" si="23"/>
        <v>42705.375</v>
      </c>
      <c r="C1546" s="124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54"/>
      <c r="B1547" s="121">
        <f t="shared" si="23"/>
        <v>42705.416669999999</v>
      </c>
      <c r="C1547" s="124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54"/>
      <c r="B1548" s="123">
        <f t="shared" si="23"/>
        <v>42705.458330000001</v>
      </c>
      <c r="C1548" s="124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54"/>
      <c r="B1549" s="121">
        <f t="shared" si="23"/>
        <v>42705.5</v>
      </c>
      <c r="C1549" s="124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54"/>
      <c r="B1550" s="123">
        <f t="shared" si="23"/>
        <v>42705.541669999999</v>
      </c>
      <c r="C1550" s="124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54"/>
      <c r="B1551" s="121">
        <f t="shared" si="23"/>
        <v>42705.583330000001</v>
      </c>
      <c r="C1551" s="124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54"/>
      <c r="B1552" s="123">
        <f t="shared" si="23"/>
        <v>42705.625</v>
      </c>
      <c r="C1552" s="124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54"/>
      <c r="B1553" s="121">
        <f t="shared" si="23"/>
        <v>42705.666669999999</v>
      </c>
      <c r="C1553" s="124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54"/>
      <c r="B1554" s="123">
        <f t="shared" si="23"/>
        <v>42705.708330000001</v>
      </c>
      <c r="C1554" s="124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54"/>
      <c r="B1555" s="121">
        <f t="shared" si="23"/>
        <v>42705.75</v>
      </c>
      <c r="C1555" s="124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54"/>
      <c r="B1556" s="123">
        <f t="shared" si="23"/>
        <v>42705.791669999999</v>
      </c>
      <c r="C1556" s="124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54"/>
      <c r="B1557" s="121">
        <f t="shared" si="23"/>
        <v>42705.833330000001</v>
      </c>
      <c r="C1557" s="124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54"/>
      <c r="B1558" s="123">
        <f t="shared" si="23"/>
        <v>42705.875</v>
      </c>
      <c r="C1558" s="124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54"/>
      <c r="B1559" s="121">
        <f t="shared" si="23"/>
        <v>42705.916669999999</v>
      </c>
      <c r="C1559" s="124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54"/>
      <c r="B1560" s="123">
        <f t="shared" si="23"/>
        <v>42705.958330000001</v>
      </c>
      <c r="C1560" s="124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54"/>
      <c r="B1561" s="121">
        <f>B1537+1</f>
        <v>42706</v>
      </c>
      <c r="C1561" s="124">
        <v>0</v>
      </c>
      <c r="D1561" s="11">
        <f>ROUND(АТС!D65*$D$791*$D$792/100,2)</f>
        <v>0</v>
      </c>
      <c r="E1561" s="11">
        <f>ROUND(АТС!$D65*$E$791*$E$792/100,2)</f>
        <v>0</v>
      </c>
      <c r="F1561" s="11">
        <f>ROUND(АТС!$D65*$F$791*$F$792/100,2)</f>
        <v>0</v>
      </c>
      <c r="G1561" s="11">
        <f>ROUND(АТС!$D65*$G$791*$G$792/100,2)</f>
        <v>0</v>
      </c>
    </row>
    <row r="1562" spans="1:7" x14ac:dyDescent="0.25">
      <c r="A1562" s="254"/>
      <c r="B1562" s="123">
        <f t="shared" ref="B1562:B1625" si="24">B1538+1</f>
        <v>42706.041669999999</v>
      </c>
      <c r="C1562" s="124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54"/>
      <c r="B1563" s="121">
        <f t="shared" si="24"/>
        <v>42706.083330000001</v>
      </c>
      <c r="C1563" s="124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54"/>
      <c r="B1564" s="123">
        <f t="shared" si="24"/>
        <v>42706.125</v>
      </c>
      <c r="C1564" s="124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54"/>
      <c r="B1565" s="121">
        <f t="shared" si="24"/>
        <v>42706.166669999999</v>
      </c>
      <c r="C1565" s="124">
        <v>4</v>
      </c>
      <c r="D1565" s="11">
        <f>ROUND(АТС!D69*$D$791*$D$792/100,2)</f>
        <v>0</v>
      </c>
      <c r="E1565" s="11">
        <f>ROUND(АТС!$D69*$E$791*$E$792/100,2)</f>
        <v>0</v>
      </c>
      <c r="F1565" s="11">
        <f>ROUND(АТС!$D69*$F$791*$F$792/100,2)</f>
        <v>0</v>
      </c>
      <c r="G1565" s="11">
        <f>ROUND(АТС!$D69*$G$791*$G$792/100,2)</f>
        <v>0</v>
      </c>
    </row>
    <row r="1566" spans="1:7" x14ac:dyDescent="0.25">
      <c r="A1566" s="254"/>
      <c r="B1566" s="123">
        <f t="shared" si="24"/>
        <v>42706.208330000001</v>
      </c>
      <c r="C1566" s="124">
        <v>5</v>
      </c>
      <c r="D1566" s="11">
        <f>ROUND(АТС!D70*$D$791*$D$792/100,2)</f>
        <v>0</v>
      </c>
      <c r="E1566" s="11">
        <f>ROUND(АТС!$D70*$E$791*$E$792/100,2)</f>
        <v>0</v>
      </c>
      <c r="F1566" s="11">
        <f>ROUND(АТС!$D70*$F$791*$F$792/100,2)</f>
        <v>0</v>
      </c>
      <c r="G1566" s="11">
        <f>ROUND(АТС!$D70*$G$791*$G$792/100,2)</f>
        <v>0</v>
      </c>
    </row>
    <row r="1567" spans="1:7" x14ac:dyDescent="0.25">
      <c r="A1567" s="254"/>
      <c r="B1567" s="121">
        <f t="shared" si="24"/>
        <v>42706.25</v>
      </c>
      <c r="C1567" s="124">
        <v>6</v>
      </c>
      <c r="D1567" s="11">
        <f>ROUND(АТС!D71*$D$791*$D$792/100,2)</f>
        <v>0</v>
      </c>
      <c r="E1567" s="11">
        <f>ROUND(АТС!$D71*$E$791*$E$792/100,2)</f>
        <v>0</v>
      </c>
      <c r="F1567" s="11">
        <f>ROUND(АТС!$D71*$F$791*$F$792/100,2)</f>
        <v>0</v>
      </c>
      <c r="G1567" s="11">
        <f>ROUND(АТС!$D71*$G$791*$G$792/100,2)</f>
        <v>0</v>
      </c>
    </row>
    <row r="1568" spans="1:7" x14ac:dyDescent="0.25">
      <c r="A1568" s="254"/>
      <c r="B1568" s="123">
        <f t="shared" si="24"/>
        <v>42706.291669999999</v>
      </c>
      <c r="C1568" s="124">
        <v>7</v>
      </c>
      <c r="D1568" s="11">
        <f>ROUND(АТС!D72*$D$791*$D$792/100,2)</f>
        <v>0</v>
      </c>
      <c r="E1568" s="11">
        <f>ROUND(АТС!$D72*$E$791*$E$792/100,2)</f>
        <v>0</v>
      </c>
      <c r="F1568" s="11">
        <f>ROUND(АТС!$D72*$F$791*$F$792/100,2)</f>
        <v>0</v>
      </c>
      <c r="G1568" s="11">
        <f>ROUND(АТС!$D72*$G$791*$G$792/100,2)</f>
        <v>0</v>
      </c>
    </row>
    <row r="1569" spans="1:7" x14ac:dyDescent="0.25">
      <c r="A1569" s="254"/>
      <c r="B1569" s="121">
        <f t="shared" si="24"/>
        <v>42706.333330000001</v>
      </c>
      <c r="C1569" s="124">
        <v>8</v>
      </c>
      <c r="D1569" s="11">
        <f>ROUND(АТС!D73*$D$791*$D$792/100,2)</f>
        <v>0</v>
      </c>
      <c r="E1569" s="11">
        <f>ROUND(АТС!$D73*$E$791*$E$792/100,2)</f>
        <v>0</v>
      </c>
      <c r="F1569" s="11">
        <f>ROUND(АТС!$D73*$F$791*$F$792/100,2)</f>
        <v>0</v>
      </c>
      <c r="G1569" s="11">
        <f>ROUND(АТС!$D73*$G$791*$G$792/100,2)</f>
        <v>0</v>
      </c>
    </row>
    <row r="1570" spans="1:7" x14ac:dyDescent="0.25">
      <c r="A1570" s="254"/>
      <c r="B1570" s="123">
        <f t="shared" si="24"/>
        <v>42706.375</v>
      </c>
      <c r="C1570" s="124">
        <v>9</v>
      </c>
      <c r="D1570" s="11">
        <f>ROUND(АТС!D74*$D$791*$D$792/100,2)</f>
        <v>14.65</v>
      </c>
      <c r="E1570" s="11">
        <f>ROUND(АТС!$D74*$E$791*$E$792/100,2)</f>
        <v>13.47</v>
      </c>
      <c r="F1570" s="11">
        <f>ROUND(АТС!$D74*$F$791*$F$792/100,2)</f>
        <v>9.17</v>
      </c>
      <c r="G1570" s="11">
        <f>ROUND(АТС!$D74*$G$791*$G$792/100,2)</f>
        <v>5.37</v>
      </c>
    </row>
    <row r="1571" spans="1:7" x14ac:dyDescent="0.25">
      <c r="A1571" s="254"/>
      <c r="B1571" s="121">
        <f t="shared" si="24"/>
        <v>42706.416669999999</v>
      </c>
      <c r="C1571" s="124">
        <v>10</v>
      </c>
      <c r="D1571" s="11">
        <f>ROUND(АТС!D75*$D$791*$D$792/100,2)</f>
        <v>0</v>
      </c>
      <c r="E1571" s="11">
        <f>ROUND(АТС!$D75*$E$791*$E$792/100,2)</f>
        <v>0</v>
      </c>
      <c r="F1571" s="11">
        <f>ROUND(АТС!$D75*$F$791*$F$792/100,2)</f>
        <v>0</v>
      </c>
      <c r="G1571" s="11">
        <f>ROUND(АТС!$D75*$G$791*$G$792/100,2)</f>
        <v>0</v>
      </c>
    </row>
    <row r="1572" spans="1:7" x14ac:dyDescent="0.25">
      <c r="A1572" s="254"/>
      <c r="B1572" s="123">
        <f t="shared" si="24"/>
        <v>42706.458330000001</v>
      </c>
      <c r="C1572" s="124">
        <v>11</v>
      </c>
      <c r="D1572" s="11">
        <f>ROUND(АТС!D76*$D$791*$D$792/100,2)</f>
        <v>0</v>
      </c>
      <c r="E1572" s="11">
        <f>ROUND(АТС!$D76*$E$791*$E$792/100,2)</f>
        <v>0</v>
      </c>
      <c r="F1572" s="11">
        <f>ROUND(АТС!$D76*$F$791*$F$792/100,2)</f>
        <v>0</v>
      </c>
      <c r="G1572" s="11">
        <f>ROUND(АТС!$D76*$G$791*$G$792/100,2)</f>
        <v>0</v>
      </c>
    </row>
    <row r="1573" spans="1:7" x14ac:dyDescent="0.25">
      <c r="A1573" s="254"/>
      <c r="B1573" s="121">
        <f t="shared" si="24"/>
        <v>42706.5</v>
      </c>
      <c r="C1573" s="124">
        <v>12</v>
      </c>
      <c r="D1573" s="11">
        <f>ROUND(АТС!D77*$D$791*$D$792/100,2)</f>
        <v>12.92</v>
      </c>
      <c r="E1573" s="11">
        <f>ROUND(АТС!$D77*$E$791*$E$792/100,2)</f>
        <v>11.87</v>
      </c>
      <c r="F1573" s="11">
        <f>ROUND(АТС!$D77*$F$791*$F$792/100,2)</f>
        <v>8.08</v>
      </c>
      <c r="G1573" s="11">
        <f>ROUND(АТС!$D77*$G$791*$G$792/100,2)</f>
        <v>4.7300000000000004</v>
      </c>
    </row>
    <row r="1574" spans="1:7" x14ac:dyDescent="0.25">
      <c r="A1574" s="254"/>
      <c r="B1574" s="123">
        <f t="shared" si="24"/>
        <v>42706.541669999999</v>
      </c>
      <c r="C1574" s="124">
        <v>13</v>
      </c>
      <c r="D1574" s="11">
        <f>ROUND(АТС!D78*$D$791*$D$792/100,2)</f>
        <v>0</v>
      </c>
      <c r="E1574" s="11">
        <f>ROUND(АТС!$D78*$E$791*$E$792/100,2)</f>
        <v>0</v>
      </c>
      <c r="F1574" s="11">
        <f>ROUND(АТС!$D78*$F$791*$F$792/100,2)</f>
        <v>0</v>
      </c>
      <c r="G1574" s="11">
        <f>ROUND(АТС!$D78*$G$791*$G$792/100,2)</f>
        <v>0</v>
      </c>
    </row>
    <row r="1575" spans="1:7" x14ac:dyDescent="0.25">
      <c r="A1575" s="254"/>
      <c r="B1575" s="121">
        <f t="shared" si="24"/>
        <v>42706.583330000001</v>
      </c>
      <c r="C1575" s="124">
        <v>14</v>
      </c>
      <c r="D1575" s="11">
        <f>ROUND(АТС!D79*$D$791*$D$792/100,2)</f>
        <v>15.57</v>
      </c>
      <c r="E1575" s="11">
        <f>ROUND(АТС!$D79*$E$791*$E$792/100,2)</f>
        <v>14.3</v>
      </c>
      <c r="F1575" s="11">
        <f>ROUND(АТС!$D79*$F$791*$F$792/100,2)</f>
        <v>9.74</v>
      </c>
      <c r="G1575" s="11">
        <f>ROUND(АТС!$D79*$G$791*$G$792/100,2)</f>
        <v>5.7</v>
      </c>
    </row>
    <row r="1576" spans="1:7" x14ac:dyDescent="0.25">
      <c r="A1576" s="254"/>
      <c r="B1576" s="123">
        <f t="shared" si="24"/>
        <v>42706.625</v>
      </c>
      <c r="C1576" s="124">
        <v>15</v>
      </c>
      <c r="D1576" s="11">
        <f>ROUND(АТС!D80*$D$791*$D$792/100,2)</f>
        <v>17.04</v>
      </c>
      <c r="E1576" s="11">
        <f>ROUND(АТС!$D80*$E$791*$E$792/100,2)</f>
        <v>15.66</v>
      </c>
      <c r="F1576" s="11">
        <f>ROUND(АТС!$D80*$F$791*$F$792/100,2)</f>
        <v>10.66</v>
      </c>
      <c r="G1576" s="11">
        <f>ROUND(АТС!$D80*$G$791*$G$792/100,2)</f>
        <v>6.24</v>
      </c>
    </row>
    <row r="1577" spans="1:7" x14ac:dyDescent="0.25">
      <c r="A1577" s="254"/>
      <c r="B1577" s="121">
        <f t="shared" si="24"/>
        <v>42706.666669999999</v>
      </c>
      <c r="C1577" s="124">
        <v>16</v>
      </c>
      <c r="D1577" s="11">
        <f>ROUND(АТС!D81*$D$791*$D$792/100,2)</f>
        <v>44.5</v>
      </c>
      <c r="E1577" s="11">
        <f>ROUND(АТС!$D81*$E$791*$E$792/100,2)</f>
        <v>40.9</v>
      </c>
      <c r="F1577" s="11">
        <f>ROUND(АТС!$D81*$F$791*$F$792/100,2)</f>
        <v>27.84</v>
      </c>
      <c r="G1577" s="11">
        <f>ROUND(АТС!$D81*$G$791*$G$792/100,2)</f>
        <v>16.3</v>
      </c>
    </row>
    <row r="1578" spans="1:7" x14ac:dyDescent="0.25">
      <c r="A1578" s="254"/>
      <c r="B1578" s="123">
        <f t="shared" si="24"/>
        <v>42706.708330000001</v>
      </c>
      <c r="C1578" s="124">
        <v>17</v>
      </c>
      <c r="D1578" s="11">
        <f>ROUND(АТС!D82*$D$791*$D$792/100,2)</f>
        <v>0</v>
      </c>
      <c r="E1578" s="11">
        <f>ROUND(АТС!$D82*$E$791*$E$792/100,2)</f>
        <v>0</v>
      </c>
      <c r="F1578" s="11">
        <f>ROUND(АТС!$D82*$F$791*$F$792/100,2)</f>
        <v>0</v>
      </c>
      <c r="G1578" s="11">
        <f>ROUND(АТС!$D82*$G$791*$G$792/100,2)</f>
        <v>0</v>
      </c>
    </row>
    <row r="1579" spans="1:7" x14ac:dyDescent="0.25">
      <c r="A1579" s="254"/>
      <c r="B1579" s="121">
        <f t="shared" si="24"/>
        <v>42706.75</v>
      </c>
      <c r="C1579" s="124">
        <v>18</v>
      </c>
      <c r="D1579" s="11">
        <f>ROUND(АТС!D83*$D$791*$D$792/100,2)</f>
        <v>0</v>
      </c>
      <c r="E1579" s="11">
        <f>ROUND(АТС!$D83*$E$791*$E$792/100,2)</f>
        <v>0</v>
      </c>
      <c r="F1579" s="11">
        <f>ROUND(АТС!$D83*$F$791*$F$792/100,2)</f>
        <v>0</v>
      </c>
      <c r="G1579" s="11">
        <f>ROUND(АТС!$D83*$G$791*$G$792/100,2)</f>
        <v>0</v>
      </c>
    </row>
    <row r="1580" spans="1:7" x14ac:dyDescent="0.25">
      <c r="A1580" s="254"/>
      <c r="B1580" s="123">
        <f t="shared" si="24"/>
        <v>42706.791669999999</v>
      </c>
      <c r="C1580" s="124">
        <v>19</v>
      </c>
      <c r="D1580" s="11">
        <f>ROUND(АТС!D84*$D$791*$D$792/100,2)</f>
        <v>10.65</v>
      </c>
      <c r="E1580" s="11">
        <f>ROUND(АТС!$D84*$E$791*$E$792/100,2)</f>
        <v>9.7899999999999991</v>
      </c>
      <c r="F1580" s="11">
        <f>ROUND(АТС!$D84*$F$791*$F$792/100,2)</f>
        <v>6.66</v>
      </c>
      <c r="G1580" s="11">
        <f>ROUND(АТС!$D84*$G$791*$G$792/100,2)</f>
        <v>3.9</v>
      </c>
    </row>
    <row r="1581" spans="1:7" x14ac:dyDescent="0.25">
      <c r="A1581" s="254"/>
      <c r="B1581" s="121">
        <f t="shared" si="24"/>
        <v>42706.833330000001</v>
      </c>
      <c r="C1581" s="124">
        <v>20</v>
      </c>
      <c r="D1581" s="11">
        <f>ROUND(АТС!D85*$D$791*$D$792/100,2)</f>
        <v>0</v>
      </c>
      <c r="E1581" s="11">
        <f>ROUND(АТС!$D85*$E$791*$E$792/100,2)</f>
        <v>0</v>
      </c>
      <c r="F1581" s="11">
        <f>ROUND(АТС!$D85*$F$791*$F$792/100,2)</f>
        <v>0</v>
      </c>
      <c r="G1581" s="11">
        <f>ROUND(АТС!$D85*$G$791*$G$792/100,2)</f>
        <v>0</v>
      </c>
    </row>
    <row r="1582" spans="1:7" x14ac:dyDescent="0.25">
      <c r="A1582" s="254"/>
      <c r="B1582" s="123">
        <f t="shared" si="24"/>
        <v>42706.875</v>
      </c>
      <c r="C1582" s="124">
        <v>21</v>
      </c>
      <c r="D1582" s="11">
        <f>ROUND(АТС!D86*$D$791*$D$792/100,2)</f>
        <v>0</v>
      </c>
      <c r="E1582" s="11">
        <f>ROUND(АТС!$D86*$E$791*$E$792/100,2)</f>
        <v>0</v>
      </c>
      <c r="F1582" s="11">
        <f>ROUND(АТС!$D86*$F$791*$F$792/100,2)</f>
        <v>0</v>
      </c>
      <c r="G1582" s="11">
        <f>ROUND(АТС!$D86*$G$791*$G$792/100,2)</f>
        <v>0</v>
      </c>
    </row>
    <row r="1583" spans="1:7" x14ac:dyDescent="0.25">
      <c r="A1583" s="254"/>
      <c r="B1583" s="121">
        <f t="shared" si="24"/>
        <v>42706.916669999999</v>
      </c>
      <c r="C1583" s="124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54"/>
      <c r="B1584" s="123">
        <f t="shared" si="24"/>
        <v>42706.958330000001</v>
      </c>
      <c r="C1584" s="124">
        <v>23</v>
      </c>
      <c r="D1584" s="11">
        <f>ROUND(АТС!D88*$D$791*$D$792/100,2)</f>
        <v>0</v>
      </c>
      <c r="E1584" s="11">
        <f>ROUND(АТС!$D88*$E$791*$E$792/100,2)</f>
        <v>0</v>
      </c>
      <c r="F1584" s="11">
        <f>ROUND(АТС!$D88*$F$791*$F$792/100,2)</f>
        <v>0</v>
      </c>
      <c r="G1584" s="11">
        <f>ROUND(АТС!$D88*$G$791*$G$792/100,2)</f>
        <v>0</v>
      </c>
    </row>
    <row r="1585" spans="1:7" x14ac:dyDescent="0.25">
      <c r="A1585" s="254"/>
      <c r="B1585" s="121">
        <f t="shared" si="24"/>
        <v>42707</v>
      </c>
      <c r="C1585" s="124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54"/>
      <c r="B1586" s="123">
        <f t="shared" si="24"/>
        <v>42707.041669999999</v>
      </c>
      <c r="C1586" s="124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54"/>
      <c r="B1587" s="121">
        <f t="shared" si="24"/>
        <v>42707.083330000001</v>
      </c>
      <c r="C1587" s="124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54"/>
      <c r="B1588" s="123">
        <f t="shared" si="24"/>
        <v>42707.125</v>
      </c>
      <c r="C1588" s="124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54"/>
      <c r="B1589" s="121">
        <f t="shared" si="24"/>
        <v>42707.166669999999</v>
      </c>
      <c r="C1589" s="124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54"/>
      <c r="B1590" s="123">
        <f t="shared" si="24"/>
        <v>42707.208330000001</v>
      </c>
      <c r="C1590" s="124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54"/>
      <c r="B1591" s="121">
        <f t="shared" si="24"/>
        <v>42707.25</v>
      </c>
      <c r="C1591" s="124">
        <v>6</v>
      </c>
      <c r="D1591" s="11">
        <f>ROUND(АТС!D95*$D$791*$D$792/100,2)</f>
        <v>0</v>
      </c>
      <c r="E1591" s="11">
        <f>ROUND(АТС!$D95*$E$791*$E$792/100,2)</f>
        <v>0</v>
      </c>
      <c r="F1591" s="11">
        <f>ROUND(АТС!$D95*$F$791*$F$792/100,2)</f>
        <v>0</v>
      </c>
      <c r="G1591" s="11">
        <f>ROUND(АТС!$D95*$G$791*$G$792/100,2)</f>
        <v>0</v>
      </c>
    </row>
    <row r="1592" spans="1:7" x14ac:dyDescent="0.25">
      <c r="A1592" s="254"/>
      <c r="B1592" s="123">
        <f t="shared" si="24"/>
        <v>42707.291669999999</v>
      </c>
      <c r="C1592" s="124">
        <v>7</v>
      </c>
      <c r="D1592" s="11">
        <f>ROUND(АТС!D96*$D$791*$D$792/100,2)</f>
        <v>0</v>
      </c>
      <c r="E1592" s="11">
        <f>ROUND(АТС!$D96*$E$791*$E$792/100,2)</f>
        <v>0</v>
      </c>
      <c r="F1592" s="11">
        <f>ROUND(АТС!$D96*$F$791*$F$792/100,2)</f>
        <v>0</v>
      </c>
      <c r="G1592" s="11">
        <f>ROUND(АТС!$D96*$G$791*$G$792/100,2)</f>
        <v>0</v>
      </c>
    </row>
    <row r="1593" spans="1:7" x14ac:dyDescent="0.25">
      <c r="A1593" s="254"/>
      <c r="B1593" s="121">
        <f t="shared" si="24"/>
        <v>42707.333330000001</v>
      </c>
      <c r="C1593" s="124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54"/>
      <c r="B1594" s="123">
        <f t="shared" si="24"/>
        <v>42707.375</v>
      </c>
      <c r="C1594" s="124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54"/>
      <c r="B1595" s="121">
        <f t="shared" si="24"/>
        <v>42707.416669999999</v>
      </c>
      <c r="C1595" s="124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54"/>
      <c r="B1596" s="123">
        <f t="shared" si="24"/>
        <v>42707.458330000001</v>
      </c>
      <c r="C1596" s="124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54"/>
      <c r="B1597" s="121">
        <f t="shared" si="24"/>
        <v>42707.5</v>
      </c>
      <c r="C1597" s="124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54"/>
      <c r="B1598" s="123">
        <f t="shared" si="24"/>
        <v>42707.541669999999</v>
      </c>
      <c r="C1598" s="124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54"/>
      <c r="B1599" s="121">
        <f t="shared" si="24"/>
        <v>42707.583330000001</v>
      </c>
      <c r="C1599" s="124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54"/>
      <c r="B1600" s="123">
        <f t="shared" si="24"/>
        <v>42707.625</v>
      </c>
      <c r="C1600" s="124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54"/>
      <c r="B1601" s="121">
        <f t="shared" si="24"/>
        <v>42707.666669999999</v>
      </c>
      <c r="C1601" s="124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54"/>
      <c r="B1602" s="123">
        <f t="shared" si="24"/>
        <v>42707.708330000001</v>
      </c>
      <c r="C1602" s="124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54"/>
      <c r="B1603" s="121">
        <f t="shared" si="24"/>
        <v>42707.75</v>
      </c>
      <c r="C1603" s="124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54"/>
      <c r="B1604" s="123">
        <f t="shared" si="24"/>
        <v>42707.791669999999</v>
      </c>
      <c r="C1604" s="124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54"/>
      <c r="B1605" s="121">
        <f t="shared" si="24"/>
        <v>42707.833330000001</v>
      </c>
      <c r="C1605" s="124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54"/>
      <c r="B1606" s="123">
        <f t="shared" si="24"/>
        <v>42707.875</v>
      </c>
      <c r="C1606" s="124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54"/>
      <c r="B1607" s="121">
        <f t="shared" si="24"/>
        <v>42707.916669999999</v>
      </c>
      <c r="C1607" s="124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54"/>
      <c r="B1608" s="123">
        <f t="shared" si="24"/>
        <v>42707.958330000001</v>
      </c>
      <c r="C1608" s="124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54"/>
      <c r="B1609" s="121">
        <f t="shared" si="24"/>
        <v>42708</v>
      </c>
      <c r="C1609" s="124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54"/>
      <c r="B1610" s="123">
        <f t="shared" si="24"/>
        <v>42708.041669999999</v>
      </c>
      <c r="C1610" s="124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54"/>
      <c r="B1611" s="121">
        <f t="shared" si="24"/>
        <v>42708.083330000001</v>
      </c>
      <c r="C1611" s="124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54"/>
      <c r="B1612" s="123">
        <f t="shared" si="24"/>
        <v>42708.125</v>
      </c>
      <c r="C1612" s="124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54"/>
      <c r="B1613" s="121">
        <f t="shared" si="24"/>
        <v>42708.166669999999</v>
      </c>
      <c r="C1613" s="124">
        <v>4</v>
      </c>
      <c r="D1613" s="11">
        <f>ROUND(АТС!D117*$D$791*$D$792/100,2)</f>
        <v>0</v>
      </c>
      <c r="E1613" s="11">
        <f>ROUND(АТС!$D117*$E$791*$E$792/100,2)</f>
        <v>0</v>
      </c>
      <c r="F1613" s="11">
        <f>ROUND(АТС!$D117*$F$791*$F$792/100,2)</f>
        <v>0</v>
      </c>
      <c r="G1613" s="11">
        <f>ROUND(АТС!$D117*$G$791*$G$792/100,2)</f>
        <v>0</v>
      </c>
    </row>
    <row r="1614" spans="1:7" x14ac:dyDescent="0.25">
      <c r="A1614" s="254"/>
      <c r="B1614" s="123">
        <f t="shared" si="24"/>
        <v>42708.208330000001</v>
      </c>
      <c r="C1614" s="124">
        <v>5</v>
      </c>
      <c r="D1614" s="11">
        <f>ROUND(АТС!D118*$D$791*$D$792/100,2)</f>
        <v>0</v>
      </c>
      <c r="E1614" s="11">
        <f>ROUND(АТС!$D118*$E$791*$E$792/100,2)</f>
        <v>0</v>
      </c>
      <c r="F1614" s="11">
        <f>ROUND(АТС!$D118*$F$791*$F$792/100,2)</f>
        <v>0</v>
      </c>
      <c r="G1614" s="11">
        <f>ROUND(АТС!$D118*$G$791*$G$792/100,2)</f>
        <v>0</v>
      </c>
    </row>
    <row r="1615" spans="1:7" x14ac:dyDescent="0.25">
      <c r="A1615" s="254"/>
      <c r="B1615" s="121">
        <f t="shared" si="24"/>
        <v>42708.25</v>
      </c>
      <c r="C1615" s="124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54"/>
      <c r="B1616" s="123">
        <f t="shared" si="24"/>
        <v>42708.291669999999</v>
      </c>
      <c r="C1616" s="124">
        <v>7</v>
      </c>
      <c r="D1616" s="11">
        <f>ROUND(АТС!D120*$D$791*$D$792/100,2)</f>
        <v>0</v>
      </c>
      <c r="E1616" s="11">
        <f>ROUND(АТС!$D120*$E$791*$E$792/100,2)</f>
        <v>0</v>
      </c>
      <c r="F1616" s="11">
        <f>ROUND(АТС!$D120*$F$791*$F$792/100,2)</f>
        <v>0</v>
      </c>
      <c r="G1616" s="11">
        <f>ROUND(АТС!$D120*$G$791*$G$792/100,2)</f>
        <v>0</v>
      </c>
    </row>
    <row r="1617" spans="1:7" x14ac:dyDescent="0.25">
      <c r="A1617" s="254"/>
      <c r="B1617" s="121">
        <f t="shared" si="24"/>
        <v>42708.333330000001</v>
      </c>
      <c r="C1617" s="124">
        <v>8</v>
      </c>
      <c r="D1617" s="11">
        <f>ROUND(АТС!D121*$D$791*$D$792/100,2)</f>
        <v>4.3899999999999997</v>
      </c>
      <c r="E1617" s="11">
        <f>ROUND(АТС!$D121*$E$791*$E$792/100,2)</f>
        <v>4.03</v>
      </c>
      <c r="F1617" s="11">
        <f>ROUND(АТС!$D121*$F$791*$F$792/100,2)</f>
        <v>2.74</v>
      </c>
      <c r="G1617" s="11">
        <f>ROUND(АТС!$D121*$G$791*$G$792/100,2)</f>
        <v>1.61</v>
      </c>
    </row>
    <row r="1618" spans="1:7" x14ac:dyDescent="0.25">
      <c r="A1618" s="254"/>
      <c r="B1618" s="123">
        <f t="shared" si="24"/>
        <v>42708.375</v>
      </c>
      <c r="C1618" s="124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54"/>
      <c r="B1619" s="121">
        <f t="shared" si="24"/>
        <v>42708.416669999999</v>
      </c>
      <c r="C1619" s="124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54"/>
      <c r="B1620" s="123">
        <f t="shared" si="24"/>
        <v>42708.458330000001</v>
      </c>
      <c r="C1620" s="124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54"/>
      <c r="B1621" s="121">
        <f t="shared" si="24"/>
        <v>42708.5</v>
      </c>
      <c r="C1621" s="124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54"/>
      <c r="B1622" s="123">
        <f t="shared" si="24"/>
        <v>42708.541669999999</v>
      </c>
      <c r="C1622" s="124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54"/>
      <c r="B1623" s="121">
        <f t="shared" si="24"/>
        <v>42708.583330000001</v>
      </c>
      <c r="C1623" s="124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54"/>
      <c r="B1624" s="123">
        <f t="shared" si="24"/>
        <v>42708.625</v>
      </c>
      <c r="C1624" s="124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54"/>
      <c r="B1625" s="121">
        <f t="shared" si="24"/>
        <v>42708.666669999999</v>
      </c>
      <c r="C1625" s="124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54"/>
      <c r="B1626" s="123">
        <f t="shared" ref="B1626:B1689" si="25">B1602+1</f>
        <v>42708.708330000001</v>
      </c>
      <c r="C1626" s="124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54"/>
      <c r="B1627" s="121">
        <f t="shared" si="25"/>
        <v>42708.75</v>
      </c>
      <c r="C1627" s="124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54"/>
      <c r="B1628" s="123">
        <f t="shared" si="25"/>
        <v>42708.791669999999</v>
      </c>
      <c r="C1628" s="124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54"/>
      <c r="B1629" s="121">
        <f t="shared" si="25"/>
        <v>42708.833330000001</v>
      </c>
      <c r="C1629" s="124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54"/>
      <c r="B1630" s="123">
        <f t="shared" si="25"/>
        <v>42708.875</v>
      </c>
      <c r="C1630" s="124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54"/>
      <c r="B1631" s="121">
        <f t="shared" si="25"/>
        <v>42708.916669999999</v>
      </c>
      <c r="C1631" s="124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54"/>
      <c r="B1632" s="123">
        <f t="shared" si="25"/>
        <v>42708.958330000001</v>
      </c>
      <c r="C1632" s="124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54"/>
      <c r="B1633" s="121">
        <f t="shared" si="25"/>
        <v>42709</v>
      </c>
      <c r="C1633" s="124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54"/>
      <c r="B1634" s="123">
        <f t="shared" si="25"/>
        <v>42709.041669999999</v>
      </c>
      <c r="C1634" s="124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54"/>
      <c r="B1635" s="121">
        <f t="shared" si="25"/>
        <v>42709.083330000001</v>
      </c>
      <c r="C1635" s="124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54"/>
      <c r="B1636" s="123">
        <f t="shared" si="25"/>
        <v>42709.125</v>
      </c>
      <c r="C1636" s="124">
        <v>3</v>
      </c>
      <c r="D1636" s="11">
        <f>ROUND(АТС!D140*$D$791*$D$792/100,2)</f>
        <v>0</v>
      </c>
      <c r="E1636" s="11">
        <f>ROUND(АТС!$D140*$E$791*$E$792/100,2)</f>
        <v>0</v>
      </c>
      <c r="F1636" s="11">
        <f>ROUND(АТС!$D140*$F$791*$F$792/100,2)</f>
        <v>0</v>
      </c>
      <c r="G1636" s="11">
        <f>ROUND(АТС!$D140*$G$791*$G$792/100,2)</f>
        <v>0</v>
      </c>
    </row>
    <row r="1637" spans="1:7" x14ac:dyDescent="0.25">
      <c r="A1637" s="254"/>
      <c r="B1637" s="121">
        <f t="shared" si="25"/>
        <v>42709.166669999999</v>
      </c>
      <c r="C1637" s="124">
        <v>4</v>
      </c>
      <c r="D1637" s="11">
        <f>ROUND(АТС!D141*$D$791*$D$792/100,2)</f>
        <v>0</v>
      </c>
      <c r="E1637" s="11">
        <f>ROUND(АТС!$D141*$E$791*$E$792/100,2)</f>
        <v>0</v>
      </c>
      <c r="F1637" s="11">
        <f>ROUND(АТС!$D141*$F$791*$F$792/100,2)</f>
        <v>0</v>
      </c>
      <c r="G1637" s="11">
        <f>ROUND(АТС!$D141*$G$791*$G$792/100,2)</f>
        <v>0</v>
      </c>
    </row>
    <row r="1638" spans="1:7" x14ac:dyDescent="0.25">
      <c r="A1638" s="254"/>
      <c r="B1638" s="123">
        <f t="shared" si="25"/>
        <v>42709.208330000001</v>
      </c>
      <c r="C1638" s="124">
        <v>5</v>
      </c>
      <c r="D1638" s="11">
        <f>ROUND(АТС!D142*$D$791*$D$792/100,2)</f>
        <v>0</v>
      </c>
      <c r="E1638" s="11">
        <f>ROUND(АТС!$D142*$E$791*$E$792/100,2)</f>
        <v>0</v>
      </c>
      <c r="F1638" s="11">
        <f>ROUND(АТС!$D142*$F$791*$F$792/100,2)</f>
        <v>0</v>
      </c>
      <c r="G1638" s="11">
        <f>ROUND(АТС!$D142*$G$791*$G$792/100,2)</f>
        <v>0</v>
      </c>
    </row>
    <row r="1639" spans="1:7" x14ac:dyDescent="0.25">
      <c r="A1639" s="254"/>
      <c r="B1639" s="121">
        <f t="shared" si="25"/>
        <v>42709.25</v>
      </c>
      <c r="C1639" s="124">
        <v>6</v>
      </c>
      <c r="D1639" s="11">
        <f>ROUND(АТС!D143*$D$791*$D$792/100,2)</f>
        <v>0</v>
      </c>
      <c r="E1639" s="11">
        <f>ROUND(АТС!$D143*$E$791*$E$792/100,2)</f>
        <v>0</v>
      </c>
      <c r="F1639" s="11">
        <f>ROUND(АТС!$D143*$F$791*$F$792/100,2)</f>
        <v>0</v>
      </c>
      <c r="G1639" s="11">
        <f>ROUND(АТС!$D143*$G$791*$G$792/100,2)</f>
        <v>0</v>
      </c>
    </row>
    <row r="1640" spans="1:7" x14ac:dyDescent="0.25">
      <c r="A1640" s="254"/>
      <c r="B1640" s="123">
        <f t="shared" si="25"/>
        <v>42709.291669999999</v>
      </c>
      <c r="C1640" s="124">
        <v>7</v>
      </c>
      <c r="D1640" s="11">
        <f>ROUND(АТС!D144*$D$791*$D$792/100,2)</f>
        <v>0</v>
      </c>
      <c r="E1640" s="11">
        <f>ROUND(АТС!$D144*$E$791*$E$792/100,2)</f>
        <v>0</v>
      </c>
      <c r="F1640" s="11">
        <f>ROUND(АТС!$D144*$F$791*$F$792/100,2)</f>
        <v>0</v>
      </c>
      <c r="G1640" s="11">
        <f>ROUND(АТС!$D144*$G$791*$G$792/100,2)</f>
        <v>0</v>
      </c>
    </row>
    <row r="1641" spans="1:7" x14ac:dyDescent="0.25">
      <c r="A1641" s="254"/>
      <c r="B1641" s="121">
        <f t="shared" si="25"/>
        <v>42709.333330000001</v>
      </c>
      <c r="C1641" s="124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54"/>
      <c r="B1642" s="123">
        <f t="shared" si="25"/>
        <v>42709.375</v>
      </c>
      <c r="C1642" s="124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54"/>
      <c r="B1643" s="121">
        <f t="shared" si="25"/>
        <v>42709.416669999999</v>
      </c>
      <c r="C1643" s="124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54"/>
      <c r="B1644" s="123">
        <f t="shared" si="25"/>
        <v>42709.458330000001</v>
      </c>
      <c r="C1644" s="124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54"/>
      <c r="B1645" s="121">
        <f t="shared" si="25"/>
        <v>42709.5</v>
      </c>
      <c r="C1645" s="124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54"/>
      <c r="B1646" s="123">
        <f t="shared" si="25"/>
        <v>42709.541669999999</v>
      </c>
      <c r="C1646" s="124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54"/>
      <c r="B1647" s="121">
        <f t="shared" si="25"/>
        <v>42709.583330000001</v>
      </c>
      <c r="C1647" s="124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54"/>
      <c r="B1648" s="123">
        <f t="shared" si="25"/>
        <v>42709.625</v>
      </c>
      <c r="C1648" s="124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54"/>
      <c r="B1649" s="121">
        <f t="shared" si="25"/>
        <v>42709.666669999999</v>
      </c>
      <c r="C1649" s="124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54"/>
      <c r="B1650" s="123">
        <f t="shared" si="25"/>
        <v>42709.708330000001</v>
      </c>
      <c r="C1650" s="124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54"/>
      <c r="B1651" s="121">
        <f t="shared" si="25"/>
        <v>42709.75</v>
      </c>
      <c r="C1651" s="124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54"/>
      <c r="B1652" s="123">
        <f t="shared" si="25"/>
        <v>42709.791669999999</v>
      </c>
      <c r="C1652" s="124">
        <v>19</v>
      </c>
      <c r="D1652" s="11">
        <f>ROUND(АТС!D156*$D$791*$D$792/100,2)</f>
        <v>0</v>
      </c>
      <c r="E1652" s="11">
        <f>ROUND(АТС!$D156*$E$791*$E$792/100,2)</f>
        <v>0</v>
      </c>
      <c r="F1652" s="11">
        <f>ROUND(АТС!$D156*$F$791*$F$792/100,2)</f>
        <v>0</v>
      </c>
      <c r="G1652" s="11">
        <f>ROUND(АТС!$D156*$G$791*$G$792/100,2)</f>
        <v>0</v>
      </c>
    </row>
    <row r="1653" spans="1:7" x14ac:dyDescent="0.25">
      <c r="A1653" s="254"/>
      <c r="B1653" s="121">
        <f t="shared" si="25"/>
        <v>42709.833330000001</v>
      </c>
      <c r="C1653" s="124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54"/>
      <c r="B1654" s="123">
        <f t="shared" si="25"/>
        <v>42709.875</v>
      </c>
      <c r="C1654" s="124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54"/>
      <c r="B1655" s="121">
        <f t="shared" si="25"/>
        <v>42709.916669999999</v>
      </c>
      <c r="C1655" s="124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54"/>
      <c r="B1656" s="123">
        <f t="shared" si="25"/>
        <v>42709.958330000001</v>
      </c>
      <c r="C1656" s="124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54"/>
      <c r="B1657" s="121">
        <f t="shared" si="25"/>
        <v>42710</v>
      </c>
      <c r="C1657" s="124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54"/>
      <c r="B1658" s="123">
        <f t="shared" si="25"/>
        <v>42710.041669999999</v>
      </c>
      <c r="C1658" s="124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54"/>
      <c r="B1659" s="121">
        <f t="shared" si="25"/>
        <v>42710.083330000001</v>
      </c>
      <c r="C1659" s="124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54"/>
      <c r="B1660" s="123">
        <f t="shared" si="25"/>
        <v>42710.125</v>
      </c>
      <c r="C1660" s="124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54"/>
      <c r="B1661" s="121">
        <f t="shared" si="25"/>
        <v>42710.166669999999</v>
      </c>
      <c r="C1661" s="124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54"/>
      <c r="B1662" s="123">
        <f t="shared" si="25"/>
        <v>42710.208330000001</v>
      </c>
      <c r="C1662" s="124">
        <v>5</v>
      </c>
      <c r="D1662" s="11">
        <f>ROUND(АТС!D166*$D$791*$D$792/100,2)</f>
        <v>16.41</v>
      </c>
      <c r="E1662" s="11">
        <f>ROUND(АТС!$D166*$E$791*$E$792/100,2)</f>
        <v>15.08</v>
      </c>
      <c r="F1662" s="11">
        <f>ROUND(АТС!$D166*$F$791*$F$792/100,2)</f>
        <v>10.27</v>
      </c>
      <c r="G1662" s="11">
        <f>ROUND(АТС!$D166*$G$791*$G$792/100,2)</f>
        <v>6.01</v>
      </c>
    </row>
    <row r="1663" spans="1:7" x14ac:dyDescent="0.25">
      <c r="A1663" s="254"/>
      <c r="B1663" s="121">
        <f t="shared" si="25"/>
        <v>42710.25</v>
      </c>
      <c r="C1663" s="124">
        <v>6</v>
      </c>
      <c r="D1663" s="11">
        <f>ROUND(АТС!D167*$D$791*$D$792/100,2)</f>
        <v>26.27</v>
      </c>
      <c r="E1663" s="11">
        <f>ROUND(АТС!$D167*$E$791*$E$792/100,2)</f>
        <v>24.14</v>
      </c>
      <c r="F1663" s="11">
        <f>ROUND(АТС!$D167*$F$791*$F$792/100,2)</f>
        <v>16.440000000000001</v>
      </c>
      <c r="G1663" s="11">
        <f>ROUND(АТС!$D167*$G$791*$G$792/100,2)</f>
        <v>9.6199999999999992</v>
      </c>
    </row>
    <row r="1664" spans="1:7" x14ac:dyDescent="0.25">
      <c r="A1664" s="254"/>
      <c r="B1664" s="123">
        <f t="shared" si="25"/>
        <v>42710.291669999999</v>
      </c>
      <c r="C1664" s="124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54"/>
      <c r="B1665" s="121">
        <f t="shared" si="25"/>
        <v>42710.333330000001</v>
      </c>
      <c r="C1665" s="124">
        <v>8</v>
      </c>
      <c r="D1665" s="11">
        <f>ROUND(АТС!D169*$D$791*$D$792/100,2)</f>
        <v>8.06</v>
      </c>
      <c r="E1665" s="11">
        <f>ROUND(АТС!$D169*$E$791*$E$792/100,2)</f>
        <v>7.41</v>
      </c>
      <c r="F1665" s="11">
        <f>ROUND(АТС!$D169*$F$791*$F$792/100,2)</f>
        <v>5.04</v>
      </c>
      <c r="G1665" s="11">
        <f>ROUND(АТС!$D169*$G$791*$G$792/100,2)</f>
        <v>2.95</v>
      </c>
    </row>
    <row r="1666" spans="1:7" x14ac:dyDescent="0.25">
      <c r="A1666" s="254"/>
      <c r="B1666" s="123">
        <f t="shared" si="25"/>
        <v>42710.375</v>
      </c>
      <c r="C1666" s="124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54"/>
      <c r="B1667" s="121">
        <f t="shared" si="25"/>
        <v>42710.416669999999</v>
      </c>
      <c r="C1667" s="124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54"/>
      <c r="B1668" s="123">
        <f t="shared" si="25"/>
        <v>42710.458330000001</v>
      </c>
      <c r="C1668" s="124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54"/>
      <c r="B1669" s="121">
        <f t="shared" si="25"/>
        <v>42710.5</v>
      </c>
      <c r="C1669" s="124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54"/>
      <c r="B1670" s="123">
        <f t="shared" si="25"/>
        <v>42710.541669999999</v>
      </c>
      <c r="C1670" s="124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54"/>
      <c r="B1671" s="121">
        <f t="shared" si="25"/>
        <v>42710.583330000001</v>
      </c>
      <c r="C1671" s="124">
        <v>14</v>
      </c>
      <c r="D1671" s="11">
        <f>ROUND(АТС!D175*$D$791*$D$792/100,2)</f>
        <v>2.13</v>
      </c>
      <c r="E1671" s="11">
        <f>ROUND(АТС!$D175*$E$791*$E$792/100,2)</f>
        <v>1.96</v>
      </c>
      <c r="F1671" s="11">
        <f>ROUND(АТС!$D175*$F$791*$F$792/100,2)</f>
        <v>1.33</v>
      </c>
      <c r="G1671" s="11">
        <f>ROUND(АТС!$D175*$G$791*$G$792/100,2)</f>
        <v>0.78</v>
      </c>
    </row>
    <row r="1672" spans="1:7" x14ac:dyDescent="0.25">
      <c r="A1672" s="254"/>
      <c r="B1672" s="123">
        <f t="shared" si="25"/>
        <v>42710.625</v>
      </c>
      <c r="C1672" s="124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54"/>
      <c r="B1673" s="121">
        <f t="shared" si="25"/>
        <v>42710.666669999999</v>
      </c>
      <c r="C1673" s="124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54"/>
      <c r="B1674" s="123">
        <f t="shared" si="25"/>
        <v>42710.708330000001</v>
      </c>
      <c r="C1674" s="124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54"/>
      <c r="B1675" s="121">
        <f t="shared" si="25"/>
        <v>42710.75</v>
      </c>
      <c r="C1675" s="124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54"/>
      <c r="B1676" s="123">
        <f t="shared" si="25"/>
        <v>42710.791669999999</v>
      </c>
      <c r="C1676" s="124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54"/>
      <c r="B1677" s="121">
        <f t="shared" si="25"/>
        <v>42710.833330000001</v>
      </c>
      <c r="C1677" s="124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54"/>
      <c r="B1678" s="123">
        <f t="shared" si="25"/>
        <v>42710.875</v>
      </c>
      <c r="C1678" s="124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54"/>
      <c r="B1679" s="121">
        <f t="shared" si="25"/>
        <v>42710.916669999999</v>
      </c>
      <c r="C1679" s="124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54"/>
      <c r="B1680" s="123">
        <f t="shared" si="25"/>
        <v>42710.958330000001</v>
      </c>
      <c r="C1680" s="124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54"/>
      <c r="B1681" s="121">
        <f t="shared" si="25"/>
        <v>42711</v>
      </c>
      <c r="C1681" s="124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54"/>
      <c r="B1682" s="123">
        <f t="shared" si="25"/>
        <v>42711.041669999999</v>
      </c>
      <c r="C1682" s="124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54"/>
      <c r="B1683" s="121">
        <f t="shared" si="25"/>
        <v>42711.083330000001</v>
      </c>
      <c r="C1683" s="124">
        <v>2</v>
      </c>
      <c r="D1683" s="11">
        <f>ROUND(АТС!D187*$D$791*$D$792/100,2)</f>
        <v>0</v>
      </c>
      <c r="E1683" s="11">
        <f>ROUND(АТС!$D187*$E$791*$E$792/100,2)</f>
        <v>0</v>
      </c>
      <c r="F1683" s="11">
        <f>ROUND(АТС!$D187*$F$791*$F$792/100,2)</f>
        <v>0</v>
      </c>
      <c r="G1683" s="11">
        <f>ROUND(АТС!$D187*$G$791*$G$792/100,2)</f>
        <v>0</v>
      </c>
    </row>
    <row r="1684" spans="1:7" x14ac:dyDescent="0.25">
      <c r="A1684" s="254"/>
      <c r="B1684" s="123">
        <f t="shared" si="25"/>
        <v>42711.125</v>
      </c>
      <c r="C1684" s="124">
        <v>3</v>
      </c>
      <c r="D1684" s="11">
        <f>ROUND(АТС!D188*$D$791*$D$792/100,2)</f>
        <v>0</v>
      </c>
      <c r="E1684" s="11">
        <f>ROUND(АТС!$D188*$E$791*$E$792/100,2)</f>
        <v>0</v>
      </c>
      <c r="F1684" s="11">
        <f>ROUND(АТС!$D188*$F$791*$F$792/100,2)</f>
        <v>0</v>
      </c>
      <c r="G1684" s="11">
        <f>ROUND(АТС!$D188*$G$791*$G$792/100,2)</f>
        <v>0</v>
      </c>
    </row>
    <row r="1685" spans="1:7" x14ac:dyDescent="0.25">
      <c r="A1685" s="254"/>
      <c r="B1685" s="121">
        <f t="shared" si="25"/>
        <v>42711.166669999999</v>
      </c>
      <c r="C1685" s="124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54"/>
      <c r="B1686" s="123">
        <f t="shared" si="25"/>
        <v>42711.208330000001</v>
      </c>
      <c r="C1686" s="124">
        <v>5</v>
      </c>
      <c r="D1686" s="11">
        <f>ROUND(АТС!D190*$D$791*$D$792/100,2)</f>
        <v>18.850000000000001</v>
      </c>
      <c r="E1686" s="11">
        <f>ROUND(АТС!$D190*$E$791*$E$792/100,2)</f>
        <v>17.32</v>
      </c>
      <c r="F1686" s="11">
        <f>ROUND(АТС!$D190*$F$791*$F$792/100,2)</f>
        <v>11.79</v>
      </c>
      <c r="G1686" s="11">
        <f>ROUND(АТС!$D190*$G$791*$G$792/100,2)</f>
        <v>6.9</v>
      </c>
    </row>
    <row r="1687" spans="1:7" x14ac:dyDescent="0.25">
      <c r="A1687" s="254"/>
      <c r="B1687" s="121">
        <f t="shared" si="25"/>
        <v>42711.25</v>
      </c>
      <c r="C1687" s="124">
        <v>6</v>
      </c>
      <c r="D1687" s="11">
        <f>ROUND(АТС!D191*$D$791*$D$792/100,2)</f>
        <v>75.91</v>
      </c>
      <c r="E1687" s="11">
        <f>ROUND(АТС!$D191*$E$791*$E$792/100,2)</f>
        <v>69.760000000000005</v>
      </c>
      <c r="F1687" s="11">
        <f>ROUND(АТС!$D191*$F$791*$F$792/100,2)</f>
        <v>47.5</v>
      </c>
      <c r="G1687" s="11">
        <f>ROUND(АТС!$D191*$G$791*$G$792/100,2)</f>
        <v>27.8</v>
      </c>
    </row>
    <row r="1688" spans="1:7" x14ac:dyDescent="0.25">
      <c r="A1688" s="254"/>
      <c r="B1688" s="123">
        <f t="shared" si="25"/>
        <v>42711.291669999999</v>
      </c>
      <c r="C1688" s="124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54"/>
      <c r="B1689" s="121">
        <f t="shared" si="25"/>
        <v>42711.333330000001</v>
      </c>
      <c r="C1689" s="124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54"/>
      <c r="B1690" s="123">
        <f t="shared" ref="B1690:B1753" si="26">B1666+1</f>
        <v>42711.375</v>
      </c>
      <c r="C1690" s="124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54"/>
      <c r="B1691" s="121">
        <f t="shared" si="26"/>
        <v>42711.416669999999</v>
      </c>
      <c r="C1691" s="124">
        <v>10</v>
      </c>
      <c r="D1691" s="11">
        <f>ROUND(АТС!D195*$D$791*$D$792/100,2)</f>
        <v>25.71</v>
      </c>
      <c r="E1691" s="11">
        <f>ROUND(АТС!$D195*$E$791*$E$792/100,2)</f>
        <v>23.62</v>
      </c>
      <c r="F1691" s="11">
        <f>ROUND(АТС!$D195*$F$791*$F$792/100,2)</f>
        <v>16.079999999999998</v>
      </c>
      <c r="G1691" s="11">
        <f>ROUND(АТС!$D195*$G$791*$G$792/100,2)</f>
        <v>9.41</v>
      </c>
    </row>
    <row r="1692" spans="1:7" x14ac:dyDescent="0.25">
      <c r="A1692" s="254"/>
      <c r="B1692" s="123">
        <f t="shared" si="26"/>
        <v>42711.458330000001</v>
      </c>
      <c r="C1692" s="124">
        <v>11</v>
      </c>
      <c r="D1692" s="11">
        <f>ROUND(АТС!D196*$D$791*$D$792/100,2)</f>
        <v>12.54</v>
      </c>
      <c r="E1692" s="11">
        <f>ROUND(АТС!$D196*$E$791*$E$792/100,2)</f>
        <v>11.53</v>
      </c>
      <c r="F1692" s="11">
        <f>ROUND(АТС!$D196*$F$791*$F$792/100,2)</f>
        <v>7.85</v>
      </c>
      <c r="G1692" s="11">
        <f>ROUND(АТС!$D196*$G$791*$G$792/100,2)</f>
        <v>4.59</v>
      </c>
    </row>
    <row r="1693" spans="1:7" x14ac:dyDescent="0.25">
      <c r="A1693" s="254"/>
      <c r="B1693" s="121">
        <f t="shared" si="26"/>
        <v>42711.5</v>
      </c>
      <c r="C1693" s="124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54"/>
      <c r="B1694" s="123">
        <f t="shared" si="26"/>
        <v>42711.541669999999</v>
      </c>
      <c r="C1694" s="124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54"/>
      <c r="B1695" s="121">
        <f t="shared" si="26"/>
        <v>42711.583330000001</v>
      </c>
      <c r="C1695" s="124">
        <v>14</v>
      </c>
      <c r="D1695" s="11">
        <f>ROUND(АТС!D199*$D$791*$D$792/100,2)</f>
        <v>0</v>
      </c>
      <c r="E1695" s="11">
        <f>ROUND(АТС!$D199*$E$791*$E$792/100,2)</f>
        <v>0</v>
      </c>
      <c r="F1695" s="11">
        <f>ROUND(АТС!$D199*$F$791*$F$792/100,2)</f>
        <v>0</v>
      </c>
      <c r="G1695" s="11">
        <f>ROUND(АТС!$D199*$G$791*$G$792/100,2)</f>
        <v>0</v>
      </c>
    </row>
    <row r="1696" spans="1:7" x14ac:dyDescent="0.25">
      <c r="A1696" s="254"/>
      <c r="B1696" s="123">
        <f t="shared" si="26"/>
        <v>42711.625</v>
      </c>
      <c r="C1696" s="124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54"/>
      <c r="B1697" s="121">
        <f t="shared" si="26"/>
        <v>42711.666669999999</v>
      </c>
      <c r="C1697" s="124">
        <v>16</v>
      </c>
      <c r="D1697" s="11">
        <f>ROUND(АТС!D201*$D$791*$D$792/100,2)</f>
        <v>7.21</v>
      </c>
      <c r="E1697" s="11">
        <f>ROUND(АТС!$D201*$E$791*$E$792/100,2)</f>
        <v>6.62</v>
      </c>
      <c r="F1697" s="11">
        <f>ROUND(АТС!$D201*$F$791*$F$792/100,2)</f>
        <v>4.51</v>
      </c>
      <c r="G1697" s="11">
        <f>ROUND(АТС!$D201*$G$791*$G$792/100,2)</f>
        <v>2.64</v>
      </c>
    </row>
    <row r="1698" spans="1:7" x14ac:dyDescent="0.25">
      <c r="A1698" s="254"/>
      <c r="B1698" s="123">
        <f t="shared" si="26"/>
        <v>42711.708330000001</v>
      </c>
      <c r="C1698" s="124">
        <v>17</v>
      </c>
      <c r="D1698" s="11">
        <f>ROUND(АТС!D202*$D$791*$D$792/100,2)</f>
        <v>83.59</v>
      </c>
      <c r="E1698" s="11">
        <f>ROUND(АТС!$D202*$E$791*$E$792/100,2)</f>
        <v>76.81</v>
      </c>
      <c r="F1698" s="11">
        <f>ROUND(АТС!$D202*$F$791*$F$792/100,2)</f>
        <v>52.3</v>
      </c>
      <c r="G1698" s="11">
        <f>ROUND(АТС!$D202*$G$791*$G$792/100,2)</f>
        <v>30.61</v>
      </c>
    </row>
    <row r="1699" spans="1:7" x14ac:dyDescent="0.25">
      <c r="A1699" s="254"/>
      <c r="B1699" s="121">
        <f t="shared" si="26"/>
        <v>42711.75</v>
      </c>
      <c r="C1699" s="124">
        <v>18</v>
      </c>
      <c r="D1699" s="11">
        <f>ROUND(АТС!D203*$D$791*$D$792/100,2)</f>
        <v>121.77</v>
      </c>
      <c r="E1699" s="11">
        <f>ROUND(АТС!$D203*$E$791*$E$792/100,2)</f>
        <v>111.9</v>
      </c>
      <c r="F1699" s="11">
        <f>ROUND(АТС!$D203*$F$791*$F$792/100,2)</f>
        <v>76.19</v>
      </c>
      <c r="G1699" s="11">
        <f>ROUND(АТС!$D203*$G$791*$G$792/100,2)</f>
        <v>44.59</v>
      </c>
    </row>
    <row r="1700" spans="1:7" x14ac:dyDescent="0.25">
      <c r="A1700" s="254"/>
      <c r="B1700" s="123">
        <f t="shared" si="26"/>
        <v>42711.791669999999</v>
      </c>
      <c r="C1700" s="124">
        <v>19</v>
      </c>
      <c r="D1700" s="11">
        <f>ROUND(АТС!D204*$D$791*$D$792/100,2)</f>
        <v>51.54</v>
      </c>
      <c r="E1700" s="11">
        <f>ROUND(АТС!$D204*$E$791*$E$792/100,2)</f>
        <v>47.36</v>
      </c>
      <c r="F1700" s="11">
        <f>ROUND(АТС!$D204*$F$791*$F$792/100,2)</f>
        <v>32.25</v>
      </c>
      <c r="G1700" s="11">
        <f>ROUND(АТС!$D204*$G$791*$G$792/100,2)</f>
        <v>18.87</v>
      </c>
    </row>
    <row r="1701" spans="1:7" x14ac:dyDescent="0.25">
      <c r="A1701" s="254"/>
      <c r="B1701" s="121">
        <f t="shared" si="26"/>
        <v>42711.833330000001</v>
      </c>
      <c r="C1701" s="124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54"/>
      <c r="B1702" s="123">
        <f t="shared" si="26"/>
        <v>42711.875</v>
      </c>
      <c r="C1702" s="124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54"/>
      <c r="B1703" s="121">
        <f t="shared" si="26"/>
        <v>42711.916669999999</v>
      </c>
      <c r="C1703" s="124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54"/>
      <c r="B1704" s="123">
        <f t="shared" si="26"/>
        <v>42711.958330000001</v>
      </c>
      <c r="C1704" s="124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54"/>
      <c r="B1705" s="121">
        <f t="shared" si="26"/>
        <v>42712</v>
      </c>
      <c r="C1705" s="124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54"/>
      <c r="B1706" s="123">
        <f t="shared" si="26"/>
        <v>42712.041669999999</v>
      </c>
      <c r="C1706" s="124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54"/>
      <c r="B1707" s="121">
        <f t="shared" si="26"/>
        <v>42712.083330000001</v>
      </c>
      <c r="C1707" s="124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54"/>
      <c r="B1708" s="123">
        <f t="shared" si="26"/>
        <v>42712.125</v>
      </c>
      <c r="C1708" s="124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54"/>
      <c r="B1709" s="121">
        <f t="shared" si="26"/>
        <v>42712.166669999999</v>
      </c>
      <c r="C1709" s="124">
        <v>4</v>
      </c>
      <c r="D1709" s="11">
        <f>ROUND(АТС!D213*$D$791*$D$792/100,2)</f>
        <v>3.48</v>
      </c>
      <c r="E1709" s="11">
        <f>ROUND(АТС!$D213*$E$791*$E$792/100,2)</f>
        <v>3.19</v>
      </c>
      <c r="F1709" s="11">
        <f>ROUND(АТС!$D213*$F$791*$F$792/100,2)</f>
        <v>2.1800000000000002</v>
      </c>
      <c r="G1709" s="11">
        <f>ROUND(АТС!$D213*$G$791*$G$792/100,2)</f>
        <v>1.27</v>
      </c>
    </row>
    <row r="1710" spans="1:7" x14ac:dyDescent="0.25">
      <c r="A1710" s="254"/>
      <c r="B1710" s="123">
        <f t="shared" si="26"/>
        <v>42712.208330000001</v>
      </c>
      <c r="C1710" s="124">
        <v>5</v>
      </c>
      <c r="D1710" s="11">
        <f>ROUND(АТС!D214*$D$791*$D$792/100,2)</f>
        <v>31.75</v>
      </c>
      <c r="E1710" s="11">
        <f>ROUND(АТС!$D214*$E$791*$E$792/100,2)</f>
        <v>29.17</v>
      </c>
      <c r="F1710" s="11">
        <f>ROUND(АТС!$D214*$F$791*$F$792/100,2)</f>
        <v>19.86</v>
      </c>
      <c r="G1710" s="11">
        <f>ROUND(АТС!$D214*$G$791*$G$792/100,2)</f>
        <v>11.62</v>
      </c>
    </row>
    <row r="1711" spans="1:7" x14ac:dyDescent="0.25">
      <c r="A1711" s="254"/>
      <c r="B1711" s="121">
        <f t="shared" si="26"/>
        <v>42712.25</v>
      </c>
      <c r="C1711" s="124">
        <v>6</v>
      </c>
      <c r="D1711" s="11">
        <f>ROUND(АТС!D215*$D$791*$D$792/100,2)</f>
        <v>28.59</v>
      </c>
      <c r="E1711" s="11">
        <f>ROUND(АТС!$D215*$E$791*$E$792/100,2)</f>
        <v>26.27</v>
      </c>
      <c r="F1711" s="11">
        <f>ROUND(АТС!$D215*$F$791*$F$792/100,2)</f>
        <v>17.88</v>
      </c>
      <c r="G1711" s="11">
        <f>ROUND(АТС!$D215*$G$791*$G$792/100,2)</f>
        <v>10.47</v>
      </c>
    </row>
    <row r="1712" spans="1:7" x14ac:dyDescent="0.25">
      <c r="A1712" s="254"/>
      <c r="B1712" s="123">
        <f t="shared" si="26"/>
        <v>42712.291669999999</v>
      </c>
      <c r="C1712" s="124">
        <v>7</v>
      </c>
      <c r="D1712" s="11">
        <f>ROUND(АТС!D216*$D$791*$D$792/100,2)</f>
        <v>84.34</v>
      </c>
      <c r="E1712" s="11">
        <f>ROUND(АТС!$D216*$E$791*$E$792/100,2)</f>
        <v>77.5</v>
      </c>
      <c r="F1712" s="11">
        <f>ROUND(АТС!$D216*$F$791*$F$792/100,2)</f>
        <v>52.77</v>
      </c>
      <c r="G1712" s="11">
        <f>ROUND(АТС!$D216*$G$791*$G$792/100,2)</f>
        <v>30.88</v>
      </c>
    </row>
    <row r="1713" spans="1:7" x14ac:dyDescent="0.25">
      <c r="A1713" s="254"/>
      <c r="B1713" s="121">
        <f t="shared" si="26"/>
        <v>42712.333330000001</v>
      </c>
      <c r="C1713" s="124">
        <v>8</v>
      </c>
      <c r="D1713" s="11">
        <f>ROUND(АТС!D217*$D$791*$D$792/100,2)</f>
        <v>0.63</v>
      </c>
      <c r="E1713" s="11">
        <f>ROUND(АТС!$D217*$E$791*$E$792/100,2)</f>
        <v>0.57999999999999996</v>
      </c>
      <c r="F1713" s="11">
        <f>ROUND(АТС!$D217*$F$791*$F$792/100,2)</f>
        <v>0.39</v>
      </c>
      <c r="G1713" s="11">
        <f>ROUND(АТС!$D217*$G$791*$G$792/100,2)</f>
        <v>0.23</v>
      </c>
    </row>
    <row r="1714" spans="1:7" x14ac:dyDescent="0.25">
      <c r="A1714" s="254"/>
      <c r="B1714" s="123">
        <f t="shared" si="26"/>
        <v>42712.375</v>
      </c>
      <c r="C1714" s="124">
        <v>9</v>
      </c>
      <c r="D1714" s="11">
        <f>ROUND(АТС!D218*$D$791*$D$792/100,2)</f>
        <v>31.8</v>
      </c>
      <c r="E1714" s="11">
        <f>ROUND(АТС!$D218*$E$791*$E$792/100,2)</f>
        <v>29.22</v>
      </c>
      <c r="F1714" s="11">
        <f>ROUND(АТС!$D218*$F$791*$F$792/100,2)</f>
        <v>19.899999999999999</v>
      </c>
      <c r="G1714" s="11">
        <f>ROUND(АТС!$D218*$G$791*$G$792/100,2)</f>
        <v>11.65</v>
      </c>
    </row>
    <row r="1715" spans="1:7" x14ac:dyDescent="0.25">
      <c r="A1715" s="254"/>
      <c r="B1715" s="121">
        <f t="shared" si="26"/>
        <v>42712.416669999999</v>
      </c>
      <c r="C1715" s="124">
        <v>10</v>
      </c>
      <c r="D1715" s="11">
        <f>ROUND(АТС!D219*$D$791*$D$792/100,2)</f>
        <v>25.18</v>
      </c>
      <c r="E1715" s="11">
        <f>ROUND(АТС!$D219*$E$791*$E$792/100,2)</f>
        <v>23.14</v>
      </c>
      <c r="F1715" s="11">
        <f>ROUND(АТС!$D219*$F$791*$F$792/100,2)</f>
        <v>15.76</v>
      </c>
      <c r="G1715" s="11">
        <f>ROUND(АТС!$D219*$G$791*$G$792/100,2)</f>
        <v>9.2200000000000006</v>
      </c>
    </row>
    <row r="1716" spans="1:7" x14ac:dyDescent="0.25">
      <c r="A1716" s="254"/>
      <c r="B1716" s="123">
        <f t="shared" si="26"/>
        <v>42712.458330000001</v>
      </c>
      <c r="C1716" s="124">
        <v>11</v>
      </c>
      <c r="D1716" s="11">
        <f>ROUND(АТС!D220*$D$791*$D$792/100,2)</f>
        <v>87.29</v>
      </c>
      <c r="E1716" s="11">
        <f>ROUND(АТС!$D220*$E$791*$E$792/100,2)</f>
        <v>80.22</v>
      </c>
      <c r="F1716" s="11">
        <f>ROUND(АТС!$D220*$F$791*$F$792/100,2)</f>
        <v>54.62</v>
      </c>
      <c r="G1716" s="11">
        <f>ROUND(АТС!$D220*$G$791*$G$792/100,2)</f>
        <v>31.97</v>
      </c>
    </row>
    <row r="1717" spans="1:7" x14ac:dyDescent="0.25">
      <c r="A1717" s="254"/>
      <c r="B1717" s="121">
        <f t="shared" si="26"/>
        <v>42712.5</v>
      </c>
      <c r="C1717" s="124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54"/>
      <c r="B1718" s="123">
        <f t="shared" si="26"/>
        <v>42712.541669999999</v>
      </c>
      <c r="C1718" s="124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54"/>
      <c r="B1719" s="121">
        <f t="shared" si="26"/>
        <v>42712.583330000001</v>
      </c>
      <c r="C1719" s="124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54"/>
      <c r="B1720" s="123">
        <f t="shared" si="26"/>
        <v>42712.625</v>
      </c>
      <c r="C1720" s="124">
        <v>15</v>
      </c>
      <c r="D1720" s="11">
        <f>ROUND(АТС!D224*$D$791*$D$792/100,2)</f>
        <v>50.6</v>
      </c>
      <c r="E1720" s="11">
        <f>ROUND(АТС!$D224*$E$791*$E$792/100,2)</f>
        <v>46.49</v>
      </c>
      <c r="F1720" s="11">
        <f>ROUND(АТС!$D224*$F$791*$F$792/100,2)</f>
        <v>31.66</v>
      </c>
      <c r="G1720" s="11">
        <f>ROUND(АТС!$D224*$G$791*$G$792/100,2)</f>
        <v>18.53</v>
      </c>
    </row>
    <row r="1721" spans="1:7" x14ac:dyDescent="0.25">
      <c r="A1721" s="254"/>
      <c r="B1721" s="121">
        <f t="shared" si="26"/>
        <v>42712.666669999999</v>
      </c>
      <c r="C1721" s="124">
        <v>16</v>
      </c>
      <c r="D1721" s="11">
        <f>ROUND(АТС!D225*$D$791*$D$792/100,2)</f>
        <v>63.33</v>
      </c>
      <c r="E1721" s="11">
        <f>ROUND(АТС!$D225*$E$791*$E$792/100,2)</f>
        <v>58.19</v>
      </c>
      <c r="F1721" s="11">
        <f>ROUND(АТС!$D225*$F$791*$F$792/100,2)</f>
        <v>39.619999999999997</v>
      </c>
      <c r="G1721" s="11">
        <f>ROUND(АТС!$D225*$G$791*$G$792/100,2)</f>
        <v>23.19</v>
      </c>
    </row>
    <row r="1722" spans="1:7" x14ac:dyDescent="0.25">
      <c r="A1722" s="254"/>
      <c r="B1722" s="123">
        <f t="shared" si="26"/>
        <v>42712.708330000001</v>
      </c>
      <c r="C1722" s="124">
        <v>17</v>
      </c>
      <c r="D1722" s="11">
        <f>ROUND(АТС!D226*$D$791*$D$792/100,2)</f>
        <v>60.1</v>
      </c>
      <c r="E1722" s="11">
        <f>ROUND(АТС!$D226*$E$791*$E$792/100,2)</f>
        <v>55.23</v>
      </c>
      <c r="F1722" s="11">
        <f>ROUND(АТС!$D226*$F$791*$F$792/100,2)</f>
        <v>37.6</v>
      </c>
      <c r="G1722" s="11">
        <f>ROUND(АТС!$D226*$G$791*$G$792/100,2)</f>
        <v>22.01</v>
      </c>
    </row>
    <row r="1723" spans="1:7" x14ac:dyDescent="0.25">
      <c r="A1723" s="254"/>
      <c r="B1723" s="121">
        <f t="shared" si="26"/>
        <v>42712.75</v>
      </c>
      <c r="C1723" s="124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54"/>
      <c r="B1724" s="123">
        <f t="shared" si="26"/>
        <v>42712.791669999999</v>
      </c>
      <c r="C1724" s="124">
        <v>19</v>
      </c>
      <c r="D1724" s="11">
        <f>ROUND(АТС!D228*$D$791*$D$792/100,2)</f>
        <v>52.59</v>
      </c>
      <c r="E1724" s="11">
        <f>ROUND(АТС!$D228*$E$791*$E$792/100,2)</f>
        <v>48.33</v>
      </c>
      <c r="F1724" s="11">
        <f>ROUND(АТС!$D228*$F$791*$F$792/100,2)</f>
        <v>32.9</v>
      </c>
      <c r="G1724" s="11">
        <f>ROUND(АТС!$D228*$G$791*$G$792/100,2)</f>
        <v>19.260000000000002</v>
      </c>
    </row>
    <row r="1725" spans="1:7" x14ac:dyDescent="0.25">
      <c r="A1725" s="254"/>
      <c r="B1725" s="121">
        <f t="shared" si="26"/>
        <v>42712.833330000001</v>
      </c>
      <c r="C1725" s="124">
        <v>20</v>
      </c>
      <c r="D1725" s="11">
        <f>ROUND(АТС!D229*$D$791*$D$792/100,2)</f>
        <v>0</v>
      </c>
      <c r="E1725" s="11">
        <f>ROUND(АТС!$D229*$E$791*$E$792/100,2)</f>
        <v>0</v>
      </c>
      <c r="F1725" s="11">
        <f>ROUND(АТС!$D229*$F$791*$F$792/100,2)</f>
        <v>0</v>
      </c>
      <c r="G1725" s="11">
        <f>ROUND(АТС!$D229*$G$791*$G$792/100,2)</f>
        <v>0</v>
      </c>
    </row>
    <row r="1726" spans="1:7" x14ac:dyDescent="0.25">
      <c r="A1726" s="254"/>
      <c r="B1726" s="123">
        <f t="shared" si="26"/>
        <v>42712.875</v>
      </c>
      <c r="C1726" s="124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54"/>
      <c r="B1727" s="121">
        <f t="shared" si="26"/>
        <v>42712.916669999999</v>
      </c>
      <c r="C1727" s="124">
        <v>22</v>
      </c>
      <c r="D1727" s="11">
        <f>ROUND(АТС!D231*$D$791*$D$792/100,2)</f>
        <v>0</v>
      </c>
      <c r="E1727" s="11">
        <f>ROUND(АТС!$D231*$E$791*$E$792/100,2)</f>
        <v>0</v>
      </c>
      <c r="F1727" s="11">
        <f>ROUND(АТС!$D231*$F$791*$F$792/100,2)</f>
        <v>0</v>
      </c>
      <c r="G1727" s="11">
        <f>ROUND(АТС!$D231*$G$791*$G$792/100,2)</f>
        <v>0</v>
      </c>
    </row>
    <row r="1728" spans="1:7" x14ac:dyDescent="0.25">
      <c r="A1728" s="254"/>
      <c r="B1728" s="123">
        <f t="shared" si="26"/>
        <v>42712.958330000001</v>
      </c>
      <c r="C1728" s="124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54"/>
      <c r="B1729" s="121">
        <f t="shared" si="26"/>
        <v>42713</v>
      </c>
      <c r="C1729" s="124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54"/>
      <c r="B1730" s="123">
        <f t="shared" si="26"/>
        <v>42713.041669999999</v>
      </c>
      <c r="C1730" s="124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54"/>
      <c r="B1731" s="121">
        <f t="shared" si="26"/>
        <v>42713.083330000001</v>
      </c>
      <c r="C1731" s="124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54"/>
      <c r="B1732" s="123">
        <f t="shared" si="26"/>
        <v>42713.125</v>
      </c>
      <c r="C1732" s="124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54"/>
      <c r="B1733" s="121">
        <f t="shared" si="26"/>
        <v>42713.166669999999</v>
      </c>
      <c r="C1733" s="124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54"/>
      <c r="B1734" s="123">
        <f t="shared" si="26"/>
        <v>42713.208330000001</v>
      </c>
      <c r="C1734" s="124">
        <v>5</v>
      </c>
      <c r="D1734" s="11">
        <f>ROUND(АТС!D238*$D$791*$D$792/100,2)</f>
        <v>51.56</v>
      </c>
      <c r="E1734" s="11">
        <f>ROUND(АТС!$D238*$E$791*$E$792/100,2)</f>
        <v>47.38</v>
      </c>
      <c r="F1734" s="11">
        <f>ROUND(АТС!$D238*$F$791*$F$792/100,2)</f>
        <v>32.26</v>
      </c>
      <c r="G1734" s="11">
        <f>ROUND(АТС!$D238*$G$791*$G$792/100,2)</f>
        <v>18.88</v>
      </c>
    </row>
    <row r="1735" spans="1:7" x14ac:dyDescent="0.25">
      <c r="A1735" s="254"/>
      <c r="B1735" s="121">
        <f t="shared" si="26"/>
        <v>42713.25</v>
      </c>
      <c r="C1735" s="124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54"/>
      <c r="B1736" s="123">
        <f t="shared" si="26"/>
        <v>42713.291669999999</v>
      </c>
      <c r="C1736" s="124">
        <v>7</v>
      </c>
      <c r="D1736" s="11">
        <f>ROUND(АТС!D240*$D$791*$D$792/100,2)</f>
        <v>3.27</v>
      </c>
      <c r="E1736" s="11">
        <f>ROUND(АТС!$D240*$E$791*$E$792/100,2)</f>
        <v>3.01</v>
      </c>
      <c r="F1736" s="11">
        <f>ROUND(АТС!$D240*$F$791*$F$792/100,2)</f>
        <v>2.0499999999999998</v>
      </c>
      <c r="G1736" s="11">
        <f>ROUND(АТС!$D240*$G$791*$G$792/100,2)</f>
        <v>1.2</v>
      </c>
    </row>
    <row r="1737" spans="1:7" x14ac:dyDescent="0.25">
      <c r="A1737" s="254"/>
      <c r="B1737" s="121">
        <f t="shared" si="26"/>
        <v>42713.333330000001</v>
      </c>
      <c r="C1737" s="124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54"/>
      <c r="B1738" s="123">
        <f t="shared" si="26"/>
        <v>42713.375</v>
      </c>
      <c r="C1738" s="124">
        <v>9</v>
      </c>
      <c r="D1738" s="11">
        <f>ROUND(АТС!D242*$D$791*$D$792/100,2)</f>
        <v>0</v>
      </c>
      <c r="E1738" s="11">
        <f>ROUND(АТС!$D242*$E$791*$E$792/100,2)</f>
        <v>0</v>
      </c>
      <c r="F1738" s="11">
        <f>ROUND(АТС!$D242*$F$791*$F$792/100,2)</f>
        <v>0</v>
      </c>
      <c r="G1738" s="11">
        <f>ROUND(АТС!$D242*$G$791*$G$792/100,2)</f>
        <v>0</v>
      </c>
    </row>
    <row r="1739" spans="1:7" x14ac:dyDescent="0.25">
      <c r="A1739" s="254"/>
      <c r="B1739" s="121">
        <f t="shared" si="26"/>
        <v>42713.416669999999</v>
      </c>
      <c r="C1739" s="124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54"/>
      <c r="B1740" s="123">
        <f t="shared" si="26"/>
        <v>42713.458330000001</v>
      </c>
      <c r="C1740" s="124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54"/>
      <c r="B1741" s="121">
        <f t="shared" si="26"/>
        <v>42713.5</v>
      </c>
      <c r="C1741" s="124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54"/>
      <c r="B1742" s="123">
        <f t="shared" si="26"/>
        <v>42713.541669999999</v>
      </c>
      <c r="C1742" s="124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54"/>
      <c r="B1743" s="121">
        <f t="shared" si="26"/>
        <v>42713.583330000001</v>
      </c>
      <c r="C1743" s="124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54"/>
      <c r="B1744" s="123">
        <f t="shared" si="26"/>
        <v>42713.625</v>
      </c>
      <c r="C1744" s="124">
        <v>15</v>
      </c>
      <c r="D1744" s="11">
        <f>ROUND(АТС!D248*$D$791*$D$792/100,2)</f>
        <v>46.38</v>
      </c>
      <c r="E1744" s="11">
        <f>ROUND(АТС!$D248*$E$791*$E$792/100,2)</f>
        <v>42.62</v>
      </c>
      <c r="F1744" s="11">
        <f>ROUND(АТС!$D248*$F$791*$F$792/100,2)</f>
        <v>29.02</v>
      </c>
      <c r="G1744" s="11">
        <f>ROUND(АТС!$D248*$G$791*$G$792/100,2)</f>
        <v>16.98</v>
      </c>
    </row>
    <row r="1745" spans="1:7" x14ac:dyDescent="0.25">
      <c r="A1745" s="254"/>
      <c r="B1745" s="121">
        <f t="shared" si="26"/>
        <v>42713.666669999999</v>
      </c>
      <c r="C1745" s="124">
        <v>16</v>
      </c>
      <c r="D1745" s="11">
        <f>ROUND(АТС!D249*$D$791*$D$792/100,2)</f>
        <v>50.59</v>
      </c>
      <c r="E1745" s="11">
        <f>ROUND(АТС!$D249*$E$791*$E$792/100,2)</f>
        <v>46.49</v>
      </c>
      <c r="F1745" s="11">
        <f>ROUND(АТС!$D249*$F$791*$F$792/100,2)</f>
        <v>31.65</v>
      </c>
      <c r="G1745" s="11">
        <f>ROUND(АТС!$D249*$G$791*$G$792/100,2)</f>
        <v>18.52</v>
      </c>
    </row>
    <row r="1746" spans="1:7" x14ac:dyDescent="0.25">
      <c r="A1746" s="254"/>
      <c r="B1746" s="123">
        <f t="shared" si="26"/>
        <v>42713.708330000001</v>
      </c>
      <c r="C1746" s="124">
        <v>17</v>
      </c>
      <c r="D1746" s="11">
        <f>ROUND(АТС!D250*$D$791*$D$792/100,2)</f>
        <v>33.04</v>
      </c>
      <c r="E1746" s="11">
        <f>ROUND(АТС!$D250*$E$791*$E$792/100,2)</f>
        <v>30.36</v>
      </c>
      <c r="F1746" s="11">
        <f>ROUND(АТС!$D250*$F$791*$F$792/100,2)</f>
        <v>20.67</v>
      </c>
      <c r="G1746" s="11">
        <f>ROUND(АТС!$D250*$G$791*$G$792/100,2)</f>
        <v>12.1</v>
      </c>
    </row>
    <row r="1747" spans="1:7" x14ac:dyDescent="0.25">
      <c r="A1747" s="254"/>
      <c r="B1747" s="121">
        <f t="shared" si="26"/>
        <v>42713.75</v>
      </c>
      <c r="C1747" s="124">
        <v>18</v>
      </c>
      <c r="D1747" s="11">
        <f>ROUND(АТС!D251*$D$791*$D$792/100,2)</f>
        <v>0</v>
      </c>
      <c r="E1747" s="11">
        <f>ROUND(АТС!$D251*$E$791*$E$792/100,2)</f>
        <v>0</v>
      </c>
      <c r="F1747" s="11">
        <f>ROUND(АТС!$D251*$F$791*$F$792/100,2)</f>
        <v>0</v>
      </c>
      <c r="G1747" s="11">
        <f>ROUND(АТС!$D251*$G$791*$G$792/100,2)</f>
        <v>0</v>
      </c>
    </row>
    <row r="1748" spans="1:7" x14ac:dyDescent="0.25">
      <c r="A1748" s="254"/>
      <c r="B1748" s="123">
        <f t="shared" si="26"/>
        <v>42713.791669999999</v>
      </c>
      <c r="C1748" s="124">
        <v>19</v>
      </c>
      <c r="D1748" s="11">
        <f>ROUND(АТС!D252*$D$791*$D$792/100,2)</f>
        <v>0</v>
      </c>
      <c r="E1748" s="11">
        <f>ROUND(АТС!$D252*$E$791*$E$792/100,2)</f>
        <v>0</v>
      </c>
      <c r="F1748" s="11">
        <f>ROUND(АТС!$D252*$F$791*$F$792/100,2)</f>
        <v>0</v>
      </c>
      <c r="G1748" s="11">
        <f>ROUND(АТС!$D252*$G$791*$G$792/100,2)</f>
        <v>0</v>
      </c>
    </row>
    <row r="1749" spans="1:7" x14ac:dyDescent="0.25">
      <c r="A1749" s="254"/>
      <c r="B1749" s="121">
        <f t="shared" si="26"/>
        <v>42713.833330000001</v>
      </c>
      <c r="C1749" s="124">
        <v>20</v>
      </c>
      <c r="D1749" s="11">
        <f>ROUND(АТС!D253*$D$791*$D$792/100,2)</f>
        <v>32.979999999999997</v>
      </c>
      <c r="E1749" s="11">
        <f>ROUND(АТС!$D253*$E$791*$E$792/100,2)</f>
        <v>30.31</v>
      </c>
      <c r="F1749" s="11">
        <f>ROUND(АТС!$D253*$F$791*$F$792/100,2)</f>
        <v>20.63</v>
      </c>
      <c r="G1749" s="11">
        <f>ROUND(АТС!$D253*$G$791*$G$792/100,2)</f>
        <v>12.08</v>
      </c>
    </row>
    <row r="1750" spans="1:7" x14ac:dyDescent="0.25">
      <c r="A1750" s="254"/>
      <c r="B1750" s="123">
        <f t="shared" si="26"/>
        <v>42713.875</v>
      </c>
      <c r="C1750" s="124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54"/>
      <c r="B1751" s="121">
        <f t="shared" si="26"/>
        <v>42713.916669999999</v>
      </c>
      <c r="C1751" s="124">
        <v>22</v>
      </c>
      <c r="D1751" s="11">
        <f>ROUND(АТС!D255*$D$791*$D$792/100,2)</f>
        <v>0</v>
      </c>
      <c r="E1751" s="11">
        <f>ROUND(АТС!$D255*$E$791*$E$792/100,2)</f>
        <v>0</v>
      </c>
      <c r="F1751" s="11">
        <f>ROUND(АТС!$D255*$F$791*$F$792/100,2)</f>
        <v>0</v>
      </c>
      <c r="G1751" s="11">
        <f>ROUND(АТС!$D255*$G$791*$G$792/100,2)</f>
        <v>0</v>
      </c>
    </row>
    <row r="1752" spans="1:7" x14ac:dyDescent="0.25">
      <c r="A1752" s="254"/>
      <c r="B1752" s="123">
        <f t="shared" si="26"/>
        <v>42713.958330000001</v>
      </c>
      <c r="C1752" s="124">
        <v>23</v>
      </c>
      <c r="D1752" s="11">
        <f>ROUND(АТС!D256*$D$791*$D$792/100,2)</f>
        <v>0</v>
      </c>
      <c r="E1752" s="11">
        <f>ROUND(АТС!$D256*$E$791*$E$792/100,2)</f>
        <v>0</v>
      </c>
      <c r="F1752" s="11">
        <f>ROUND(АТС!$D256*$F$791*$F$792/100,2)</f>
        <v>0</v>
      </c>
      <c r="G1752" s="11">
        <f>ROUND(АТС!$D256*$G$791*$G$792/100,2)</f>
        <v>0</v>
      </c>
    </row>
    <row r="1753" spans="1:7" x14ac:dyDescent="0.25">
      <c r="A1753" s="254"/>
      <c r="B1753" s="121">
        <f t="shared" si="26"/>
        <v>42714</v>
      </c>
      <c r="C1753" s="124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54"/>
      <c r="B1754" s="123">
        <f t="shared" ref="B1754:B1817" si="27">B1730+1</f>
        <v>42714.041669999999</v>
      </c>
      <c r="C1754" s="124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54"/>
      <c r="B1755" s="121">
        <f t="shared" si="27"/>
        <v>42714.083330000001</v>
      </c>
      <c r="C1755" s="124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54"/>
      <c r="B1756" s="123">
        <f t="shared" si="27"/>
        <v>42714.125</v>
      </c>
      <c r="C1756" s="124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54"/>
      <c r="B1757" s="121">
        <f t="shared" si="27"/>
        <v>42714.166669999999</v>
      </c>
      <c r="C1757" s="124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54"/>
      <c r="B1758" s="123">
        <f t="shared" si="27"/>
        <v>42714.208330000001</v>
      </c>
      <c r="C1758" s="124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54"/>
      <c r="B1759" s="121">
        <f t="shared" si="27"/>
        <v>42714.25</v>
      </c>
      <c r="C1759" s="124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54"/>
      <c r="B1760" s="123">
        <f t="shared" si="27"/>
        <v>42714.291669999999</v>
      </c>
      <c r="C1760" s="124">
        <v>7</v>
      </c>
      <c r="D1760" s="11">
        <f>ROUND(АТС!D264*$D$791*$D$792/100,2)</f>
        <v>0</v>
      </c>
      <c r="E1760" s="11">
        <f>ROUND(АТС!$D264*$E$791*$E$792/100,2)</f>
        <v>0</v>
      </c>
      <c r="F1760" s="11">
        <f>ROUND(АТС!$D264*$F$791*$F$792/100,2)</f>
        <v>0</v>
      </c>
      <c r="G1760" s="11">
        <f>ROUND(АТС!$D264*$G$791*$G$792/100,2)</f>
        <v>0</v>
      </c>
    </row>
    <row r="1761" spans="1:7" x14ac:dyDescent="0.25">
      <c r="A1761" s="254"/>
      <c r="B1761" s="121">
        <f t="shared" si="27"/>
        <v>42714.333330000001</v>
      </c>
      <c r="C1761" s="124">
        <v>8</v>
      </c>
      <c r="D1761" s="11">
        <f>ROUND(АТС!D265*$D$791*$D$792/100,2)</f>
        <v>0</v>
      </c>
      <c r="E1761" s="11">
        <f>ROUND(АТС!$D265*$E$791*$E$792/100,2)</f>
        <v>0</v>
      </c>
      <c r="F1761" s="11">
        <f>ROUND(АТС!$D265*$F$791*$F$792/100,2)</f>
        <v>0</v>
      </c>
      <c r="G1761" s="11">
        <f>ROUND(АТС!$D265*$G$791*$G$792/100,2)</f>
        <v>0</v>
      </c>
    </row>
    <row r="1762" spans="1:7" x14ac:dyDescent="0.25">
      <c r="A1762" s="254"/>
      <c r="B1762" s="123">
        <f t="shared" si="27"/>
        <v>42714.375</v>
      </c>
      <c r="C1762" s="124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54"/>
      <c r="B1763" s="121">
        <f t="shared" si="27"/>
        <v>42714.416669999999</v>
      </c>
      <c r="C1763" s="124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54"/>
      <c r="B1764" s="123">
        <f t="shared" si="27"/>
        <v>42714.458330000001</v>
      </c>
      <c r="C1764" s="124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54"/>
      <c r="B1765" s="121">
        <f t="shared" si="27"/>
        <v>42714.5</v>
      </c>
      <c r="C1765" s="124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54"/>
      <c r="B1766" s="123">
        <f t="shared" si="27"/>
        <v>42714.541669999999</v>
      </c>
      <c r="C1766" s="124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54"/>
      <c r="B1767" s="121">
        <f t="shared" si="27"/>
        <v>42714.583330000001</v>
      </c>
      <c r="C1767" s="124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54"/>
      <c r="B1768" s="123">
        <f t="shared" si="27"/>
        <v>42714.625</v>
      </c>
      <c r="C1768" s="124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54"/>
      <c r="B1769" s="121">
        <f t="shared" si="27"/>
        <v>42714.666669999999</v>
      </c>
      <c r="C1769" s="124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54"/>
      <c r="B1770" s="123">
        <f t="shared" si="27"/>
        <v>42714.708330000001</v>
      </c>
      <c r="C1770" s="124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54"/>
      <c r="B1771" s="121">
        <f t="shared" si="27"/>
        <v>42714.75</v>
      </c>
      <c r="C1771" s="124">
        <v>18</v>
      </c>
      <c r="D1771" s="11">
        <f>ROUND(АТС!D275*$D$791*$D$792/100,2)</f>
        <v>0</v>
      </c>
      <c r="E1771" s="11">
        <f>ROUND(АТС!$D275*$E$791*$E$792/100,2)</f>
        <v>0</v>
      </c>
      <c r="F1771" s="11">
        <f>ROUND(АТС!$D275*$F$791*$F$792/100,2)</f>
        <v>0</v>
      </c>
      <c r="G1771" s="11">
        <f>ROUND(АТС!$D275*$G$791*$G$792/100,2)</f>
        <v>0</v>
      </c>
    </row>
    <row r="1772" spans="1:7" x14ac:dyDescent="0.25">
      <c r="A1772" s="254"/>
      <c r="B1772" s="123">
        <f t="shared" si="27"/>
        <v>42714.791669999999</v>
      </c>
      <c r="C1772" s="124">
        <v>19</v>
      </c>
      <c r="D1772" s="11">
        <f>ROUND(АТС!D276*$D$791*$D$792/100,2)</f>
        <v>0</v>
      </c>
      <c r="E1772" s="11">
        <f>ROUND(АТС!$D276*$E$791*$E$792/100,2)</f>
        <v>0</v>
      </c>
      <c r="F1772" s="11">
        <f>ROUND(АТС!$D276*$F$791*$F$792/100,2)</f>
        <v>0</v>
      </c>
      <c r="G1772" s="11">
        <f>ROUND(АТС!$D276*$G$791*$G$792/100,2)</f>
        <v>0</v>
      </c>
    </row>
    <row r="1773" spans="1:7" x14ac:dyDescent="0.25">
      <c r="A1773" s="254"/>
      <c r="B1773" s="121">
        <f t="shared" si="27"/>
        <v>42714.833330000001</v>
      </c>
      <c r="C1773" s="124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54"/>
      <c r="B1774" s="123">
        <f t="shared" si="27"/>
        <v>42714.875</v>
      </c>
      <c r="C1774" s="124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54"/>
      <c r="B1775" s="121">
        <f t="shared" si="27"/>
        <v>42714.916669999999</v>
      </c>
      <c r="C1775" s="124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54"/>
      <c r="B1776" s="123">
        <f t="shared" si="27"/>
        <v>42714.958330000001</v>
      </c>
      <c r="C1776" s="124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54"/>
      <c r="B1777" s="121">
        <f t="shared" si="27"/>
        <v>42715</v>
      </c>
      <c r="C1777" s="124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54"/>
      <c r="B1778" s="123">
        <f t="shared" si="27"/>
        <v>42715.041669999999</v>
      </c>
      <c r="C1778" s="124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54"/>
      <c r="B1779" s="121">
        <f t="shared" si="27"/>
        <v>42715.083330000001</v>
      </c>
      <c r="C1779" s="124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54"/>
      <c r="B1780" s="123">
        <f t="shared" si="27"/>
        <v>42715.125</v>
      </c>
      <c r="C1780" s="124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54"/>
      <c r="B1781" s="121">
        <f t="shared" si="27"/>
        <v>42715.166669999999</v>
      </c>
      <c r="C1781" s="124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54"/>
      <c r="B1782" s="123">
        <f t="shared" si="27"/>
        <v>42715.208330000001</v>
      </c>
      <c r="C1782" s="124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54"/>
      <c r="B1783" s="121">
        <f t="shared" si="27"/>
        <v>42715.25</v>
      </c>
      <c r="C1783" s="124">
        <v>6</v>
      </c>
      <c r="D1783" s="11">
        <f>ROUND(АТС!D287*$D$791*$D$792/100,2)</f>
        <v>0</v>
      </c>
      <c r="E1783" s="11">
        <f>ROUND(АТС!$D287*$E$791*$E$792/100,2)</f>
        <v>0</v>
      </c>
      <c r="F1783" s="11">
        <f>ROUND(АТС!$D287*$F$791*$F$792/100,2)</f>
        <v>0</v>
      </c>
      <c r="G1783" s="11">
        <f>ROUND(АТС!$D287*$G$791*$G$792/100,2)</f>
        <v>0</v>
      </c>
    </row>
    <row r="1784" spans="1:7" x14ac:dyDescent="0.25">
      <c r="A1784" s="254"/>
      <c r="B1784" s="123">
        <f t="shared" si="27"/>
        <v>42715.291669999999</v>
      </c>
      <c r="C1784" s="124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54"/>
      <c r="B1785" s="121">
        <f t="shared" si="27"/>
        <v>42715.333330000001</v>
      </c>
      <c r="C1785" s="124">
        <v>8</v>
      </c>
      <c r="D1785" s="11">
        <f>ROUND(АТС!D289*$D$791*$D$792/100,2)</f>
        <v>0</v>
      </c>
      <c r="E1785" s="11">
        <f>ROUND(АТС!$D289*$E$791*$E$792/100,2)</f>
        <v>0</v>
      </c>
      <c r="F1785" s="11">
        <f>ROUND(АТС!$D289*$F$791*$F$792/100,2)</f>
        <v>0</v>
      </c>
      <c r="G1785" s="11">
        <f>ROUND(АТС!$D289*$G$791*$G$792/100,2)</f>
        <v>0</v>
      </c>
    </row>
    <row r="1786" spans="1:7" x14ac:dyDescent="0.25">
      <c r="A1786" s="254"/>
      <c r="B1786" s="123">
        <f t="shared" si="27"/>
        <v>42715.375</v>
      </c>
      <c r="C1786" s="124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54"/>
      <c r="B1787" s="121">
        <f t="shared" si="27"/>
        <v>42715.416669999999</v>
      </c>
      <c r="C1787" s="124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54"/>
      <c r="B1788" s="123">
        <f t="shared" si="27"/>
        <v>42715.458330000001</v>
      </c>
      <c r="C1788" s="124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54"/>
      <c r="B1789" s="121">
        <f t="shared" si="27"/>
        <v>42715.5</v>
      </c>
      <c r="C1789" s="124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54"/>
      <c r="B1790" s="123">
        <f t="shared" si="27"/>
        <v>42715.541669999999</v>
      </c>
      <c r="C1790" s="124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54"/>
      <c r="B1791" s="121">
        <f t="shared" si="27"/>
        <v>42715.583330000001</v>
      </c>
      <c r="C1791" s="124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54"/>
      <c r="B1792" s="123">
        <f t="shared" si="27"/>
        <v>42715.625</v>
      </c>
      <c r="C1792" s="124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54"/>
      <c r="B1793" s="121">
        <f t="shared" si="27"/>
        <v>42715.666669999999</v>
      </c>
      <c r="C1793" s="124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54"/>
      <c r="B1794" s="123">
        <f t="shared" si="27"/>
        <v>42715.708330000001</v>
      </c>
      <c r="C1794" s="124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54"/>
      <c r="B1795" s="121">
        <f t="shared" si="27"/>
        <v>42715.75</v>
      </c>
      <c r="C1795" s="124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54"/>
      <c r="B1796" s="123">
        <f t="shared" si="27"/>
        <v>42715.791669999999</v>
      </c>
      <c r="C1796" s="124">
        <v>19</v>
      </c>
      <c r="D1796" s="11">
        <f>ROUND(АТС!D300*$D$791*$D$792/100,2)</f>
        <v>0</v>
      </c>
      <c r="E1796" s="11">
        <f>ROUND(АТС!$D300*$E$791*$E$792/100,2)</f>
        <v>0</v>
      </c>
      <c r="F1796" s="11">
        <f>ROUND(АТС!$D300*$F$791*$F$792/100,2)</f>
        <v>0</v>
      </c>
      <c r="G1796" s="11">
        <f>ROUND(АТС!$D300*$G$791*$G$792/100,2)</f>
        <v>0</v>
      </c>
    </row>
    <row r="1797" spans="1:7" x14ac:dyDescent="0.25">
      <c r="A1797" s="254"/>
      <c r="B1797" s="121">
        <f t="shared" si="27"/>
        <v>42715.833330000001</v>
      </c>
      <c r="C1797" s="124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54"/>
      <c r="B1798" s="123">
        <f t="shared" si="27"/>
        <v>42715.875</v>
      </c>
      <c r="C1798" s="124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54"/>
      <c r="B1799" s="121">
        <f t="shared" si="27"/>
        <v>42715.916669999999</v>
      </c>
      <c r="C1799" s="124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54"/>
      <c r="B1800" s="123">
        <f t="shared" si="27"/>
        <v>42715.958330000001</v>
      </c>
      <c r="C1800" s="124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54"/>
      <c r="B1801" s="121">
        <f t="shared" si="27"/>
        <v>42716</v>
      </c>
      <c r="C1801" s="124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54"/>
      <c r="B1802" s="123">
        <f t="shared" si="27"/>
        <v>42716.041669999999</v>
      </c>
      <c r="C1802" s="124">
        <v>1</v>
      </c>
      <c r="D1802" s="11">
        <f>ROUND(АТС!D306*$D$791*$D$792/100,2)</f>
        <v>0</v>
      </c>
      <c r="E1802" s="11">
        <f>ROUND(АТС!$D306*$E$791*$E$792/100,2)</f>
        <v>0</v>
      </c>
      <c r="F1802" s="11">
        <f>ROUND(АТС!$D306*$F$791*$F$792/100,2)</f>
        <v>0</v>
      </c>
      <c r="G1802" s="11">
        <f>ROUND(АТС!$D306*$G$791*$G$792/100,2)</f>
        <v>0</v>
      </c>
    </row>
    <row r="1803" spans="1:7" x14ac:dyDescent="0.25">
      <c r="A1803" s="254"/>
      <c r="B1803" s="121">
        <f t="shared" si="27"/>
        <v>42716.083330000001</v>
      </c>
      <c r="C1803" s="124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54"/>
      <c r="B1804" s="123">
        <f t="shared" si="27"/>
        <v>42716.125</v>
      </c>
      <c r="C1804" s="124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54"/>
      <c r="B1805" s="121">
        <f t="shared" si="27"/>
        <v>42716.166669999999</v>
      </c>
      <c r="C1805" s="124">
        <v>4</v>
      </c>
      <c r="D1805" s="11">
        <f>ROUND(АТС!D309*$D$791*$D$792/100,2)</f>
        <v>0</v>
      </c>
      <c r="E1805" s="11">
        <f>ROUND(АТС!$D309*$E$791*$E$792/100,2)</f>
        <v>0</v>
      </c>
      <c r="F1805" s="11">
        <f>ROUND(АТС!$D309*$F$791*$F$792/100,2)</f>
        <v>0</v>
      </c>
      <c r="G1805" s="11">
        <f>ROUND(АТС!$D309*$G$791*$G$792/100,2)</f>
        <v>0</v>
      </c>
    </row>
    <row r="1806" spans="1:7" x14ac:dyDescent="0.25">
      <c r="A1806" s="254"/>
      <c r="B1806" s="123">
        <f t="shared" si="27"/>
        <v>42716.208330000001</v>
      </c>
      <c r="C1806" s="124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54"/>
      <c r="B1807" s="121">
        <f t="shared" si="27"/>
        <v>42716.25</v>
      </c>
      <c r="C1807" s="124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54"/>
      <c r="B1808" s="123">
        <f t="shared" si="27"/>
        <v>42716.291669999999</v>
      </c>
      <c r="C1808" s="124">
        <v>7</v>
      </c>
      <c r="D1808" s="11">
        <f>ROUND(АТС!D312*$D$791*$D$792/100,2)</f>
        <v>0</v>
      </c>
      <c r="E1808" s="11">
        <f>ROUND(АТС!$D312*$E$791*$E$792/100,2)</f>
        <v>0</v>
      </c>
      <c r="F1808" s="11">
        <f>ROUND(АТС!$D312*$F$791*$F$792/100,2)</f>
        <v>0</v>
      </c>
      <c r="G1808" s="11">
        <f>ROUND(АТС!$D312*$G$791*$G$792/100,2)</f>
        <v>0</v>
      </c>
    </row>
    <row r="1809" spans="1:7" x14ac:dyDescent="0.25">
      <c r="A1809" s="254"/>
      <c r="B1809" s="121">
        <f t="shared" si="27"/>
        <v>42716.333330000001</v>
      </c>
      <c r="C1809" s="124">
        <v>8</v>
      </c>
      <c r="D1809" s="11">
        <f>ROUND(АТС!D313*$D$791*$D$792/100,2)</f>
        <v>0</v>
      </c>
      <c r="E1809" s="11">
        <f>ROUND(АТС!$D313*$E$791*$E$792/100,2)</f>
        <v>0</v>
      </c>
      <c r="F1809" s="11">
        <f>ROUND(АТС!$D313*$F$791*$F$792/100,2)</f>
        <v>0</v>
      </c>
      <c r="G1809" s="11">
        <f>ROUND(АТС!$D313*$G$791*$G$792/100,2)</f>
        <v>0</v>
      </c>
    </row>
    <row r="1810" spans="1:7" x14ac:dyDescent="0.25">
      <c r="A1810" s="254"/>
      <c r="B1810" s="123">
        <f t="shared" si="27"/>
        <v>42716.375</v>
      </c>
      <c r="C1810" s="124">
        <v>9</v>
      </c>
      <c r="D1810" s="11">
        <f>ROUND(АТС!D314*$D$791*$D$792/100,2)</f>
        <v>0</v>
      </c>
      <c r="E1810" s="11">
        <f>ROUND(АТС!$D314*$E$791*$E$792/100,2)</f>
        <v>0</v>
      </c>
      <c r="F1810" s="11">
        <f>ROUND(АТС!$D314*$F$791*$F$792/100,2)</f>
        <v>0</v>
      </c>
      <c r="G1810" s="11">
        <f>ROUND(АТС!$D314*$G$791*$G$792/100,2)</f>
        <v>0</v>
      </c>
    </row>
    <row r="1811" spans="1:7" x14ac:dyDescent="0.25">
      <c r="A1811" s="254"/>
      <c r="B1811" s="121">
        <f t="shared" si="27"/>
        <v>42716.416669999999</v>
      </c>
      <c r="C1811" s="124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54"/>
      <c r="B1812" s="123">
        <f t="shared" si="27"/>
        <v>42716.458330000001</v>
      </c>
      <c r="C1812" s="124">
        <v>11</v>
      </c>
      <c r="D1812" s="11">
        <f>ROUND(АТС!D316*$D$791*$D$792/100,2)</f>
        <v>0</v>
      </c>
      <c r="E1812" s="11">
        <f>ROUND(АТС!$D316*$E$791*$E$792/100,2)</f>
        <v>0</v>
      </c>
      <c r="F1812" s="11">
        <f>ROUND(АТС!$D316*$F$791*$F$792/100,2)</f>
        <v>0</v>
      </c>
      <c r="G1812" s="11">
        <f>ROUND(АТС!$D316*$G$791*$G$792/100,2)</f>
        <v>0</v>
      </c>
    </row>
    <row r="1813" spans="1:7" x14ac:dyDescent="0.25">
      <c r="A1813" s="254"/>
      <c r="B1813" s="121">
        <f t="shared" si="27"/>
        <v>42716.5</v>
      </c>
      <c r="C1813" s="124">
        <v>12</v>
      </c>
      <c r="D1813" s="11">
        <f>ROUND(АТС!D317*$D$791*$D$792/100,2)</f>
        <v>0</v>
      </c>
      <c r="E1813" s="11">
        <f>ROUND(АТС!$D317*$E$791*$E$792/100,2)</f>
        <v>0</v>
      </c>
      <c r="F1813" s="11">
        <f>ROUND(АТС!$D317*$F$791*$F$792/100,2)</f>
        <v>0</v>
      </c>
      <c r="G1813" s="11">
        <f>ROUND(АТС!$D317*$G$791*$G$792/100,2)</f>
        <v>0</v>
      </c>
    </row>
    <row r="1814" spans="1:7" x14ac:dyDescent="0.25">
      <c r="A1814" s="254"/>
      <c r="B1814" s="123">
        <f t="shared" si="27"/>
        <v>42716.541669999999</v>
      </c>
      <c r="C1814" s="124">
        <v>13</v>
      </c>
      <c r="D1814" s="11">
        <f>ROUND(АТС!D318*$D$791*$D$792/100,2)</f>
        <v>0</v>
      </c>
      <c r="E1814" s="11">
        <f>ROUND(АТС!$D318*$E$791*$E$792/100,2)</f>
        <v>0</v>
      </c>
      <c r="F1814" s="11">
        <f>ROUND(АТС!$D318*$F$791*$F$792/100,2)</f>
        <v>0</v>
      </c>
      <c r="G1814" s="11">
        <f>ROUND(АТС!$D318*$G$791*$G$792/100,2)</f>
        <v>0</v>
      </c>
    </row>
    <row r="1815" spans="1:7" x14ac:dyDescent="0.25">
      <c r="A1815" s="254"/>
      <c r="B1815" s="121">
        <f t="shared" si="27"/>
        <v>42716.583330000001</v>
      </c>
      <c r="C1815" s="124">
        <v>14</v>
      </c>
      <c r="D1815" s="11">
        <f>ROUND(АТС!D319*$D$791*$D$792/100,2)</f>
        <v>0</v>
      </c>
      <c r="E1815" s="11">
        <f>ROUND(АТС!$D319*$E$791*$E$792/100,2)</f>
        <v>0</v>
      </c>
      <c r="F1815" s="11">
        <f>ROUND(АТС!$D319*$F$791*$F$792/100,2)</f>
        <v>0</v>
      </c>
      <c r="G1815" s="11">
        <f>ROUND(АТС!$D319*$G$791*$G$792/100,2)</f>
        <v>0</v>
      </c>
    </row>
    <row r="1816" spans="1:7" x14ac:dyDescent="0.25">
      <c r="A1816" s="254"/>
      <c r="B1816" s="123">
        <f t="shared" si="27"/>
        <v>42716.625</v>
      </c>
      <c r="C1816" s="124">
        <v>15</v>
      </c>
      <c r="D1816" s="11">
        <f>ROUND(АТС!D320*$D$791*$D$792/100,2)</f>
        <v>0</v>
      </c>
      <c r="E1816" s="11">
        <f>ROUND(АТС!$D320*$E$791*$E$792/100,2)</f>
        <v>0</v>
      </c>
      <c r="F1816" s="11">
        <f>ROUND(АТС!$D320*$F$791*$F$792/100,2)</f>
        <v>0</v>
      </c>
      <c r="G1816" s="11">
        <f>ROUND(АТС!$D320*$G$791*$G$792/100,2)</f>
        <v>0</v>
      </c>
    </row>
    <row r="1817" spans="1:7" x14ac:dyDescent="0.25">
      <c r="A1817" s="254"/>
      <c r="B1817" s="121">
        <f t="shared" si="27"/>
        <v>42716.666669999999</v>
      </c>
      <c r="C1817" s="124">
        <v>16</v>
      </c>
      <c r="D1817" s="11">
        <f>ROUND(АТС!D321*$D$791*$D$792/100,2)</f>
        <v>37.630000000000003</v>
      </c>
      <c r="E1817" s="11">
        <f>ROUND(АТС!$D321*$E$791*$E$792/100,2)</f>
        <v>34.58</v>
      </c>
      <c r="F1817" s="11">
        <f>ROUND(АТС!$D321*$F$791*$F$792/100,2)</f>
        <v>23.54</v>
      </c>
      <c r="G1817" s="11">
        <f>ROUND(АТС!$D321*$G$791*$G$792/100,2)</f>
        <v>13.78</v>
      </c>
    </row>
    <row r="1818" spans="1:7" x14ac:dyDescent="0.25">
      <c r="A1818" s="254"/>
      <c r="B1818" s="123">
        <f t="shared" ref="B1818:B1881" si="28">B1794+1</f>
        <v>42716.708330000001</v>
      </c>
      <c r="C1818" s="124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54"/>
      <c r="B1819" s="121">
        <f t="shared" si="28"/>
        <v>42716.75</v>
      </c>
      <c r="C1819" s="124">
        <v>18</v>
      </c>
      <c r="D1819" s="11">
        <f>ROUND(АТС!D323*$D$791*$D$792/100,2)</f>
        <v>0</v>
      </c>
      <c r="E1819" s="11">
        <f>ROUND(АТС!$D323*$E$791*$E$792/100,2)</f>
        <v>0</v>
      </c>
      <c r="F1819" s="11">
        <f>ROUND(АТС!$D323*$F$791*$F$792/100,2)</f>
        <v>0</v>
      </c>
      <c r="G1819" s="11">
        <f>ROUND(АТС!$D323*$G$791*$G$792/100,2)</f>
        <v>0</v>
      </c>
    </row>
    <row r="1820" spans="1:7" x14ac:dyDescent="0.25">
      <c r="A1820" s="254"/>
      <c r="B1820" s="123">
        <f t="shared" si="28"/>
        <v>42716.791669999999</v>
      </c>
      <c r="C1820" s="124">
        <v>19</v>
      </c>
      <c r="D1820" s="11">
        <f>ROUND(АТС!D324*$D$791*$D$792/100,2)</f>
        <v>0</v>
      </c>
      <c r="E1820" s="11">
        <f>ROUND(АТС!$D324*$E$791*$E$792/100,2)</f>
        <v>0</v>
      </c>
      <c r="F1820" s="11">
        <f>ROUND(АТС!$D324*$F$791*$F$792/100,2)</f>
        <v>0</v>
      </c>
      <c r="G1820" s="11">
        <f>ROUND(АТС!$D324*$G$791*$G$792/100,2)</f>
        <v>0</v>
      </c>
    </row>
    <row r="1821" spans="1:7" x14ac:dyDescent="0.25">
      <c r="A1821" s="254"/>
      <c r="B1821" s="121">
        <f t="shared" si="28"/>
        <v>42716.833330000001</v>
      </c>
      <c r="C1821" s="124">
        <v>20</v>
      </c>
      <c r="D1821" s="11">
        <f>ROUND(АТС!D325*$D$791*$D$792/100,2)</f>
        <v>0</v>
      </c>
      <c r="E1821" s="11">
        <f>ROUND(АТС!$D325*$E$791*$E$792/100,2)</f>
        <v>0</v>
      </c>
      <c r="F1821" s="11">
        <f>ROUND(АТС!$D325*$F$791*$F$792/100,2)</f>
        <v>0</v>
      </c>
      <c r="G1821" s="11">
        <f>ROUND(АТС!$D325*$G$791*$G$792/100,2)</f>
        <v>0</v>
      </c>
    </row>
    <row r="1822" spans="1:7" x14ac:dyDescent="0.25">
      <c r="A1822" s="254"/>
      <c r="B1822" s="123">
        <f t="shared" si="28"/>
        <v>42716.875</v>
      </c>
      <c r="C1822" s="124">
        <v>21</v>
      </c>
      <c r="D1822" s="11">
        <f>ROUND(АТС!D326*$D$791*$D$792/100,2)</f>
        <v>0</v>
      </c>
      <c r="E1822" s="11">
        <f>ROUND(АТС!$D326*$E$791*$E$792/100,2)</f>
        <v>0</v>
      </c>
      <c r="F1822" s="11">
        <f>ROUND(АТС!$D326*$F$791*$F$792/100,2)</f>
        <v>0</v>
      </c>
      <c r="G1822" s="11">
        <f>ROUND(АТС!$D326*$G$791*$G$792/100,2)</f>
        <v>0</v>
      </c>
    </row>
    <row r="1823" spans="1:7" x14ac:dyDescent="0.25">
      <c r="A1823" s="254"/>
      <c r="B1823" s="121">
        <f t="shared" si="28"/>
        <v>42716.916669999999</v>
      </c>
      <c r="C1823" s="124">
        <v>22</v>
      </c>
      <c r="D1823" s="11">
        <f>ROUND(АТС!D327*$D$791*$D$792/100,2)</f>
        <v>0</v>
      </c>
      <c r="E1823" s="11">
        <f>ROUND(АТС!$D327*$E$791*$E$792/100,2)</f>
        <v>0</v>
      </c>
      <c r="F1823" s="11">
        <f>ROUND(АТС!$D327*$F$791*$F$792/100,2)</f>
        <v>0</v>
      </c>
      <c r="G1823" s="11">
        <f>ROUND(АТС!$D327*$G$791*$G$792/100,2)</f>
        <v>0</v>
      </c>
    </row>
    <row r="1824" spans="1:7" x14ac:dyDescent="0.25">
      <c r="A1824" s="254"/>
      <c r="B1824" s="123">
        <f t="shared" si="28"/>
        <v>42716.958330000001</v>
      </c>
      <c r="C1824" s="124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54"/>
      <c r="B1825" s="121">
        <f t="shared" si="28"/>
        <v>42717</v>
      </c>
      <c r="C1825" s="124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54"/>
      <c r="B1826" s="123">
        <f t="shared" si="28"/>
        <v>42717.041669999999</v>
      </c>
      <c r="C1826" s="124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54"/>
      <c r="B1827" s="121">
        <f t="shared" si="28"/>
        <v>42717.083330000001</v>
      </c>
      <c r="C1827" s="124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54"/>
      <c r="B1828" s="123">
        <f t="shared" si="28"/>
        <v>42717.125</v>
      </c>
      <c r="C1828" s="124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54"/>
      <c r="B1829" s="121">
        <f t="shared" si="28"/>
        <v>42717.166669999999</v>
      </c>
      <c r="C1829" s="124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54"/>
      <c r="B1830" s="123">
        <f t="shared" si="28"/>
        <v>42717.208330000001</v>
      </c>
      <c r="C1830" s="124">
        <v>5</v>
      </c>
      <c r="D1830" s="11">
        <f>ROUND(АТС!D334*$D$791*$D$792/100,2)</f>
        <v>0.05</v>
      </c>
      <c r="E1830" s="11">
        <f>ROUND(АТС!$D334*$E$791*$E$792/100,2)</f>
        <v>0.05</v>
      </c>
      <c r="F1830" s="11">
        <f>ROUND(АТС!$D334*$F$791*$F$792/100,2)</f>
        <v>0.03</v>
      </c>
      <c r="G1830" s="11">
        <f>ROUND(АТС!$D334*$G$791*$G$792/100,2)</f>
        <v>0.02</v>
      </c>
    </row>
    <row r="1831" spans="1:7" x14ac:dyDescent="0.25">
      <c r="A1831" s="254"/>
      <c r="B1831" s="121">
        <f t="shared" si="28"/>
        <v>42717.25</v>
      </c>
      <c r="C1831" s="124">
        <v>6</v>
      </c>
      <c r="D1831" s="11">
        <f>ROUND(АТС!D335*$D$791*$D$792/100,2)</f>
        <v>18.34</v>
      </c>
      <c r="E1831" s="11">
        <f>ROUND(АТС!$D335*$E$791*$E$792/100,2)</f>
        <v>16.86</v>
      </c>
      <c r="F1831" s="11">
        <f>ROUND(АТС!$D335*$F$791*$F$792/100,2)</f>
        <v>11.48</v>
      </c>
      <c r="G1831" s="11">
        <f>ROUND(АТС!$D335*$G$791*$G$792/100,2)</f>
        <v>6.72</v>
      </c>
    </row>
    <row r="1832" spans="1:7" x14ac:dyDescent="0.25">
      <c r="A1832" s="254"/>
      <c r="B1832" s="123">
        <f t="shared" si="28"/>
        <v>42717.291669999999</v>
      </c>
      <c r="C1832" s="124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54"/>
      <c r="B1833" s="121">
        <f t="shared" si="28"/>
        <v>42717.333330000001</v>
      </c>
      <c r="C1833" s="124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54"/>
      <c r="B1834" s="123">
        <f t="shared" si="28"/>
        <v>42717.375</v>
      </c>
      <c r="C1834" s="124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54"/>
      <c r="B1835" s="121">
        <f t="shared" si="28"/>
        <v>42717.416669999999</v>
      </c>
      <c r="C1835" s="124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54"/>
      <c r="B1836" s="123">
        <f t="shared" si="28"/>
        <v>42717.458330000001</v>
      </c>
      <c r="C1836" s="124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54"/>
      <c r="B1837" s="121">
        <f t="shared" si="28"/>
        <v>42717.5</v>
      </c>
      <c r="C1837" s="124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54"/>
      <c r="B1838" s="123">
        <f t="shared" si="28"/>
        <v>42717.541669999999</v>
      </c>
      <c r="C1838" s="124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54"/>
      <c r="B1839" s="121">
        <f t="shared" si="28"/>
        <v>42717.583330000001</v>
      </c>
      <c r="C1839" s="124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54"/>
      <c r="B1840" s="123">
        <f t="shared" si="28"/>
        <v>42717.625</v>
      </c>
      <c r="C1840" s="124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54"/>
      <c r="B1841" s="121">
        <f t="shared" si="28"/>
        <v>42717.666669999999</v>
      </c>
      <c r="C1841" s="124">
        <v>16</v>
      </c>
      <c r="D1841" s="11">
        <f>ROUND(АТС!D345*$D$791*$D$792/100,2)</f>
        <v>42.61</v>
      </c>
      <c r="E1841" s="11">
        <f>ROUND(АТС!$D345*$E$791*$E$792/100,2)</f>
        <v>39.159999999999997</v>
      </c>
      <c r="F1841" s="11">
        <f>ROUND(АТС!$D345*$F$791*$F$792/100,2)</f>
        <v>26.66</v>
      </c>
      <c r="G1841" s="11">
        <f>ROUND(АТС!$D345*$G$791*$G$792/100,2)</f>
        <v>15.6</v>
      </c>
    </row>
    <row r="1842" spans="1:7" x14ac:dyDescent="0.25">
      <c r="A1842" s="254"/>
      <c r="B1842" s="123">
        <f t="shared" si="28"/>
        <v>42717.708330000001</v>
      </c>
      <c r="C1842" s="124">
        <v>17</v>
      </c>
      <c r="D1842" s="11">
        <f>ROUND(АТС!D346*$D$791*$D$792/100,2)</f>
        <v>26.34</v>
      </c>
      <c r="E1842" s="11">
        <f>ROUND(АТС!$D346*$E$791*$E$792/100,2)</f>
        <v>24.2</v>
      </c>
      <c r="F1842" s="11">
        <f>ROUND(АТС!$D346*$F$791*$F$792/100,2)</f>
        <v>16.48</v>
      </c>
      <c r="G1842" s="11">
        <f>ROUND(АТС!$D346*$G$791*$G$792/100,2)</f>
        <v>9.65</v>
      </c>
    </row>
    <row r="1843" spans="1:7" x14ac:dyDescent="0.25">
      <c r="A1843" s="254"/>
      <c r="B1843" s="121">
        <f t="shared" si="28"/>
        <v>42717.75</v>
      </c>
      <c r="C1843" s="124">
        <v>18</v>
      </c>
      <c r="D1843" s="11">
        <f>ROUND(АТС!D347*$D$791*$D$792/100,2)</f>
        <v>1.96</v>
      </c>
      <c r="E1843" s="11">
        <f>ROUND(АТС!$D347*$E$791*$E$792/100,2)</f>
        <v>1.8</v>
      </c>
      <c r="F1843" s="11">
        <f>ROUND(АТС!$D347*$F$791*$F$792/100,2)</f>
        <v>1.23</v>
      </c>
      <c r="G1843" s="11">
        <f>ROUND(АТС!$D347*$G$791*$G$792/100,2)</f>
        <v>0.72</v>
      </c>
    </row>
    <row r="1844" spans="1:7" x14ac:dyDescent="0.25">
      <c r="A1844" s="254"/>
      <c r="B1844" s="123">
        <f t="shared" si="28"/>
        <v>42717.791669999999</v>
      </c>
      <c r="C1844" s="124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54"/>
      <c r="B1845" s="121">
        <f t="shared" si="28"/>
        <v>42717.833330000001</v>
      </c>
      <c r="C1845" s="124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54"/>
      <c r="B1846" s="123">
        <f t="shared" si="28"/>
        <v>42717.875</v>
      </c>
      <c r="C1846" s="124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54"/>
      <c r="B1847" s="121">
        <f t="shared" si="28"/>
        <v>42717.916669999999</v>
      </c>
      <c r="C1847" s="124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54"/>
      <c r="B1848" s="123">
        <f t="shared" si="28"/>
        <v>42717.958330000001</v>
      </c>
      <c r="C1848" s="124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54"/>
      <c r="B1849" s="121">
        <f t="shared" si="28"/>
        <v>42718</v>
      </c>
      <c r="C1849" s="124">
        <v>0</v>
      </c>
      <c r="D1849" s="11">
        <f>ROUND(АТС!D353*$D$791*$D$792/100,2)</f>
        <v>0</v>
      </c>
      <c r="E1849" s="11">
        <f>ROUND(АТС!$D353*$E$791*$E$792/100,2)</f>
        <v>0</v>
      </c>
      <c r="F1849" s="11">
        <f>ROUND(АТС!$D353*$F$791*$F$792/100,2)</f>
        <v>0</v>
      </c>
      <c r="G1849" s="11">
        <f>ROUND(АТС!$D353*$G$791*$G$792/100,2)</f>
        <v>0</v>
      </c>
    </row>
    <row r="1850" spans="1:7" x14ac:dyDescent="0.25">
      <c r="A1850" s="254"/>
      <c r="B1850" s="123">
        <f t="shared" si="28"/>
        <v>42718.041669999999</v>
      </c>
      <c r="C1850" s="124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54"/>
      <c r="B1851" s="121">
        <f t="shared" si="28"/>
        <v>42718.083330000001</v>
      </c>
      <c r="C1851" s="124">
        <v>2</v>
      </c>
      <c r="D1851" s="11">
        <f>ROUND(АТС!D355*$D$791*$D$792/100,2)</f>
        <v>0</v>
      </c>
      <c r="E1851" s="11">
        <f>ROUND(АТС!$D355*$E$791*$E$792/100,2)</f>
        <v>0</v>
      </c>
      <c r="F1851" s="11">
        <f>ROUND(АТС!$D355*$F$791*$F$792/100,2)</f>
        <v>0</v>
      </c>
      <c r="G1851" s="11">
        <f>ROUND(АТС!$D355*$G$791*$G$792/100,2)</f>
        <v>0</v>
      </c>
    </row>
    <row r="1852" spans="1:7" x14ac:dyDescent="0.25">
      <c r="A1852" s="254"/>
      <c r="B1852" s="123">
        <f t="shared" si="28"/>
        <v>42718.125</v>
      </c>
      <c r="C1852" s="124">
        <v>3</v>
      </c>
      <c r="D1852" s="11">
        <f>ROUND(АТС!D356*$D$791*$D$792/100,2)</f>
        <v>0</v>
      </c>
      <c r="E1852" s="11">
        <f>ROUND(АТС!$D356*$E$791*$E$792/100,2)</f>
        <v>0</v>
      </c>
      <c r="F1852" s="11">
        <f>ROUND(АТС!$D356*$F$791*$F$792/100,2)</f>
        <v>0</v>
      </c>
      <c r="G1852" s="11">
        <f>ROUND(АТС!$D356*$G$791*$G$792/100,2)</f>
        <v>0</v>
      </c>
    </row>
    <row r="1853" spans="1:7" x14ac:dyDescent="0.25">
      <c r="A1853" s="254"/>
      <c r="B1853" s="121">
        <f t="shared" si="28"/>
        <v>42718.166669999999</v>
      </c>
      <c r="C1853" s="124">
        <v>4</v>
      </c>
      <c r="D1853" s="11">
        <f>ROUND(АТС!D357*$D$791*$D$792/100,2)</f>
        <v>0</v>
      </c>
      <c r="E1853" s="11">
        <f>ROUND(АТС!$D357*$E$791*$E$792/100,2)</f>
        <v>0</v>
      </c>
      <c r="F1853" s="11">
        <f>ROUND(АТС!$D357*$F$791*$F$792/100,2)</f>
        <v>0</v>
      </c>
      <c r="G1853" s="11">
        <f>ROUND(АТС!$D357*$G$791*$G$792/100,2)</f>
        <v>0</v>
      </c>
    </row>
    <row r="1854" spans="1:7" x14ac:dyDescent="0.25">
      <c r="A1854" s="254"/>
      <c r="B1854" s="123">
        <f t="shared" si="28"/>
        <v>42718.208330000001</v>
      </c>
      <c r="C1854" s="124">
        <v>5</v>
      </c>
      <c r="D1854" s="11">
        <f>ROUND(АТС!D358*$D$791*$D$792/100,2)</f>
        <v>0</v>
      </c>
      <c r="E1854" s="11">
        <f>ROUND(АТС!$D358*$E$791*$E$792/100,2)</f>
        <v>0</v>
      </c>
      <c r="F1854" s="11">
        <f>ROUND(АТС!$D358*$F$791*$F$792/100,2)</f>
        <v>0</v>
      </c>
      <c r="G1854" s="11">
        <f>ROUND(АТС!$D358*$G$791*$G$792/100,2)</f>
        <v>0</v>
      </c>
    </row>
    <row r="1855" spans="1:7" x14ac:dyDescent="0.25">
      <c r="A1855" s="254"/>
      <c r="B1855" s="121">
        <f t="shared" si="28"/>
        <v>42718.25</v>
      </c>
      <c r="C1855" s="124">
        <v>6</v>
      </c>
      <c r="D1855" s="11">
        <f>ROUND(АТС!D359*$D$791*$D$792/100,2)</f>
        <v>0</v>
      </c>
      <c r="E1855" s="11">
        <f>ROUND(АТС!$D359*$E$791*$E$792/100,2)</f>
        <v>0</v>
      </c>
      <c r="F1855" s="11">
        <f>ROUND(АТС!$D359*$F$791*$F$792/100,2)</f>
        <v>0</v>
      </c>
      <c r="G1855" s="11">
        <f>ROUND(АТС!$D359*$G$791*$G$792/100,2)</f>
        <v>0</v>
      </c>
    </row>
    <row r="1856" spans="1:7" x14ac:dyDescent="0.25">
      <c r="A1856" s="254"/>
      <c r="B1856" s="123">
        <f t="shared" si="28"/>
        <v>42718.291669999999</v>
      </c>
      <c r="C1856" s="124">
        <v>7</v>
      </c>
      <c r="D1856" s="11">
        <f>ROUND(АТС!D360*$D$791*$D$792/100,2)</f>
        <v>0</v>
      </c>
      <c r="E1856" s="11">
        <f>ROUND(АТС!$D360*$E$791*$E$792/100,2)</f>
        <v>0</v>
      </c>
      <c r="F1856" s="11">
        <f>ROUND(АТС!$D360*$F$791*$F$792/100,2)</f>
        <v>0</v>
      </c>
      <c r="G1856" s="11">
        <f>ROUND(АТС!$D360*$G$791*$G$792/100,2)</f>
        <v>0</v>
      </c>
    </row>
    <row r="1857" spans="1:7" x14ac:dyDescent="0.25">
      <c r="A1857" s="254"/>
      <c r="B1857" s="121">
        <f t="shared" si="28"/>
        <v>42718.333330000001</v>
      </c>
      <c r="C1857" s="124">
        <v>8</v>
      </c>
      <c r="D1857" s="11">
        <f>ROUND(АТС!D361*$D$791*$D$792/100,2)</f>
        <v>50.39</v>
      </c>
      <c r="E1857" s="11">
        <f>ROUND(АТС!$D361*$E$791*$E$792/100,2)</f>
        <v>46.31</v>
      </c>
      <c r="F1857" s="11">
        <f>ROUND(АТС!$D361*$F$791*$F$792/100,2)</f>
        <v>31.53</v>
      </c>
      <c r="G1857" s="11">
        <f>ROUND(АТС!$D361*$G$791*$G$792/100,2)</f>
        <v>18.45</v>
      </c>
    </row>
    <row r="1858" spans="1:7" x14ac:dyDescent="0.25">
      <c r="A1858" s="254"/>
      <c r="B1858" s="123">
        <f t="shared" si="28"/>
        <v>42718.375</v>
      </c>
      <c r="C1858" s="124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54"/>
      <c r="B1859" s="121">
        <f t="shared" si="28"/>
        <v>42718.416669999999</v>
      </c>
      <c r="C1859" s="124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54"/>
      <c r="B1860" s="123">
        <f t="shared" si="28"/>
        <v>42718.458330000001</v>
      </c>
      <c r="C1860" s="124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54"/>
      <c r="B1861" s="121">
        <f t="shared" si="28"/>
        <v>42718.5</v>
      </c>
      <c r="C1861" s="124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54"/>
      <c r="B1862" s="123">
        <f t="shared" si="28"/>
        <v>42718.541669999999</v>
      </c>
      <c r="C1862" s="124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54"/>
      <c r="B1863" s="121">
        <f t="shared" si="28"/>
        <v>42718.583330000001</v>
      </c>
      <c r="C1863" s="124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54"/>
      <c r="B1864" s="123">
        <f t="shared" si="28"/>
        <v>42718.625</v>
      </c>
      <c r="C1864" s="124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54"/>
      <c r="B1865" s="121">
        <f t="shared" si="28"/>
        <v>42718.666669999999</v>
      </c>
      <c r="C1865" s="124">
        <v>16</v>
      </c>
      <c r="D1865" s="11">
        <f>ROUND(АТС!D369*$D$791*$D$792/100,2)</f>
        <v>3.7</v>
      </c>
      <c r="E1865" s="11">
        <f>ROUND(АТС!$D369*$E$791*$E$792/100,2)</f>
        <v>3.4</v>
      </c>
      <c r="F1865" s="11">
        <f>ROUND(АТС!$D369*$F$791*$F$792/100,2)</f>
        <v>2.3199999999999998</v>
      </c>
      <c r="G1865" s="11">
        <f>ROUND(АТС!$D369*$G$791*$G$792/100,2)</f>
        <v>1.36</v>
      </c>
    </row>
    <row r="1866" spans="1:7" x14ac:dyDescent="0.25">
      <c r="A1866" s="254"/>
      <c r="B1866" s="123">
        <f t="shared" si="28"/>
        <v>42718.708330000001</v>
      </c>
      <c r="C1866" s="124">
        <v>17</v>
      </c>
      <c r="D1866" s="11">
        <f>ROUND(АТС!D370*$D$791*$D$792/100,2)</f>
        <v>75</v>
      </c>
      <c r="E1866" s="11">
        <f>ROUND(АТС!$D370*$E$791*$E$792/100,2)</f>
        <v>68.92</v>
      </c>
      <c r="F1866" s="11">
        <f>ROUND(АТС!$D370*$F$791*$F$792/100,2)</f>
        <v>46.93</v>
      </c>
      <c r="G1866" s="11">
        <f>ROUND(АТС!$D370*$G$791*$G$792/100,2)</f>
        <v>27.46</v>
      </c>
    </row>
    <row r="1867" spans="1:7" x14ac:dyDescent="0.25">
      <c r="A1867" s="254"/>
      <c r="B1867" s="121">
        <f t="shared" si="28"/>
        <v>42718.75</v>
      </c>
      <c r="C1867" s="124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54"/>
      <c r="B1868" s="123">
        <f t="shared" si="28"/>
        <v>42718.791669999999</v>
      </c>
      <c r="C1868" s="124">
        <v>19</v>
      </c>
      <c r="D1868" s="11">
        <f>ROUND(АТС!D372*$D$791*$D$792/100,2)</f>
        <v>0</v>
      </c>
      <c r="E1868" s="11">
        <f>ROUND(АТС!$D372*$E$791*$E$792/100,2)</f>
        <v>0</v>
      </c>
      <c r="F1868" s="11">
        <f>ROUND(АТС!$D372*$F$791*$F$792/100,2)</f>
        <v>0</v>
      </c>
      <c r="G1868" s="11">
        <f>ROUND(АТС!$D372*$G$791*$G$792/100,2)</f>
        <v>0</v>
      </c>
    </row>
    <row r="1869" spans="1:7" x14ac:dyDescent="0.25">
      <c r="A1869" s="254"/>
      <c r="B1869" s="121">
        <f t="shared" si="28"/>
        <v>42718.833330000001</v>
      </c>
      <c r="C1869" s="124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54"/>
      <c r="B1870" s="123">
        <f t="shared" si="28"/>
        <v>42718.875</v>
      </c>
      <c r="C1870" s="124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54"/>
      <c r="B1871" s="121">
        <f t="shared" si="28"/>
        <v>42718.916669999999</v>
      </c>
      <c r="C1871" s="124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54"/>
      <c r="B1872" s="123">
        <f t="shared" si="28"/>
        <v>42718.958330000001</v>
      </c>
      <c r="C1872" s="124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54"/>
      <c r="B1873" s="121">
        <f t="shared" si="28"/>
        <v>42719</v>
      </c>
      <c r="C1873" s="124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54"/>
      <c r="B1874" s="123">
        <f t="shared" si="28"/>
        <v>42719.041669999999</v>
      </c>
      <c r="C1874" s="124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54"/>
      <c r="B1875" s="121">
        <f t="shared" si="28"/>
        <v>42719.083330000001</v>
      </c>
      <c r="C1875" s="124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54"/>
      <c r="B1876" s="123">
        <f t="shared" si="28"/>
        <v>42719.125</v>
      </c>
      <c r="C1876" s="124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54"/>
      <c r="B1877" s="121">
        <f t="shared" si="28"/>
        <v>42719.166669999999</v>
      </c>
      <c r="C1877" s="124">
        <v>4</v>
      </c>
      <c r="D1877" s="11">
        <f>ROUND(АТС!D381*$D$791*$D$792/100,2)</f>
        <v>0</v>
      </c>
      <c r="E1877" s="11">
        <f>ROUND(АТС!$D381*$E$791*$E$792/100,2)</f>
        <v>0</v>
      </c>
      <c r="F1877" s="11">
        <f>ROUND(АТС!$D381*$F$791*$F$792/100,2)</f>
        <v>0</v>
      </c>
      <c r="G1877" s="11">
        <f>ROUND(АТС!$D381*$G$791*$G$792/100,2)</f>
        <v>0</v>
      </c>
    </row>
    <row r="1878" spans="1:7" x14ac:dyDescent="0.25">
      <c r="A1878" s="254"/>
      <c r="B1878" s="123">
        <f t="shared" si="28"/>
        <v>42719.208330000001</v>
      </c>
      <c r="C1878" s="124">
        <v>5</v>
      </c>
      <c r="D1878" s="11">
        <f>ROUND(АТС!D382*$D$791*$D$792/100,2)</f>
        <v>10.67</v>
      </c>
      <c r="E1878" s="11">
        <f>ROUND(АТС!$D382*$E$791*$E$792/100,2)</f>
        <v>9.8000000000000007</v>
      </c>
      <c r="F1878" s="11">
        <f>ROUND(АТС!$D382*$F$791*$F$792/100,2)</f>
        <v>6.67</v>
      </c>
      <c r="G1878" s="11">
        <f>ROUND(АТС!$D382*$G$791*$G$792/100,2)</f>
        <v>3.91</v>
      </c>
    </row>
    <row r="1879" spans="1:7" x14ac:dyDescent="0.25">
      <c r="A1879" s="254"/>
      <c r="B1879" s="121">
        <f t="shared" si="28"/>
        <v>42719.25</v>
      </c>
      <c r="C1879" s="124">
        <v>6</v>
      </c>
      <c r="D1879" s="11">
        <f>ROUND(АТС!D383*$D$791*$D$792/100,2)</f>
        <v>16.73</v>
      </c>
      <c r="E1879" s="11">
        <f>ROUND(АТС!$D383*$E$791*$E$792/100,2)</f>
        <v>15.37</v>
      </c>
      <c r="F1879" s="11">
        <f>ROUND(АТС!$D383*$F$791*$F$792/100,2)</f>
        <v>10.47</v>
      </c>
      <c r="G1879" s="11">
        <f>ROUND(АТС!$D383*$G$791*$G$792/100,2)</f>
        <v>6.13</v>
      </c>
    </row>
    <row r="1880" spans="1:7" x14ac:dyDescent="0.25">
      <c r="A1880" s="254"/>
      <c r="B1880" s="123">
        <f t="shared" si="28"/>
        <v>42719.291669999999</v>
      </c>
      <c r="C1880" s="124">
        <v>7</v>
      </c>
      <c r="D1880" s="11">
        <f>ROUND(АТС!D384*$D$791*$D$792/100,2)</f>
        <v>42.55</v>
      </c>
      <c r="E1880" s="11">
        <f>ROUND(АТС!$D384*$E$791*$E$792/100,2)</f>
        <v>39.1</v>
      </c>
      <c r="F1880" s="11">
        <f>ROUND(АТС!$D384*$F$791*$F$792/100,2)</f>
        <v>26.62</v>
      </c>
      <c r="G1880" s="11">
        <f>ROUND(АТС!$D384*$G$791*$G$792/100,2)</f>
        <v>15.58</v>
      </c>
    </row>
    <row r="1881" spans="1:7" x14ac:dyDescent="0.25">
      <c r="A1881" s="254"/>
      <c r="B1881" s="121">
        <f t="shared" si="28"/>
        <v>42719.333330000001</v>
      </c>
      <c r="C1881" s="124">
        <v>8</v>
      </c>
      <c r="D1881" s="11">
        <f>ROUND(АТС!D385*$D$791*$D$792/100,2)</f>
        <v>170.05</v>
      </c>
      <c r="E1881" s="11">
        <f>ROUND(АТС!$D385*$E$791*$E$792/100,2)</f>
        <v>156.27000000000001</v>
      </c>
      <c r="F1881" s="11">
        <f>ROUND(АТС!$D385*$F$791*$F$792/100,2)</f>
        <v>106.4</v>
      </c>
      <c r="G1881" s="11">
        <f>ROUND(АТС!$D385*$G$791*$G$792/100,2)</f>
        <v>62.27</v>
      </c>
    </row>
    <row r="1882" spans="1:7" x14ac:dyDescent="0.25">
      <c r="A1882" s="254"/>
      <c r="B1882" s="123">
        <f t="shared" ref="B1882:B1945" si="29">B1858+1</f>
        <v>42719.375</v>
      </c>
      <c r="C1882" s="124">
        <v>9</v>
      </c>
      <c r="D1882" s="11">
        <f>ROUND(АТС!D386*$D$791*$D$792/100,2)</f>
        <v>58.39</v>
      </c>
      <c r="E1882" s="11">
        <f>ROUND(АТС!$D386*$E$791*$E$792/100,2)</f>
        <v>53.66</v>
      </c>
      <c r="F1882" s="11">
        <f>ROUND(АТС!$D386*$F$791*$F$792/100,2)</f>
        <v>36.53</v>
      </c>
      <c r="G1882" s="11">
        <f>ROUND(АТС!$D386*$G$791*$G$792/100,2)</f>
        <v>21.38</v>
      </c>
    </row>
    <row r="1883" spans="1:7" x14ac:dyDescent="0.25">
      <c r="A1883" s="254"/>
      <c r="B1883" s="121">
        <f t="shared" si="29"/>
        <v>42719.416669999999</v>
      </c>
      <c r="C1883" s="124">
        <v>10</v>
      </c>
      <c r="D1883" s="11">
        <f>ROUND(АТС!D387*$D$791*$D$792/100,2)</f>
        <v>42.13</v>
      </c>
      <c r="E1883" s="11">
        <f>ROUND(АТС!$D387*$E$791*$E$792/100,2)</f>
        <v>38.72</v>
      </c>
      <c r="F1883" s="11">
        <f>ROUND(АТС!$D387*$F$791*$F$792/100,2)</f>
        <v>26.36</v>
      </c>
      <c r="G1883" s="11">
        <f>ROUND(АТС!$D387*$G$791*$G$792/100,2)</f>
        <v>15.43</v>
      </c>
    </row>
    <row r="1884" spans="1:7" x14ac:dyDescent="0.25">
      <c r="A1884" s="254"/>
      <c r="B1884" s="123">
        <f t="shared" si="29"/>
        <v>42719.458330000001</v>
      </c>
      <c r="C1884" s="124">
        <v>11</v>
      </c>
      <c r="D1884" s="11">
        <f>ROUND(АТС!D388*$D$791*$D$792/100,2)</f>
        <v>29.89</v>
      </c>
      <c r="E1884" s="11">
        <f>ROUND(АТС!$D388*$E$791*$E$792/100,2)</f>
        <v>27.47</v>
      </c>
      <c r="F1884" s="11">
        <f>ROUND(АТС!$D388*$F$791*$F$792/100,2)</f>
        <v>18.7</v>
      </c>
      <c r="G1884" s="11">
        <f>ROUND(АТС!$D388*$G$791*$G$792/100,2)</f>
        <v>10.95</v>
      </c>
    </row>
    <row r="1885" spans="1:7" x14ac:dyDescent="0.25">
      <c r="A1885" s="254"/>
      <c r="B1885" s="121">
        <f t="shared" si="29"/>
        <v>42719.5</v>
      </c>
      <c r="C1885" s="124">
        <v>12</v>
      </c>
      <c r="D1885" s="11">
        <f>ROUND(АТС!D389*$D$791*$D$792/100,2)</f>
        <v>29.77</v>
      </c>
      <c r="E1885" s="11">
        <f>ROUND(АТС!$D389*$E$791*$E$792/100,2)</f>
        <v>27.36</v>
      </c>
      <c r="F1885" s="11">
        <f>ROUND(АТС!$D389*$F$791*$F$792/100,2)</f>
        <v>18.63</v>
      </c>
      <c r="G1885" s="11">
        <f>ROUND(АТС!$D389*$G$791*$G$792/100,2)</f>
        <v>10.9</v>
      </c>
    </row>
    <row r="1886" spans="1:7" x14ac:dyDescent="0.25">
      <c r="A1886" s="254"/>
      <c r="B1886" s="123">
        <f t="shared" si="29"/>
        <v>42719.541669999999</v>
      </c>
      <c r="C1886" s="124">
        <v>13</v>
      </c>
      <c r="D1886" s="11">
        <f>ROUND(АТС!D390*$D$791*$D$792/100,2)</f>
        <v>34.5</v>
      </c>
      <c r="E1886" s="11">
        <f>ROUND(АТС!$D390*$E$791*$E$792/100,2)</f>
        <v>31.71</v>
      </c>
      <c r="F1886" s="11">
        <f>ROUND(АТС!$D390*$F$791*$F$792/100,2)</f>
        <v>21.59</v>
      </c>
      <c r="G1886" s="11">
        <f>ROUND(АТС!$D390*$G$791*$G$792/100,2)</f>
        <v>12.64</v>
      </c>
    </row>
    <row r="1887" spans="1:7" x14ac:dyDescent="0.25">
      <c r="A1887" s="254"/>
      <c r="B1887" s="121">
        <f t="shared" si="29"/>
        <v>42719.583330000001</v>
      </c>
      <c r="C1887" s="124">
        <v>14</v>
      </c>
      <c r="D1887" s="11">
        <f>ROUND(АТС!D391*$D$791*$D$792/100,2)</f>
        <v>36.76</v>
      </c>
      <c r="E1887" s="11">
        <f>ROUND(АТС!$D391*$E$791*$E$792/100,2)</f>
        <v>33.78</v>
      </c>
      <c r="F1887" s="11">
        <f>ROUND(АТС!$D391*$F$791*$F$792/100,2)</f>
        <v>23</v>
      </c>
      <c r="G1887" s="11">
        <f>ROUND(АТС!$D391*$G$791*$G$792/100,2)</f>
        <v>13.46</v>
      </c>
    </row>
    <row r="1888" spans="1:7" x14ac:dyDescent="0.25">
      <c r="A1888" s="254"/>
      <c r="B1888" s="123">
        <f t="shared" si="29"/>
        <v>42719.625</v>
      </c>
      <c r="C1888" s="124">
        <v>15</v>
      </c>
      <c r="D1888" s="11">
        <f>ROUND(АТС!D392*$D$791*$D$792/100,2)</f>
        <v>36.49</v>
      </c>
      <c r="E1888" s="11">
        <f>ROUND(АТС!$D392*$E$791*$E$792/100,2)</f>
        <v>33.53</v>
      </c>
      <c r="F1888" s="11">
        <f>ROUND(АТС!$D392*$F$791*$F$792/100,2)</f>
        <v>22.83</v>
      </c>
      <c r="G1888" s="11">
        <f>ROUND(АТС!$D392*$G$791*$G$792/100,2)</f>
        <v>13.36</v>
      </c>
    </row>
    <row r="1889" spans="1:7" x14ac:dyDescent="0.25">
      <c r="A1889" s="254"/>
      <c r="B1889" s="121">
        <f t="shared" si="29"/>
        <v>42719.666669999999</v>
      </c>
      <c r="C1889" s="124">
        <v>16</v>
      </c>
      <c r="D1889" s="11">
        <f>ROUND(АТС!D393*$D$791*$D$792/100,2)</f>
        <v>52.28</v>
      </c>
      <c r="E1889" s="11">
        <f>ROUND(АТС!$D393*$E$791*$E$792/100,2)</f>
        <v>48.04</v>
      </c>
      <c r="F1889" s="11">
        <f>ROUND(АТС!$D393*$F$791*$F$792/100,2)</f>
        <v>32.71</v>
      </c>
      <c r="G1889" s="11">
        <f>ROUND(АТС!$D393*$G$791*$G$792/100,2)</f>
        <v>19.14</v>
      </c>
    </row>
    <row r="1890" spans="1:7" x14ac:dyDescent="0.25">
      <c r="A1890" s="254"/>
      <c r="B1890" s="123">
        <f t="shared" si="29"/>
        <v>42719.708330000001</v>
      </c>
      <c r="C1890" s="124">
        <v>17</v>
      </c>
      <c r="D1890" s="11">
        <f>ROUND(АТС!D394*$D$791*$D$792/100,2)</f>
        <v>52.42</v>
      </c>
      <c r="E1890" s="11">
        <f>ROUND(АТС!$D394*$E$791*$E$792/100,2)</f>
        <v>48.17</v>
      </c>
      <c r="F1890" s="11">
        <f>ROUND(АТС!$D394*$F$791*$F$792/100,2)</f>
        <v>32.799999999999997</v>
      </c>
      <c r="G1890" s="11">
        <f>ROUND(АТС!$D394*$G$791*$G$792/100,2)</f>
        <v>19.2</v>
      </c>
    </row>
    <row r="1891" spans="1:7" x14ac:dyDescent="0.25">
      <c r="A1891" s="254"/>
      <c r="B1891" s="121">
        <f t="shared" si="29"/>
        <v>42719.75</v>
      </c>
      <c r="C1891" s="124">
        <v>18</v>
      </c>
      <c r="D1891" s="11">
        <f>ROUND(АТС!D395*$D$791*$D$792/100,2)</f>
        <v>45.7</v>
      </c>
      <c r="E1891" s="11">
        <f>ROUND(АТС!$D395*$E$791*$E$792/100,2)</f>
        <v>42</v>
      </c>
      <c r="F1891" s="11">
        <f>ROUND(АТС!$D395*$F$791*$F$792/100,2)</f>
        <v>28.6</v>
      </c>
      <c r="G1891" s="11">
        <f>ROUND(АТС!$D395*$G$791*$G$792/100,2)</f>
        <v>16.739999999999998</v>
      </c>
    </row>
    <row r="1892" spans="1:7" x14ac:dyDescent="0.25">
      <c r="A1892" s="254"/>
      <c r="B1892" s="123">
        <f t="shared" si="29"/>
        <v>42719.791669999999</v>
      </c>
      <c r="C1892" s="124">
        <v>19</v>
      </c>
      <c r="D1892" s="11">
        <f>ROUND(АТС!D396*$D$791*$D$792/100,2)</f>
        <v>27.25</v>
      </c>
      <c r="E1892" s="11">
        <f>ROUND(АТС!$D396*$E$791*$E$792/100,2)</f>
        <v>25.04</v>
      </c>
      <c r="F1892" s="11">
        <f>ROUND(АТС!$D396*$F$791*$F$792/100,2)</f>
        <v>17.05</v>
      </c>
      <c r="G1892" s="11">
        <f>ROUND(АТС!$D396*$G$791*$G$792/100,2)</f>
        <v>9.98</v>
      </c>
    </row>
    <row r="1893" spans="1:7" x14ac:dyDescent="0.25">
      <c r="A1893" s="254"/>
      <c r="B1893" s="121">
        <f t="shared" si="29"/>
        <v>42719.833330000001</v>
      </c>
      <c r="C1893" s="124">
        <v>20</v>
      </c>
      <c r="D1893" s="11">
        <f>ROUND(АТС!D397*$D$791*$D$792/100,2)</f>
        <v>16.97</v>
      </c>
      <c r="E1893" s="11">
        <f>ROUND(АТС!$D397*$E$791*$E$792/100,2)</f>
        <v>15.59</v>
      </c>
      <c r="F1893" s="11">
        <f>ROUND(АТС!$D397*$F$791*$F$792/100,2)</f>
        <v>10.62</v>
      </c>
      <c r="G1893" s="11">
        <f>ROUND(АТС!$D397*$G$791*$G$792/100,2)</f>
        <v>6.21</v>
      </c>
    </row>
    <row r="1894" spans="1:7" x14ac:dyDescent="0.25">
      <c r="A1894" s="254"/>
      <c r="B1894" s="123">
        <f t="shared" si="29"/>
        <v>42719.875</v>
      </c>
      <c r="C1894" s="124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54"/>
      <c r="B1895" s="121">
        <f t="shared" si="29"/>
        <v>42719.916669999999</v>
      </c>
      <c r="C1895" s="124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54"/>
      <c r="B1896" s="123">
        <f t="shared" si="29"/>
        <v>42719.958330000001</v>
      </c>
      <c r="C1896" s="124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54"/>
      <c r="B1897" s="121">
        <f t="shared" si="29"/>
        <v>42720</v>
      </c>
      <c r="C1897" s="124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54"/>
      <c r="B1898" s="123">
        <f t="shared" si="29"/>
        <v>42720.041669999999</v>
      </c>
      <c r="C1898" s="124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54"/>
      <c r="B1899" s="121">
        <f t="shared" si="29"/>
        <v>42720.083330000001</v>
      </c>
      <c r="C1899" s="124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54"/>
      <c r="B1900" s="123">
        <f t="shared" si="29"/>
        <v>42720.125</v>
      </c>
      <c r="C1900" s="124">
        <v>3</v>
      </c>
      <c r="D1900" s="11">
        <f>ROUND(АТС!D404*$D$791*$D$792/100,2)</f>
        <v>0</v>
      </c>
      <c r="E1900" s="11">
        <f>ROUND(АТС!$D404*$E$791*$E$792/100,2)</f>
        <v>0</v>
      </c>
      <c r="F1900" s="11">
        <f>ROUND(АТС!$D404*$F$791*$F$792/100,2)</f>
        <v>0</v>
      </c>
      <c r="G1900" s="11">
        <f>ROUND(АТС!$D404*$G$791*$G$792/100,2)</f>
        <v>0</v>
      </c>
    </row>
    <row r="1901" spans="1:7" x14ac:dyDescent="0.25">
      <c r="A1901" s="254"/>
      <c r="B1901" s="121">
        <f t="shared" si="29"/>
        <v>42720.166669999999</v>
      </c>
      <c r="C1901" s="124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54"/>
      <c r="B1902" s="123">
        <f t="shared" si="29"/>
        <v>42720.208330000001</v>
      </c>
      <c r="C1902" s="124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54"/>
      <c r="B1903" s="121">
        <f t="shared" si="29"/>
        <v>42720.25</v>
      </c>
      <c r="C1903" s="124">
        <v>6</v>
      </c>
      <c r="D1903" s="11">
        <f>ROUND(АТС!D407*$D$791*$D$792/100,2)</f>
        <v>0</v>
      </c>
      <c r="E1903" s="11">
        <f>ROUND(АТС!$D407*$E$791*$E$792/100,2)</f>
        <v>0</v>
      </c>
      <c r="F1903" s="11">
        <f>ROUND(АТС!$D407*$F$791*$F$792/100,2)</f>
        <v>0</v>
      </c>
      <c r="G1903" s="11">
        <f>ROUND(АТС!$D407*$G$791*$G$792/100,2)</f>
        <v>0</v>
      </c>
    </row>
    <row r="1904" spans="1:7" x14ac:dyDescent="0.25">
      <c r="A1904" s="254"/>
      <c r="B1904" s="123">
        <f t="shared" si="29"/>
        <v>42720.291669999999</v>
      </c>
      <c r="C1904" s="124">
        <v>7</v>
      </c>
      <c r="D1904" s="11">
        <f>ROUND(АТС!D408*$D$791*$D$792/100,2)</f>
        <v>0</v>
      </c>
      <c r="E1904" s="11">
        <f>ROUND(АТС!$D408*$E$791*$E$792/100,2)</f>
        <v>0</v>
      </c>
      <c r="F1904" s="11">
        <f>ROUND(АТС!$D408*$F$791*$F$792/100,2)</f>
        <v>0</v>
      </c>
      <c r="G1904" s="11">
        <f>ROUND(АТС!$D408*$G$791*$G$792/100,2)</f>
        <v>0</v>
      </c>
    </row>
    <row r="1905" spans="1:7" x14ac:dyDescent="0.25">
      <c r="A1905" s="254"/>
      <c r="B1905" s="121">
        <f t="shared" si="29"/>
        <v>42720.333330000001</v>
      </c>
      <c r="C1905" s="124">
        <v>8</v>
      </c>
      <c r="D1905" s="11">
        <f>ROUND(АТС!D409*$D$791*$D$792/100,2)</f>
        <v>0</v>
      </c>
      <c r="E1905" s="11">
        <f>ROUND(АТС!$D409*$E$791*$E$792/100,2)</f>
        <v>0</v>
      </c>
      <c r="F1905" s="11">
        <f>ROUND(АТС!$D409*$F$791*$F$792/100,2)</f>
        <v>0</v>
      </c>
      <c r="G1905" s="11">
        <f>ROUND(АТС!$D409*$G$791*$G$792/100,2)</f>
        <v>0</v>
      </c>
    </row>
    <row r="1906" spans="1:7" x14ac:dyDescent="0.25">
      <c r="A1906" s="254"/>
      <c r="B1906" s="123">
        <f t="shared" si="29"/>
        <v>42720.375</v>
      </c>
      <c r="C1906" s="124">
        <v>9</v>
      </c>
      <c r="D1906" s="11">
        <f>ROUND(АТС!D410*$D$791*$D$792/100,2)</f>
        <v>53.22</v>
      </c>
      <c r="E1906" s="11">
        <f>ROUND(АТС!$D410*$E$791*$E$792/100,2)</f>
        <v>48.91</v>
      </c>
      <c r="F1906" s="11">
        <f>ROUND(АТС!$D410*$F$791*$F$792/100,2)</f>
        <v>33.299999999999997</v>
      </c>
      <c r="G1906" s="11">
        <f>ROUND(АТС!$D410*$G$791*$G$792/100,2)</f>
        <v>19.489999999999998</v>
      </c>
    </row>
    <row r="1907" spans="1:7" x14ac:dyDescent="0.25">
      <c r="A1907" s="254"/>
      <c r="B1907" s="121">
        <f t="shared" si="29"/>
        <v>42720.416669999999</v>
      </c>
      <c r="C1907" s="124">
        <v>10</v>
      </c>
      <c r="D1907" s="11">
        <f>ROUND(АТС!D411*$D$791*$D$792/100,2)</f>
        <v>0</v>
      </c>
      <c r="E1907" s="11">
        <f>ROUND(АТС!$D411*$E$791*$E$792/100,2)</f>
        <v>0</v>
      </c>
      <c r="F1907" s="11">
        <f>ROUND(АТС!$D411*$F$791*$F$792/100,2)</f>
        <v>0</v>
      </c>
      <c r="G1907" s="11">
        <f>ROUND(АТС!$D411*$G$791*$G$792/100,2)</f>
        <v>0</v>
      </c>
    </row>
    <row r="1908" spans="1:7" x14ac:dyDescent="0.25">
      <c r="A1908" s="254"/>
      <c r="B1908" s="123">
        <f t="shared" si="29"/>
        <v>42720.458330000001</v>
      </c>
      <c r="C1908" s="124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54"/>
      <c r="B1909" s="121">
        <f t="shared" si="29"/>
        <v>42720.5</v>
      </c>
      <c r="C1909" s="124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54"/>
      <c r="B1910" s="123">
        <f t="shared" si="29"/>
        <v>42720.541669999999</v>
      </c>
      <c r="C1910" s="124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54"/>
      <c r="B1911" s="121">
        <f t="shared" si="29"/>
        <v>42720.583330000001</v>
      </c>
      <c r="C1911" s="124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54"/>
      <c r="B1912" s="123">
        <f t="shared" si="29"/>
        <v>42720.625</v>
      </c>
      <c r="C1912" s="124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54"/>
      <c r="B1913" s="121">
        <f t="shared" si="29"/>
        <v>42720.666669999999</v>
      </c>
      <c r="C1913" s="124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54"/>
      <c r="B1914" s="123">
        <f t="shared" si="29"/>
        <v>42720.708330000001</v>
      </c>
      <c r="C1914" s="124">
        <v>17</v>
      </c>
      <c r="D1914" s="11">
        <f>ROUND(АТС!D418*$D$791*$D$792/100,2)</f>
        <v>48.39</v>
      </c>
      <c r="E1914" s="11">
        <f>ROUND(АТС!$D418*$E$791*$E$792/100,2)</f>
        <v>44.47</v>
      </c>
      <c r="F1914" s="11">
        <f>ROUND(АТС!$D418*$F$791*$F$792/100,2)</f>
        <v>30.28</v>
      </c>
      <c r="G1914" s="11">
        <f>ROUND(АТС!$D418*$G$791*$G$792/100,2)</f>
        <v>17.72</v>
      </c>
    </row>
    <row r="1915" spans="1:7" x14ac:dyDescent="0.25">
      <c r="A1915" s="254"/>
      <c r="B1915" s="121">
        <f t="shared" si="29"/>
        <v>42720.75</v>
      </c>
      <c r="C1915" s="124">
        <v>18</v>
      </c>
      <c r="D1915" s="11">
        <f>ROUND(АТС!D419*$D$791*$D$792/100,2)</f>
        <v>47.92</v>
      </c>
      <c r="E1915" s="11">
        <f>ROUND(АТС!$D419*$E$791*$E$792/100,2)</f>
        <v>44.04</v>
      </c>
      <c r="F1915" s="11">
        <f>ROUND(АТС!$D419*$F$791*$F$792/100,2)</f>
        <v>29.98</v>
      </c>
      <c r="G1915" s="11">
        <f>ROUND(АТС!$D419*$G$791*$G$792/100,2)</f>
        <v>17.55</v>
      </c>
    </row>
    <row r="1916" spans="1:7" x14ac:dyDescent="0.25">
      <c r="A1916" s="254"/>
      <c r="B1916" s="123">
        <f t="shared" si="29"/>
        <v>42720.791669999999</v>
      </c>
      <c r="C1916" s="124">
        <v>19</v>
      </c>
      <c r="D1916" s="11">
        <f>ROUND(АТС!D420*$D$791*$D$792/100,2)</f>
        <v>0</v>
      </c>
      <c r="E1916" s="11">
        <f>ROUND(АТС!$D420*$E$791*$E$792/100,2)</f>
        <v>0</v>
      </c>
      <c r="F1916" s="11">
        <f>ROUND(АТС!$D420*$F$791*$F$792/100,2)</f>
        <v>0</v>
      </c>
      <c r="G1916" s="11">
        <f>ROUND(АТС!$D420*$G$791*$G$792/100,2)</f>
        <v>0</v>
      </c>
    </row>
    <row r="1917" spans="1:7" x14ac:dyDescent="0.25">
      <c r="A1917" s="254"/>
      <c r="B1917" s="121">
        <f t="shared" si="29"/>
        <v>42720.833330000001</v>
      </c>
      <c r="C1917" s="124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54"/>
      <c r="B1918" s="123">
        <f t="shared" si="29"/>
        <v>42720.875</v>
      </c>
      <c r="C1918" s="124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54"/>
      <c r="B1919" s="121">
        <f t="shared" si="29"/>
        <v>42720.916669999999</v>
      </c>
      <c r="C1919" s="124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54"/>
      <c r="B1920" s="123">
        <f t="shared" si="29"/>
        <v>42720.958330000001</v>
      </c>
      <c r="C1920" s="124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54"/>
      <c r="B1921" s="121">
        <f t="shared" si="29"/>
        <v>42721</v>
      </c>
      <c r="C1921" s="124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54"/>
      <c r="B1922" s="123">
        <f t="shared" si="29"/>
        <v>42721.041669999999</v>
      </c>
      <c r="C1922" s="124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54"/>
      <c r="B1923" s="121">
        <f t="shared" si="29"/>
        <v>42721.083330000001</v>
      </c>
      <c r="C1923" s="124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54"/>
      <c r="B1924" s="123">
        <f t="shared" si="29"/>
        <v>42721.125</v>
      </c>
      <c r="C1924" s="124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54"/>
      <c r="B1925" s="121">
        <f t="shared" si="29"/>
        <v>42721.166669999999</v>
      </c>
      <c r="C1925" s="124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54"/>
      <c r="B1926" s="123">
        <f t="shared" si="29"/>
        <v>42721.208330000001</v>
      </c>
      <c r="C1926" s="124">
        <v>5</v>
      </c>
      <c r="D1926" s="11">
        <f>ROUND(АТС!D430*$D$791*$D$792/100,2)</f>
        <v>0</v>
      </c>
      <c r="E1926" s="11">
        <f>ROUND(АТС!$D430*$E$791*$E$792/100,2)</f>
        <v>0</v>
      </c>
      <c r="F1926" s="11">
        <f>ROUND(АТС!$D430*$F$791*$F$792/100,2)</f>
        <v>0</v>
      </c>
      <c r="G1926" s="11">
        <f>ROUND(АТС!$D430*$G$791*$G$792/100,2)</f>
        <v>0</v>
      </c>
    </row>
    <row r="1927" spans="1:7" x14ac:dyDescent="0.25">
      <c r="A1927" s="254"/>
      <c r="B1927" s="121">
        <f t="shared" si="29"/>
        <v>42721.25</v>
      </c>
      <c r="C1927" s="124">
        <v>6</v>
      </c>
      <c r="D1927" s="11">
        <f>ROUND(АТС!D431*$D$791*$D$792/100,2)</f>
        <v>0</v>
      </c>
      <c r="E1927" s="11">
        <f>ROUND(АТС!$D431*$E$791*$E$792/100,2)</f>
        <v>0</v>
      </c>
      <c r="F1927" s="11">
        <f>ROUND(АТС!$D431*$F$791*$F$792/100,2)</f>
        <v>0</v>
      </c>
      <c r="G1927" s="11">
        <f>ROUND(АТС!$D431*$G$791*$G$792/100,2)</f>
        <v>0</v>
      </c>
    </row>
    <row r="1928" spans="1:7" x14ac:dyDescent="0.25">
      <c r="A1928" s="254"/>
      <c r="B1928" s="123">
        <f t="shared" si="29"/>
        <v>42721.291669999999</v>
      </c>
      <c r="C1928" s="124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54"/>
      <c r="B1929" s="121">
        <f t="shared" si="29"/>
        <v>42721.333330000001</v>
      </c>
      <c r="C1929" s="124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54"/>
      <c r="B1930" s="123">
        <f t="shared" si="29"/>
        <v>42721.375</v>
      </c>
      <c r="C1930" s="124">
        <v>9</v>
      </c>
      <c r="D1930" s="11">
        <f>ROUND(АТС!D434*$D$791*$D$792/100,2)</f>
        <v>38.020000000000003</v>
      </c>
      <c r="E1930" s="11">
        <f>ROUND(АТС!$D434*$E$791*$E$792/100,2)</f>
        <v>34.94</v>
      </c>
      <c r="F1930" s="11">
        <f>ROUND(АТС!$D434*$F$791*$F$792/100,2)</f>
        <v>23.79</v>
      </c>
      <c r="G1930" s="11">
        <f>ROUND(АТС!$D434*$G$791*$G$792/100,2)</f>
        <v>13.92</v>
      </c>
    </row>
    <row r="1931" spans="1:7" x14ac:dyDescent="0.25">
      <c r="A1931" s="254"/>
      <c r="B1931" s="121">
        <f t="shared" si="29"/>
        <v>42721.416669999999</v>
      </c>
      <c r="C1931" s="124">
        <v>10</v>
      </c>
      <c r="D1931" s="11">
        <f>ROUND(АТС!D435*$D$791*$D$792/100,2)</f>
        <v>35.42</v>
      </c>
      <c r="E1931" s="11">
        <f>ROUND(АТС!$D435*$E$791*$E$792/100,2)</f>
        <v>32.549999999999997</v>
      </c>
      <c r="F1931" s="11">
        <f>ROUND(АТС!$D435*$F$791*$F$792/100,2)</f>
        <v>22.16</v>
      </c>
      <c r="G1931" s="11">
        <f>ROUND(АТС!$D435*$G$791*$G$792/100,2)</f>
        <v>12.97</v>
      </c>
    </row>
    <row r="1932" spans="1:7" x14ac:dyDescent="0.25">
      <c r="A1932" s="254"/>
      <c r="B1932" s="123">
        <f t="shared" si="29"/>
        <v>42721.458330000001</v>
      </c>
      <c r="C1932" s="124">
        <v>11</v>
      </c>
      <c r="D1932" s="11">
        <f>ROUND(АТС!D436*$D$791*$D$792/100,2)</f>
        <v>35.18</v>
      </c>
      <c r="E1932" s="11">
        <f>ROUND(АТС!$D436*$E$791*$E$792/100,2)</f>
        <v>32.33</v>
      </c>
      <c r="F1932" s="11">
        <f>ROUND(АТС!$D436*$F$791*$F$792/100,2)</f>
        <v>22.01</v>
      </c>
      <c r="G1932" s="11">
        <f>ROUND(АТС!$D436*$G$791*$G$792/100,2)</f>
        <v>12.88</v>
      </c>
    </row>
    <row r="1933" spans="1:7" x14ac:dyDescent="0.25">
      <c r="A1933" s="254"/>
      <c r="B1933" s="121">
        <f t="shared" si="29"/>
        <v>42721.5</v>
      </c>
      <c r="C1933" s="124">
        <v>12</v>
      </c>
      <c r="D1933" s="11">
        <f>ROUND(АТС!D437*$D$791*$D$792/100,2)</f>
        <v>37.11</v>
      </c>
      <c r="E1933" s="11">
        <f>ROUND(АТС!$D437*$E$791*$E$792/100,2)</f>
        <v>34.1</v>
      </c>
      <c r="F1933" s="11">
        <f>ROUND(АТС!$D437*$F$791*$F$792/100,2)</f>
        <v>23.22</v>
      </c>
      <c r="G1933" s="11">
        <f>ROUND(АТС!$D437*$G$791*$G$792/100,2)</f>
        <v>13.59</v>
      </c>
    </row>
    <row r="1934" spans="1:7" x14ac:dyDescent="0.25">
      <c r="A1934" s="254"/>
      <c r="B1934" s="123">
        <f t="shared" si="29"/>
        <v>42721.541669999999</v>
      </c>
      <c r="C1934" s="124">
        <v>13</v>
      </c>
      <c r="D1934" s="11">
        <f>ROUND(АТС!D438*$D$791*$D$792/100,2)</f>
        <v>36.700000000000003</v>
      </c>
      <c r="E1934" s="11">
        <f>ROUND(АТС!$D438*$E$791*$E$792/100,2)</f>
        <v>33.72</v>
      </c>
      <c r="F1934" s="11">
        <f>ROUND(АТС!$D438*$F$791*$F$792/100,2)</f>
        <v>22.96</v>
      </c>
      <c r="G1934" s="11">
        <f>ROUND(АТС!$D438*$G$791*$G$792/100,2)</f>
        <v>13.44</v>
      </c>
    </row>
    <row r="1935" spans="1:7" x14ac:dyDescent="0.25">
      <c r="A1935" s="254"/>
      <c r="B1935" s="121">
        <f t="shared" si="29"/>
        <v>42721.583330000001</v>
      </c>
      <c r="C1935" s="124">
        <v>14</v>
      </c>
      <c r="D1935" s="11">
        <f>ROUND(АТС!D439*$D$791*$D$792/100,2)</f>
        <v>129.91</v>
      </c>
      <c r="E1935" s="11">
        <f>ROUND(АТС!$D439*$E$791*$E$792/100,2)</f>
        <v>119.38</v>
      </c>
      <c r="F1935" s="11">
        <f>ROUND(АТС!$D439*$F$791*$F$792/100,2)</f>
        <v>81.28</v>
      </c>
      <c r="G1935" s="11">
        <f>ROUND(АТС!$D439*$G$791*$G$792/100,2)</f>
        <v>47.57</v>
      </c>
    </row>
    <row r="1936" spans="1:7" x14ac:dyDescent="0.25">
      <c r="A1936" s="254"/>
      <c r="B1936" s="123">
        <f t="shared" si="29"/>
        <v>42721.625</v>
      </c>
      <c r="C1936" s="124">
        <v>15</v>
      </c>
      <c r="D1936" s="11">
        <f>ROUND(АТС!D440*$D$791*$D$792/100,2)</f>
        <v>35.54</v>
      </c>
      <c r="E1936" s="11">
        <f>ROUND(АТС!$D440*$E$791*$E$792/100,2)</f>
        <v>32.659999999999997</v>
      </c>
      <c r="F1936" s="11">
        <f>ROUND(АТС!$D440*$F$791*$F$792/100,2)</f>
        <v>22.24</v>
      </c>
      <c r="G1936" s="11">
        <f>ROUND(АТС!$D440*$G$791*$G$792/100,2)</f>
        <v>13.02</v>
      </c>
    </row>
    <row r="1937" spans="1:7" x14ac:dyDescent="0.25">
      <c r="A1937" s="254"/>
      <c r="B1937" s="121">
        <f t="shared" si="29"/>
        <v>42721.666669999999</v>
      </c>
      <c r="C1937" s="124">
        <v>16</v>
      </c>
      <c r="D1937" s="11">
        <f>ROUND(АТС!D441*$D$791*$D$792/100,2)</f>
        <v>32.119999999999997</v>
      </c>
      <c r="E1937" s="11">
        <f>ROUND(АТС!$D441*$E$791*$E$792/100,2)</f>
        <v>29.52</v>
      </c>
      <c r="F1937" s="11">
        <f>ROUND(АТС!$D441*$F$791*$F$792/100,2)</f>
        <v>20.100000000000001</v>
      </c>
      <c r="G1937" s="11">
        <f>ROUND(АТС!$D441*$G$791*$G$792/100,2)</f>
        <v>11.76</v>
      </c>
    </row>
    <row r="1938" spans="1:7" x14ac:dyDescent="0.25">
      <c r="A1938" s="254"/>
      <c r="B1938" s="123">
        <f t="shared" si="29"/>
        <v>42721.708330000001</v>
      </c>
      <c r="C1938" s="124">
        <v>17</v>
      </c>
      <c r="D1938" s="11">
        <f>ROUND(АТС!D442*$D$791*$D$792/100,2)</f>
        <v>37.58</v>
      </c>
      <c r="E1938" s="11">
        <f>ROUND(АТС!$D442*$E$791*$E$792/100,2)</f>
        <v>34.53</v>
      </c>
      <c r="F1938" s="11">
        <f>ROUND(АТС!$D442*$F$791*$F$792/100,2)</f>
        <v>23.51</v>
      </c>
      <c r="G1938" s="11">
        <f>ROUND(АТС!$D442*$G$791*$G$792/100,2)</f>
        <v>13.76</v>
      </c>
    </row>
    <row r="1939" spans="1:7" x14ac:dyDescent="0.25">
      <c r="A1939" s="254"/>
      <c r="B1939" s="121">
        <f t="shared" si="29"/>
        <v>42721.75</v>
      </c>
      <c r="C1939" s="124">
        <v>18</v>
      </c>
      <c r="D1939" s="11">
        <f>ROUND(АТС!D443*$D$791*$D$792/100,2)</f>
        <v>20.05</v>
      </c>
      <c r="E1939" s="11">
        <f>ROUND(АТС!$D443*$E$791*$E$792/100,2)</f>
        <v>18.43</v>
      </c>
      <c r="F1939" s="11">
        <f>ROUND(АТС!$D443*$F$791*$F$792/100,2)</f>
        <v>12.55</v>
      </c>
      <c r="G1939" s="11">
        <f>ROUND(АТС!$D443*$G$791*$G$792/100,2)</f>
        <v>7.34</v>
      </c>
    </row>
    <row r="1940" spans="1:7" x14ac:dyDescent="0.25">
      <c r="A1940" s="254"/>
      <c r="B1940" s="123">
        <f t="shared" si="29"/>
        <v>42721.791669999999</v>
      </c>
      <c r="C1940" s="124">
        <v>19</v>
      </c>
      <c r="D1940" s="11">
        <f>ROUND(АТС!D444*$D$791*$D$792/100,2)</f>
        <v>31.86</v>
      </c>
      <c r="E1940" s="11">
        <f>ROUND(АТС!$D444*$E$791*$E$792/100,2)</f>
        <v>29.27</v>
      </c>
      <c r="F1940" s="11">
        <f>ROUND(АТС!$D444*$F$791*$F$792/100,2)</f>
        <v>19.93</v>
      </c>
      <c r="G1940" s="11">
        <f>ROUND(АТС!$D444*$G$791*$G$792/100,2)</f>
        <v>11.67</v>
      </c>
    </row>
    <row r="1941" spans="1:7" x14ac:dyDescent="0.25">
      <c r="A1941" s="254"/>
      <c r="B1941" s="121">
        <f t="shared" si="29"/>
        <v>42721.833330000001</v>
      </c>
      <c r="C1941" s="124">
        <v>20</v>
      </c>
      <c r="D1941" s="11">
        <f>ROUND(АТС!D445*$D$791*$D$792/100,2)</f>
        <v>39.549999999999997</v>
      </c>
      <c r="E1941" s="11">
        <f>ROUND(АТС!$D445*$E$791*$E$792/100,2)</f>
        <v>36.35</v>
      </c>
      <c r="F1941" s="11">
        <f>ROUND(АТС!$D445*$F$791*$F$792/100,2)</f>
        <v>24.75</v>
      </c>
      <c r="G1941" s="11">
        <f>ROUND(АТС!$D445*$G$791*$G$792/100,2)</f>
        <v>14.48</v>
      </c>
    </row>
    <row r="1942" spans="1:7" x14ac:dyDescent="0.25">
      <c r="A1942" s="254"/>
      <c r="B1942" s="123">
        <f t="shared" si="29"/>
        <v>42721.875</v>
      </c>
      <c r="C1942" s="124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54"/>
      <c r="B1943" s="121">
        <f t="shared" si="29"/>
        <v>42721.916669999999</v>
      </c>
      <c r="C1943" s="124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54"/>
      <c r="B1944" s="123">
        <f t="shared" si="29"/>
        <v>42721.958330000001</v>
      </c>
      <c r="C1944" s="124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54"/>
      <c r="B1945" s="121">
        <f t="shared" si="29"/>
        <v>42722</v>
      </c>
      <c r="C1945" s="124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54"/>
      <c r="B1946" s="123">
        <f t="shared" ref="B1946:B2009" si="30">B1922+1</f>
        <v>42722.041669999999</v>
      </c>
      <c r="C1946" s="124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54"/>
      <c r="B1947" s="121">
        <f t="shared" si="30"/>
        <v>42722.083330000001</v>
      </c>
      <c r="C1947" s="124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54"/>
      <c r="B1948" s="123">
        <f t="shared" si="30"/>
        <v>42722.125</v>
      </c>
      <c r="C1948" s="124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54"/>
      <c r="B1949" s="121">
        <f t="shared" si="30"/>
        <v>42722.166669999999</v>
      </c>
      <c r="C1949" s="124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54"/>
      <c r="B1950" s="123">
        <f t="shared" si="30"/>
        <v>42722.208330000001</v>
      </c>
      <c r="C1950" s="124">
        <v>5</v>
      </c>
      <c r="D1950" s="11">
        <f>ROUND(АТС!D454*$D$791*$D$792/100,2)</f>
        <v>0</v>
      </c>
      <c r="E1950" s="11">
        <f>ROUND(АТС!$D454*$E$791*$E$792/100,2)</f>
        <v>0</v>
      </c>
      <c r="F1950" s="11">
        <f>ROUND(АТС!$D454*$F$791*$F$792/100,2)</f>
        <v>0</v>
      </c>
      <c r="G1950" s="11">
        <f>ROUND(АТС!$D454*$G$791*$G$792/100,2)</f>
        <v>0</v>
      </c>
    </row>
    <row r="1951" spans="1:7" x14ac:dyDescent="0.25">
      <c r="A1951" s="254"/>
      <c r="B1951" s="121">
        <f t="shared" si="30"/>
        <v>42722.25</v>
      </c>
      <c r="C1951" s="124">
        <v>6</v>
      </c>
      <c r="D1951" s="11">
        <f>ROUND(АТС!D455*$D$791*$D$792/100,2)</f>
        <v>0</v>
      </c>
      <c r="E1951" s="11">
        <f>ROUND(АТС!$D455*$E$791*$E$792/100,2)</f>
        <v>0</v>
      </c>
      <c r="F1951" s="11">
        <f>ROUND(АТС!$D455*$F$791*$F$792/100,2)</f>
        <v>0</v>
      </c>
      <c r="G1951" s="11">
        <f>ROUND(АТС!$D455*$G$791*$G$792/100,2)</f>
        <v>0</v>
      </c>
    </row>
    <row r="1952" spans="1:7" x14ac:dyDescent="0.25">
      <c r="A1952" s="254"/>
      <c r="B1952" s="123">
        <f t="shared" si="30"/>
        <v>42722.291669999999</v>
      </c>
      <c r="C1952" s="124">
        <v>7</v>
      </c>
      <c r="D1952" s="11">
        <f>ROUND(АТС!D456*$D$791*$D$792/100,2)</f>
        <v>0</v>
      </c>
      <c r="E1952" s="11">
        <f>ROUND(АТС!$D456*$E$791*$E$792/100,2)</f>
        <v>0</v>
      </c>
      <c r="F1952" s="11">
        <f>ROUND(АТС!$D456*$F$791*$F$792/100,2)</f>
        <v>0</v>
      </c>
      <c r="G1952" s="11">
        <f>ROUND(АТС!$D456*$G$791*$G$792/100,2)</f>
        <v>0</v>
      </c>
    </row>
    <row r="1953" spans="1:7" x14ac:dyDescent="0.25">
      <c r="A1953" s="254"/>
      <c r="B1953" s="121">
        <f t="shared" si="30"/>
        <v>42722.333330000001</v>
      </c>
      <c r="C1953" s="124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54"/>
      <c r="B1954" s="123">
        <f t="shared" si="30"/>
        <v>42722.375</v>
      </c>
      <c r="C1954" s="124">
        <v>9</v>
      </c>
      <c r="D1954" s="11">
        <f>ROUND(АТС!D458*$D$791*$D$792/100,2)</f>
        <v>53.21</v>
      </c>
      <c r="E1954" s="11">
        <f>ROUND(АТС!$D458*$E$791*$E$792/100,2)</f>
        <v>48.9</v>
      </c>
      <c r="F1954" s="11">
        <f>ROUND(АТС!$D458*$F$791*$F$792/100,2)</f>
        <v>33.29</v>
      </c>
      <c r="G1954" s="11">
        <f>ROUND(АТС!$D458*$G$791*$G$792/100,2)</f>
        <v>19.489999999999998</v>
      </c>
    </row>
    <row r="1955" spans="1:7" x14ac:dyDescent="0.25">
      <c r="A1955" s="254"/>
      <c r="B1955" s="121">
        <f t="shared" si="30"/>
        <v>42722.416669999999</v>
      </c>
      <c r="C1955" s="124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54"/>
      <c r="B1956" s="123">
        <f t="shared" si="30"/>
        <v>42722.458330000001</v>
      </c>
      <c r="C1956" s="124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54"/>
      <c r="B1957" s="121">
        <f t="shared" si="30"/>
        <v>42722.5</v>
      </c>
      <c r="C1957" s="124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54"/>
      <c r="B1958" s="123">
        <f t="shared" si="30"/>
        <v>42722.541669999999</v>
      </c>
      <c r="C1958" s="124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54"/>
      <c r="B1959" s="121">
        <f t="shared" si="30"/>
        <v>42722.583330000001</v>
      </c>
      <c r="C1959" s="124">
        <v>14</v>
      </c>
      <c r="D1959" s="11">
        <f>ROUND(АТС!D463*$D$791*$D$792/100,2)</f>
        <v>38.06</v>
      </c>
      <c r="E1959" s="11">
        <f>ROUND(АТС!$D463*$E$791*$E$792/100,2)</f>
        <v>34.97</v>
      </c>
      <c r="F1959" s="11">
        <f>ROUND(АТС!$D463*$F$791*$F$792/100,2)</f>
        <v>23.81</v>
      </c>
      <c r="G1959" s="11">
        <f>ROUND(АТС!$D463*$G$791*$G$792/100,2)</f>
        <v>13.94</v>
      </c>
    </row>
    <row r="1960" spans="1:7" x14ac:dyDescent="0.25">
      <c r="A1960" s="254"/>
      <c r="B1960" s="123">
        <f t="shared" si="30"/>
        <v>42722.625</v>
      </c>
      <c r="C1960" s="124">
        <v>15</v>
      </c>
      <c r="D1960" s="11">
        <f>ROUND(АТС!D464*$D$791*$D$792/100,2)</f>
        <v>42.26</v>
      </c>
      <c r="E1960" s="11">
        <f>ROUND(АТС!$D464*$E$791*$E$792/100,2)</f>
        <v>38.83</v>
      </c>
      <c r="F1960" s="11">
        <f>ROUND(АТС!$D464*$F$791*$F$792/100,2)</f>
        <v>26.44</v>
      </c>
      <c r="G1960" s="11">
        <f>ROUND(АТС!$D464*$G$791*$G$792/100,2)</f>
        <v>15.47</v>
      </c>
    </row>
    <row r="1961" spans="1:7" x14ac:dyDescent="0.25">
      <c r="A1961" s="254"/>
      <c r="B1961" s="121">
        <f t="shared" si="30"/>
        <v>42722.666669999999</v>
      </c>
      <c r="C1961" s="124">
        <v>16</v>
      </c>
      <c r="D1961" s="11">
        <f>ROUND(АТС!D465*$D$791*$D$792/100,2)</f>
        <v>50.08</v>
      </c>
      <c r="E1961" s="11">
        <f>ROUND(АТС!$D465*$E$791*$E$792/100,2)</f>
        <v>46.02</v>
      </c>
      <c r="F1961" s="11">
        <f>ROUND(АТС!$D465*$F$791*$F$792/100,2)</f>
        <v>31.33</v>
      </c>
      <c r="G1961" s="11">
        <f>ROUND(АТС!$D465*$G$791*$G$792/100,2)</f>
        <v>18.34</v>
      </c>
    </row>
    <row r="1962" spans="1:7" x14ac:dyDescent="0.25">
      <c r="A1962" s="254"/>
      <c r="B1962" s="123">
        <f t="shared" si="30"/>
        <v>42722.708330000001</v>
      </c>
      <c r="C1962" s="124">
        <v>17</v>
      </c>
      <c r="D1962" s="11">
        <f>ROUND(АТС!D466*$D$791*$D$792/100,2)</f>
        <v>63.32</v>
      </c>
      <c r="E1962" s="11">
        <f>ROUND(АТС!$D466*$E$791*$E$792/100,2)</f>
        <v>58.19</v>
      </c>
      <c r="F1962" s="11">
        <f>ROUND(АТС!$D466*$F$791*$F$792/100,2)</f>
        <v>39.619999999999997</v>
      </c>
      <c r="G1962" s="11">
        <f>ROUND(АТС!$D466*$G$791*$G$792/100,2)</f>
        <v>23.19</v>
      </c>
    </row>
    <row r="1963" spans="1:7" x14ac:dyDescent="0.25">
      <c r="A1963" s="254"/>
      <c r="B1963" s="121">
        <f t="shared" si="30"/>
        <v>42722.75</v>
      </c>
      <c r="C1963" s="124">
        <v>18</v>
      </c>
      <c r="D1963" s="11">
        <f>ROUND(АТС!D467*$D$791*$D$792/100,2)</f>
        <v>56.26</v>
      </c>
      <c r="E1963" s="11">
        <f>ROUND(АТС!$D467*$E$791*$E$792/100,2)</f>
        <v>51.7</v>
      </c>
      <c r="F1963" s="11">
        <f>ROUND(АТС!$D467*$F$791*$F$792/100,2)</f>
        <v>35.200000000000003</v>
      </c>
      <c r="G1963" s="11">
        <f>ROUND(АТС!$D467*$G$791*$G$792/100,2)</f>
        <v>20.6</v>
      </c>
    </row>
    <row r="1964" spans="1:7" x14ac:dyDescent="0.25">
      <c r="A1964" s="254"/>
      <c r="B1964" s="123">
        <f t="shared" si="30"/>
        <v>42722.791669999999</v>
      </c>
      <c r="C1964" s="124">
        <v>19</v>
      </c>
      <c r="D1964" s="11">
        <f>ROUND(АТС!D468*$D$791*$D$792/100,2)</f>
        <v>0</v>
      </c>
      <c r="E1964" s="11">
        <f>ROUND(АТС!$D468*$E$791*$E$792/100,2)</f>
        <v>0</v>
      </c>
      <c r="F1964" s="11">
        <f>ROUND(АТС!$D468*$F$791*$F$792/100,2)</f>
        <v>0</v>
      </c>
      <c r="G1964" s="11">
        <f>ROUND(АТС!$D468*$G$791*$G$792/100,2)</f>
        <v>0</v>
      </c>
    </row>
    <row r="1965" spans="1:7" x14ac:dyDescent="0.25">
      <c r="A1965" s="254"/>
      <c r="B1965" s="121">
        <f t="shared" si="30"/>
        <v>42722.833330000001</v>
      </c>
      <c r="C1965" s="124">
        <v>20</v>
      </c>
      <c r="D1965" s="11">
        <f>ROUND(АТС!D469*$D$791*$D$792/100,2)</f>
        <v>0</v>
      </c>
      <c r="E1965" s="11">
        <f>ROUND(АТС!$D469*$E$791*$E$792/100,2)</f>
        <v>0</v>
      </c>
      <c r="F1965" s="11">
        <f>ROUND(АТС!$D469*$F$791*$F$792/100,2)</f>
        <v>0</v>
      </c>
      <c r="G1965" s="11">
        <f>ROUND(АТС!$D469*$G$791*$G$792/100,2)</f>
        <v>0</v>
      </c>
    </row>
    <row r="1966" spans="1:7" x14ac:dyDescent="0.25">
      <c r="A1966" s="254"/>
      <c r="B1966" s="123">
        <f t="shared" si="30"/>
        <v>42722.875</v>
      </c>
      <c r="C1966" s="124">
        <v>21</v>
      </c>
      <c r="D1966" s="11">
        <f>ROUND(АТС!D470*$D$791*$D$792/100,2)</f>
        <v>40.79</v>
      </c>
      <c r="E1966" s="11">
        <f>ROUND(АТС!$D470*$E$791*$E$792/100,2)</f>
        <v>37.49</v>
      </c>
      <c r="F1966" s="11">
        <f>ROUND(АТС!$D470*$F$791*$F$792/100,2)</f>
        <v>25.52</v>
      </c>
      <c r="G1966" s="11">
        <f>ROUND(АТС!$D470*$G$791*$G$792/100,2)</f>
        <v>14.94</v>
      </c>
    </row>
    <row r="1967" spans="1:7" x14ac:dyDescent="0.25">
      <c r="A1967" s="254"/>
      <c r="B1967" s="121">
        <f t="shared" si="30"/>
        <v>42722.916669999999</v>
      </c>
      <c r="C1967" s="124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54"/>
      <c r="B1968" s="123">
        <f t="shared" si="30"/>
        <v>42722.958330000001</v>
      </c>
      <c r="C1968" s="124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54"/>
      <c r="B1969" s="121">
        <f t="shared" si="30"/>
        <v>42723</v>
      </c>
      <c r="C1969" s="124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54"/>
      <c r="B1970" s="123">
        <f t="shared" si="30"/>
        <v>42723.041669999999</v>
      </c>
      <c r="C1970" s="124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54"/>
      <c r="B1971" s="121">
        <f t="shared" si="30"/>
        <v>42723.083330000001</v>
      </c>
      <c r="C1971" s="124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54"/>
      <c r="B1972" s="123">
        <f t="shared" si="30"/>
        <v>42723.125</v>
      </c>
      <c r="C1972" s="124">
        <v>3</v>
      </c>
      <c r="D1972" s="11">
        <f>ROUND(АТС!D476*$D$791*$D$792/100,2)</f>
        <v>0</v>
      </c>
      <c r="E1972" s="11">
        <f>ROUND(АТС!$D476*$E$791*$E$792/100,2)</f>
        <v>0</v>
      </c>
      <c r="F1972" s="11">
        <f>ROUND(АТС!$D476*$F$791*$F$792/100,2)</f>
        <v>0</v>
      </c>
      <c r="G1972" s="11">
        <f>ROUND(АТС!$D476*$G$791*$G$792/100,2)</f>
        <v>0</v>
      </c>
    </row>
    <row r="1973" spans="1:7" x14ac:dyDescent="0.25">
      <c r="A1973" s="254"/>
      <c r="B1973" s="121">
        <f t="shared" si="30"/>
        <v>42723.166669999999</v>
      </c>
      <c r="C1973" s="124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54"/>
      <c r="B1974" s="123">
        <f t="shared" si="30"/>
        <v>42723.208330000001</v>
      </c>
      <c r="C1974" s="124">
        <v>5</v>
      </c>
      <c r="D1974" s="11">
        <f>ROUND(АТС!D478*$D$791*$D$792/100,2)</f>
        <v>0</v>
      </c>
      <c r="E1974" s="11">
        <f>ROUND(АТС!$D478*$E$791*$E$792/100,2)</f>
        <v>0</v>
      </c>
      <c r="F1974" s="11">
        <f>ROUND(АТС!$D478*$F$791*$F$792/100,2)</f>
        <v>0</v>
      </c>
      <c r="G1974" s="11">
        <f>ROUND(АТС!$D478*$G$791*$G$792/100,2)</f>
        <v>0</v>
      </c>
    </row>
    <row r="1975" spans="1:7" x14ac:dyDescent="0.25">
      <c r="A1975" s="254"/>
      <c r="B1975" s="121">
        <f t="shared" si="30"/>
        <v>42723.25</v>
      </c>
      <c r="C1975" s="124">
        <v>6</v>
      </c>
      <c r="D1975" s="11">
        <f>ROUND(АТС!D479*$D$791*$D$792/100,2)</f>
        <v>0</v>
      </c>
      <c r="E1975" s="11">
        <f>ROUND(АТС!$D479*$E$791*$E$792/100,2)</f>
        <v>0</v>
      </c>
      <c r="F1975" s="11">
        <f>ROUND(АТС!$D479*$F$791*$F$792/100,2)</f>
        <v>0</v>
      </c>
      <c r="G1975" s="11">
        <f>ROUND(АТС!$D479*$G$791*$G$792/100,2)</f>
        <v>0</v>
      </c>
    </row>
    <row r="1976" spans="1:7" x14ac:dyDescent="0.25">
      <c r="A1976" s="254"/>
      <c r="B1976" s="123">
        <f t="shared" si="30"/>
        <v>42723.291669999999</v>
      </c>
      <c r="C1976" s="124">
        <v>7</v>
      </c>
      <c r="D1976" s="11">
        <f>ROUND(АТС!D480*$D$791*$D$792/100,2)</f>
        <v>0</v>
      </c>
      <c r="E1976" s="11">
        <f>ROUND(АТС!$D480*$E$791*$E$792/100,2)</f>
        <v>0</v>
      </c>
      <c r="F1976" s="11">
        <f>ROUND(АТС!$D480*$F$791*$F$792/100,2)</f>
        <v>0</v>
      </c>
      <c r="G1976" s="11">
        <f>ROUND(АТС!$D480*$G$791*$G$792/100,2)</f>
        <v>0</v>
      </c>
    </row>
    <row r="1977" spans="1:7" x14ac:dyDescent="0.25">
      <c r="A1977" s="254"/>
      <c r="B1977" s="121">
        <f t="shared" si="30"/>
        <v>42723.333330000001</v>
      </c>
      <c r="C1977" s="124">
        <v>8</v>
      </c>
      <c r="D1977" s="11">
        <f>ROUND(АТС!D481*$D$791*$D$792/100,2)</f>
        <v>0</v>
      </c>
      <c r="E1977" s="11">
        <f>ROUND(АТС!$D481*$E$791*$E$792/100,2)</f>
        <v>0</v>
      </c>
      <c r="F1977" s="11">
        <f>ROUND(АТС!$D481*$F$791*$F$792/100,2)</f>
        <v>0</v>
      </c>
      <c r="G1977" s="11">
        <f>ROUND(АТС!$D481*$G$791*$G$792/100,2)</f>
        <v>0</v>
      </c>
    </row>
    <row r="1978" spans="1:7" x14ac:dyDescent="0.25">
      <c r="A1978" s="254"/>
      <c r="B1978" s="123">
        <f t="shared" si="30"/>
        <v>42723.375</v>
      </c>
      <c r="C1978" s="124">
        <v>9</v>
      </c>
      <c r="D1978" s="11">
        <f>ROUND(АТС!D482*$D$791*$D$792/100,2)</f>
        <v>33.26</v>
      </c>
      <c r="E1978" s="11">
        <f>ROUND(АТС!$D482*$E$791*$E$792/100,2)</f>
        <v>30.56</v>
      </c>
      <c r="F1978" s="11">
        <f>ROUND(АТС!$D482*$F$791*$F$792/100,2)</f>
        <v>20.81</v>
      </c>
      <c r="G1978" s="11">
        <f>ROUND(АТС!$D482*$G$791*$G$792/100,2)</f>
        <v>12.18</v>
      </c>
    </row>
    <row r="1979" spans="1:7" x14ac:dyDescent="0.25">
      <c r="A1979" s="254"/>
      <c r="B1979" s="121">
        <f t="shared" si="30"/>
        <v>42723.416669999999</v>
      </c>
      <c r="C1979" s="124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54"/>
      <c r="B1980" s="123">
        <f t="shared" si="30"/>
        <v>42723.458330000001</v>
      </c>
      <c r="C1980" s="124">
        <v>11</v>
      </c>
      <c r="D1980" s="11">
        <f>ROUND(АТС!D484*$D$791*$D$792/100,2)</f>
        <v>25.05</v>
      </c>
      <c r="E1980" s="11">
        <f>ROUND(АТС!$D484*$E$791*$E$792/100,2)</f>
        <v>23.02</v>
      </c>
      <c r="F1980" s="11">
        <f>ROUND(АТС!$D484*$F$791*$F$792/100,2)</f>
        <v>15.67</v>
      </c>
      <c r="G1980" s="11">
        <f>ROUND(АТС!$D484*$G$791*$G$792/100,2)</f>
        <v>9.17</v>
      </c>
    </row>
    <row r="1981" spans="1:7" x14ac:dyDescent="0.25">
      <c r="A1981" s="254"/>
      <c r="B1981" s="121">
        <f t="shared" si="30"/>
        <v>42723.5</v>
      </c>
      <c r="C1981" s="124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54"/>
      <c r="B1982" s="123">
        <f t="shared" si="30"/>
        <v>42723.541669999999</v>
      </c>
      <c r="C1982" s="124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54"/>
      <c r="B1983" s="121">
        <f t="shared" si="30"/>
        <v>42723.583330000001</v>
      </c>
      <c r="C1983" s="124">
        <v>14</v>
      </c>
      <c r="D1983" s="11">
        <f>ROUND(АТС!D487*$D$791*$D$792/100,2)</f>
        <v>31.03</v>
      </c>
      <c r="E1983" s="11">
        <f>ROUND(АТС!$D487*$E$791*$E$792/100,2)</f>
        <v>28.51</v>
      </c>
      <c r="F1983" s="11">
        <f>ROUND(АТС!$D487*$F$791*$F$792/100,2)</f>
        <v>19.41</v>
      </c>
      <c r="G1983" s="11">
        <f>ROUND(АТС!$D487*$G$791*$G$792/100,2)</f>
        <v>11.36</v>
      </c>
    </row>
    <row r="1984" spans="1:7" x14ac:dyDescent="0.25">
      <c r="A1984" s="254"/>
      <c r="B1984" s="123">
        <f t="shared" si="30"/>
        <v>42723.625</v>
      </c>
      <c r="C1984" s="124">
        <v>15</v>
      </c>
      <c r="D1984" s="11">
        <f>ROUND(АТС!D488*$D$791*$D$792/100,2)</f>
        <v>29.13</v>
      </c>
      <c r="E1984" s="11">
        <f>ROUND(АТС!$D488*$E$791*$E$792/100,2)</f>
        <v>26.77</v>
      </c>
      <c r="F1984" s="11">
        <f>ROUND(АТС!$D488*$F$791*$F$792/100,2)</f>
        <v>18.23</v>
      </c>
      <c r="G1984" s="11">
        <f>ROUND(АТС!$D488*$G$791*$G$792/100,2)</f>
        <v>10.67</v>
      </c>
    </row>
    <row r="1985" spans="1:7" x14ac:dyDescent="0.25">
      <c r="A1985" s="254"/>
      <c r="B1985" s="121">
        <f t="shared" si="30"/>
        <v>42723.666669999999</v>
      </c>
      <c r="C1985" s="124">
        <v>16</v>
      </c>
      <c r="D1985" s="11">
        <f>ROUND(АТС!D489*$D$791*$D$792/100,2)</f>
        <v>25.94</v>
      </c>
      <c r="E1985" s="11">
        <f>ROUND(АТС!$D489*$E$791*$E$792/100,2)</f>
        <v>23.84</v>
      </c>
      <c r="F1985" s="11">
        <f>ROUND(АТС!$D489*$F$791*$F$792/100,2)</f>
        <v>16.23</v>
      </c>
      <c r="G1985" s="11">
        <f>ROUND(АТС!$D489*$G$791*$G$792/100,2)</f>
        <v>9.5</v>
      </c>
    </row>
    <row r="1986" spans="1:7" x14ac:dyDescent="0.25">
      <c r="A1986" s="254"/>
      <c r="B1986" s="123">
        <f t="shared" si="30"/>
        <v>42723.708330000001</v>
      </c>
      <c r="C1986" s="124">
        <v>17</v>
      </c>
      <c r="D1986" s="11">
        <f>ROUND(АТС!D490*$D$791*$D$792/100,2)</f>
        <v>26.18</v>
      </c>
      <c r="E1986" s="11">
        <f>ROUND(АТС!$D490*$E$791*$E$792/100,2)</f>
        <v>24.05</v>
      </c>
      <c r="F1986" s="11">
        <f>ROUND(АТС!$D490*$F$791*$F$792/100,2)</f>
        <v>16.38</v>
      </c>
      <c r="G1986" s="11">
        <f>ROUND(АТС!$D490*$G$791*$G$792/100,2)</f>
        <v>9.59</v>
      </c>
    </row>
    <row r="1987" spans="1:7" x14ac:dyDescent="0.25">
      <c r="A1987" s="254"/>
      <c r="B1987" s="121">
        <f t="shared" si="30"/>
        <v>42723.75</v>
      </c>
      <c r="C1987" s="124">
        <v>18</v>
      </c>
      <c r="D1987" s="11">
        <f>ROUND(АТС!D491*$D$791*$D$792/100,2)</f>
        <v>0</v>
      </c>
      <c r="E1987" s="11">
        <f>ROUND(АТС!$D491*$E$791*$E$792/100,2)</f>
        <v>0</v>
      </c>
      <c r="F1987" s="11">
        <f>ROUND(АТС!$D491*$F$791*$F$792/100,2)</f>
        <v>0</v>
      </c>
      <c r="G1987" s="11">
        <f>ROUND(АТС!$D491*$G$791*$G$792/100,2)</f>
        <v>0</v>
      </c>
    </row>
    <row r="1988" spans="1:7" x14ac:dyDescent="0.25">
      <c r="A1988" s="254"/>
      <c r="B1988" s="123">
        <f t="shared" si="30"/>
        <v>42723.791669999999</v>
      </c>
      <c r="C1988" s="124">
        <v>19</v>
      </c>
      <c r="D1988" s="11">
        <f>ROUND(АТС!D492*$D$791*$D$792/100,2)</f>
        <v>0</v>
      </c>
      <c r="E1988" s="11">
        <f>ROUND(АТС!$D492*$E$791*$E$792/100,2)</f>
        <v>0</v>
      </c>
      <c r="F1988" s="11">
        <f>ROUND(АТС!$D492*$F$791*$F$792/100,2)</f>
        <v>0</v>
      </c>
      <c r="G1988" s="11">
        <f>ROUND(АТС!$D492*$G$791*$G$792/100,2)</f>
        <v>0</v>
      </c>
    </row>
    <row r="1989" spans="1:7" x14ac:dyDescent="0.25">
      <c r="A1989" s="254"/>
      <c r="B1989" s="121">
        <f t="shared" si="30"/>
        <v>42723.833330000001</v>
      </c>
      <c r="C1989" s="124">
        <v>20</v>
      </c>
      <c r="D1989" s="11">
        <f>ROUND(АТС!D493*$D$791*$D$792/100,2)</f>
        <v>23.93</v>
      </c>
      <c r="E1989" s="11">
        <f>ROUND(АТС!$D493*$E$791*$E$792/100,2)</f>
        <v>21.99</v>
      </c>
      <c r="F1989" s="11">
        <f>ROUND(АТС!$D493*$F$791*$F$792/100,2)</f>
        <v>14.97</v>
      </c>
      <c r="G1989" s="11">
        <f>ROUND(АТС!$D493*$G$791*$G$792/100,2)</f>
        <v>8.76</v>
      </c>
    </row>
    <row r="1990" spans="1:7" x14ac:dyDescent="0.25">
      <c r="A1990" s="254"/>
      <c r="B1990" s="123">
        <f t="shared" si="30"/>
        <v>42723.875</v>
      </c>
      <c r="C1990" s="124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54"/>
      <c r="B1991" s="121">
        <f t="shared" si="30"/>
        <v>42723.916669999999</v>
      </c>
      <c r="C1991" s="124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54"/>
      <c r="B1992" s="123">
        <f t="shared" si="30"/>
        <v>42723.958330000001</v>
      </c>
      <c r="C1992" s="124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54"/>
      <c r="B1993" s="121">
        <f t="shared" si="30"/>
        <v>42724</v>
      </c>
      <c r="C1993" s="124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54"/>
      <c r="B1994" s="123">
        <f t="shared" si="30"/>
        <v>42724.041669999999</v>
      </c>
      <c r="C1994" s="124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54"/>
      <c r="B1995" s="121">
        <f t="shared" si="30"/>
        <v>42724.083330000001</v>
      </c>
      <c r="C1995" s="124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54"/>
      <c r="B1996" s="123">
        <f t="shared" si="30"/>
        <v>42724.125</v>
      </c>
      <c r="C1996" s="124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54"/>
      <c r="B1997" s="121">
        <f t="shared" si="30"/>
        <v>42724.166669999999</v>
      </c>
      <c r="C1997" s="124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54"/>
      <c r="B1998" s="123">
        <f t="shared" si="30"/>
        <v>42724.208330000001</v>
      </c>
      <c r="C1998" s="124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54"/>
      <c r="B1999" s="121">
        <f t="shared" si="30"/>
        <v>42724.25</v>
      </c>
      <c r="C1999" s="124">
        <v>6</v>
      </c>
      <c r="D1999" s="11">
        <f>ROUND(АТС!D503*$D$791*$D$792/100,2)</f>
        <v>0.02</v>
      </c>
      <c r="E1999" s="11">
        <f>ROUND(АТС!$D503*$E$791*$E$792/100,2)</f>
        <v>0.02</v>
      </c>
      <c r="F1999" s="11">
        <f>ROUND(АТС!$D503*$F$791*$F$792/100,2)</f>
        <v>0.01</v>
      </c>
      <c r="G1999" s="11">
        <f>ROUND(АТС!$D503*$G$791*$G$792/100,2)</f>
        <v>0.01</v>
      </c>
    </row>
    <row r="2000" spans="1:7" x14ac:dyDescent="0.25">
      <c r="A2000" s="254"/>
      <c r="B2000" s="123">
        <f t="shared" si="30"/>
        <v>42724.291669999999</v>
      </c>
      <c r="C2000" s="124">
        <v>7</v>
      </c>
      <c r="D2000" s="11">
        <f>ROUND(АТС!D504*$D$791*$D$792/100,2)</f>
        <v>0</v>
      </c>
      <c r="E2000" s="11">
        <f>ROUND(АТС!$D504*$E$791*$E$792/100,2)</f>
        <v>0</v>
      </c>
      <c r="F2000" s="11">
        <f>ROUND(АТС!$D504*$F$791*$F$792/100,2)</f>
        <v>0</v>
      </c>
      <c r="G2000" s="11">
        <f>ROUND(АТС!$D504*$G$791*$G$792/100,2)</f>
        <v>0</v>
      </c>
    </row>
    <row r="2001" spans="1:7" x14ac:dyDescent="0.25">
      <c r="A2001" s="254"/>
      <c r="B2001" s="121">
        <f t="shared" si="30"/>
        <v>42724.333330000001</v>
      </c>
      <c r="C2001" s="124">
        <v>8</v>
      </c>
      <c r="D2001" s="11">
        <f>ROUND(АТС!D505*$D$791*$D$792/100,2)</f>
        <v>0</v>
      </c>
      <c r="E2001" s="11">
        <f>ROUND(АТС!$D505*$E$791*$E$792/100,2)</f>
        <v>0</v>
      </c>
      <c r="F2001" s="11">
        <f>ROUND(АТС!$D505*$F$791*$F$792/100,2)</f>
        <v>0</v>
      </c>
      <c r="G2001" s="11">
        <f>ROUND(АТС!$D505*$G$791*$G$792/100,2)</f>
        <v>0</v>
      </c>
    </row>
    <row r="2002" spans="1:7" x14ac:dyDescent="0.25">
      <c r="A2002" s="254"/>
      <c r="B2002" s="123">
        <f t="shared" si="30"/>
        <v>42724.375</v>
      </c>
      <c r="C2002" s="124">
        <v>9</v>
      </c>
      <c r="D2002" s="11">
        <f>ROUND(АТС!D506*$D$791*$D$792/100,2)</f>
        <v>0</v>
      </c>
      <c r="E2002" s="11">
        <f>ROUND(АТС!$D506*$E$791*$E$792/100,2)</f>
        <v>0</v>
      </c>
      <c r="F2002" s="11">
        <f>ROUND(АТС!$D506*$F$791*$F$792/100,2)</f>
        <v>0</v>
      </c>
      <c r="G2002" s="11">
        <f>ROUND(АТС!$D506*$G$791*$G$792/100,2)</f>
        <v>0</v>
      </c>
    </row>
    <row r="2003" spans="1:7" x14ac:dyDescent="0.25">
      <c r="A2003" s="254"/>
      <c r="B2003" s="121">
        <f t="shared" si="30"/>
        <v>42724.416669999999</v>
      </c>
      <c r="C2003" s="124">
        <v>10</v>
      </c>
      <c r="D2003" s="11">
        <f>ROUND(АТС!D507*$D$791*$D$792/100,2)</f>
        <v>32.36</v>
      </c>
      <c r="E2003" s="11">
        <f>ROUND(АТС!$D507*$E$791*$E$792/100,2)</f>
        <v>29.73</v>
      </c>
      <c r="F2003" s="11">
        <f>ROUND(АТС!$D507*$F$791*$F$792/100,2)</f>
        <v>20.239999999999998</v>
      </c>
      <c r="G2003" s="11">
        <f>ROUND(АТС!$D507*$G$791*$G$792/100,2)</f>
        <v>11.85</v>
      </c>
    </row>
    <row r="2004" spans="1:7" x14ac:dyDescent="0.25">
      <c r="A2004" s="254"/>
      <c r="B2004" s="123">
        <f t="shared" si="30"/>
        <v>42724.458330000001</v>
      </c>
      <c r="C2004" s="124">
        <v>11</v>
      </c>
      <c r="D2004" s="11">
        <f>ROUND(АТС!D508*$D$791*$D$792/100,2)</f>
        <v>0</v>
      </c>
      <c r="E2004" s="11">
        <f>ROUND(АТС!$D508*$E$791*$E$792/100,2)</f>
        <v>0</v>
      </c>
      <c r="F2004" s="11">
        <f>ROUND(АТС!$D508*$F$791*$F$792/100,2)</f>
        <v>0</v>
      </c>
      <c r="G2004" s="11">
        <f>ROUND(АТС!$D508*$G$791*$G$792/100,2)</f>
        <v>0</v>
      </c>
    </row>
    <row r="2005" spans="1:7" x14ac:dyDescent="0.25">
      <c r="A2005" s="254"/>
      <c r="B2005" s="121">
        <f t="shared" si="30"/>
        <v>42724.5</v>
      </c>
      <c r="C2005" s="124">
        <v>12</v>
      </c>
      <c r="D2005" s="11">
        <f>ROUND(АТС!D509*$D$791*$D$792/100,2)</f>
        <v>0</v>
      </c>
      <c r="E2005" s="11">
        <f>ROUND(АТС!$D509*$E$791*$E$792/100,2)</f>
        <v>0</v>
      </c>
      <c r="F2005" s="11">
        <f>ROUND(АТС!$D509*$F$791*$F$792/100,2)</f>
        <v>0</v>
      </c>
      <c r="G2005" s="11">
        <f>ROUND(АТС!$D509*$G$791*$G$792/100,2)</f>
        <v>0</v>
      </c>
    </row>
    <row r="2006" spans="1:7" x14ac:dyDescent="0.25">
      <c r="A2006" s="254"/>
      <c r="B2006" s="123">
        <f t="shared" si="30"/>
        <v>42724.541669999999</v>
      </c>
      <c r="C2006" s="124">
        <v>13</v>
      </c>
      <c r="D2006" s="11">
        <f>ROUND(АТС!D510*$D$791*$D$792/100,2)</f>
        <v>0</v>
      </c>
      <c r="E2006" s="11">
        <f>ROUND(АТС!$D510*$E$791*$E$792/100,2)</f>
        <v>0</v>
      </c>
      <c r="F2006" s="11">
        <f>ROUND(АТС!$D510*$F$791*$F$792/100,2)</f>
        <v>0</v>
      </c>
      <c r="G2006" s="11">
        <f>ROUND(АТС!$D510*$G$791*$G$792/100,2)</f>
        <v>0</v>
      </c>
    </row>
    <row r="2007" spans="1:7" x14ac:dyDescent="0.25">
      <c r="A2007" s="254"/>
      <c r="B2007" s="121">
        <f t="shared" si="30"/>
        <v>42724.583330000001</v>
      </c>
      <c r="C2007" s="124">
        <v>14</v>
      </c>
      <c r="D2007" s="11">
        <f>ROUND(АТС!D511*$D$791*$D$792/100,2)</f>
        <v>0</v>
      </c>
      <c r="E2007" s="11">
        <f>ROUND(АТС!$D511*$E$791*$E$792/100,2)</f>
        <v>0</v>
      </c>
      <c r="F2007" s="11">
        <f>ROUND(АТС!$D511*$F$791*$F$792/100,2)</f>
        <v>0</v>
      </c>
      <c r="G2007" s="11">
        <f>ROUND(АТС!$D511*$G$791*$G$792/100,2)</f>
        <v>0</v>
      </c>
    </row>
    <row r="2008" spans="1:7" x14ac:dyDescent="0.25">
      <c r="A2008" s="254"/>
      <c r="B2008" s="123">
        <f t="shared" si="30"/>
        <v>42724.625</v>
      </c>
      <c r="C2008" s="124">
        <v>15</v>
      </c>
      <c r="D2008" s="11">
        <f>ROUND(АТС!D512*$D$791*$D$792/100,2)</f>
        <v>0</v>
      </c>
      <c r="E2008" s="11">
        <f>ROUND(АТС!$D512*$E$791*$E$792/100,2)</f>
        <v>0</v>
      </c>
      <c r="F2008" s="11">
        <f>ROUND(АТС!$D512*$F$791*$F$792/100,2)</f>
        <v>0</v>
      </c>
      <c r="G2008" s="11">
        <f>ROUND(АТС!$D512*$G$791*$G$792/100,2)</f>
        <v>0</v>
      </c>
    </row>
    <row r="2009" spans="1:7" x14ac:dyDescent="0.25">
      <c r="A2009" s="254"/>
      <c r="B2009" s="121">
        <f t="shared" si="30"/>
        <v>42724.666669999999</v>
      </c>
      <c r="C2009" s="124">
        <v>16</v>
      </c>
      <c r="D2009" s="11">
        <f>ROUND(АТС!D513*$D$791*$D$792/100,2)</f>
        <v>36.630000000000003</v>
      </c>
      <c r="E2009" s="11">
        <f>ROUND(АТС!$D513*$E$791*$E$792/100,2)</f>
        <v>33.659999999999997</v>
      </c>
      <c r="F2009" s="11">
        <f>ROUND(АТС!$D513*$F$791*$F$792/100,2)</f>
        <v>22.92</v>
      </c>
      <c r="G2009" s="11">
        <f>ROUND(АТС!$D513*$G$791*$G$792/100,2)</f>
        <v>13.41</v>
      </c>
    </row>
    <row r="2010" spans="1:7" x14ac:dyDescent="0.25">
      <c r="A2010" s="254"/>
      <c r="B2010" s="123">
        <f t="shared" ref="B2010:B2073" si="31">B1986+1</f>
        <v>42724.708330000001</v>
      </c>
      <c r="C2010" s="124">
        <v>17</v>
      </c>
      <c r="D2010" s="11">
        <f>ROUND(АТС!D514*$D$791*$D$792/100,2)</f>
        <v>20.68</v>
      </c>
      <c r="E2010" s="11">
        <f>ROUND(АТС!$D514*$E$791*$E$792/100,2)</f>
        <v>19</v>
      </c>
      <c r="F2010" s="11">
        <f>ROUND(АТС!$D514*$F$791*$F$792/100,2)</f>
        <v>12.94</v>
      </c>
      <c r="G2010" s="11">
        <f>ROUND(АТС!$D514*$G$791*$G$792/100,2)</f>
        <v>7.57</v>
      </c>
    </row>
    <row r="2011" spans="1:7" x14ac:dyDescent="0.25">
      <c r="A2011" s="254"/>
      <c r="B2011" s="121">
        <f t="shared" si="31"/>
        <v>42724.75</v>
      </c>
      <c r="C2011" s="124">
        <v>18</v>
      </c>
      <c r="D2011" s="11">
        <f>ROUND(АТС!D515*$D$791*$D$792/100,2)</f>
        <v>0</v>
      </c>
      <c r="E2011" s="11">
        <f>ROUND(АТС!$D515*$E$791*$E$792/100,2)</f>
        <v>0</v>
      </c>
      <c r="F2011" s="11">
        <f>ROUND(АТС!$D515*$F$791*$F$792/100,2)</f>
        <v>0</v>
      </c>
      <c r="G2011" s="11">
        <f>ROUND(АТС!$D515*$G$791*$G$792/100,2)</f>
        <v>0</v>
      </c>
    </row>
    <row r="2012" spans="1:7" x14ac:dyDescent="0.25">
      <c r="A2012" s="254"/>
      <c r="B2012" s="123">
        <f t="shared" si="31"/>
        <v>42724.791669999999</v>
      </c>
      <c r="C2012" s="124">
        <v>19</v>
      </c>
      <c r="D2012" s="11">
        <f>ROUND(АТС!D516*$D$791*$D$792/100,2)</f>
        <v>29.33</v>
      </c>
      <c r="E2012" s="11">
        <f>ROUND(АТС!$D516*$E$791*$E$792/100,2)</f>
        <v>26.95</v>
      </c>
      <c r="F2012" s="11">
        <f>ROUND(АТС!$D516*$F$791*$F$792/100,2)</f>
        <v>18.350000000000001</v>
      </c>
      <c r="G2012" s="11">
        <f>ROUND(АТС!$D516*$G$791*$G$792/100,2)</f>
        <v>10.74</v>
      </c>
    </row>
    <row r="2013" spans="1:7" x14ac:dyDescent="0.25">
      <c r="A2013" s="254"/>
      <c r="B2013" s="121">
        <f t="shared" si="31"/>
        <v>42724.833330000001</v>
      </c>
      <c r="C2013" s="124">
        <v>20</v>
      </c>
      <c r="D2013" s="11">
        <f>ROUND(АТС!D517*$D$791*$D$792/100,2)</f>
        <v>0</v>
      </c>
      <c r="E2013" s="11">
        <f>ROUND(АТС!$D517*$E$791*$E$792/100,2)</f>
        <v>0</v>
      </c>
      <c r="F2013" s="11">
        <f>ROUND(АТС!$D517*$F$791*$F$792/100,2)</f>
        <v>0</v>
      </c>
      <c r="G2013" s="11">
        <f>ROUND(АТС!$D517*$G$791*$G$792/100,2)</f>
        <v>0</v>
      </c>
    </row>
    <row r="2014" spans="1:7" x14ac:dyDescent="0.25">
      <c r="A2014" s="254"/>
      <c r="B2014" s="123">
        <f t="shared" si="31"/>
        <v>42724.875</v>
      </c>
      <c r="C2014" s="124">
        <v>21</v>
      </c>
      <c r="D2014" s="11">
        <f>ROUND(АТС!D518*$D$791*$D$792/100,2)</f>
        <v>0</v>
      </c>
      <c r="E2014" s="11">
        <f>ROUND(АТС!$D518*$E$791*$E$792/100,2)</f>
        <v>0</v>
      </c>
      <c r="F2014" s="11">
        <f>ROUND(АТС!$D518*$F$791*$F$792/100,2)</f>
        <v>0</v>
      </c>
      <c r="G2014" s="11">
        <f>ROUND(АТС!$D518*$G$791*$G$792/100,2)</f>
        <v>0</v>
      </c>
    </row>
    <row r="2015" spans="1:7" x14ac:dyDescent="0.25">
      <c r="A2015" s="254"/>
      <c r="B2015" s="121">
        <f t="shared" si="31"/>
        <v>42724.916669999999</v>
      </c>
      <c r="C2015" s="124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54"/>
      <c r="B2016" s="123">
        <f t="shared" si="31"/>
        <v>42724.958330000001</v>
      </c>
      <c r="C2016" s="124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54"/>
      <c r="B2017" s="121">
        <f t="shared" si="31"/>
        <v>42725</v>
      </c>
      <c r="C2017" s="124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54"/>
      <c r="B2018" s="123">
        <f t="shared" si="31"/>
        <v>42725.041669999999</v>
      </c>
      <c r="C2018" s="124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54"/>
      <c r="B2019" s="121">
        <f t="shared" si="31"/>
        <v>42725.083330000001</v>
      </c>
      <c r="C2019" s="124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54"/>
      <c r="B2020" s="123">
        <f t="shared" si="31"/>
        <v>42725.125</v>
      </c>
      <c r="C2020" s="124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54"/>
      <c r="B2021" s="121">
        <f t="shared" si="31"/>
        <v>42725.166669999999</v>
      </c>
      <c r="C2021" s="124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54"/>
      <c r="B2022" s="123">
        <f t="shared" si="31"/>
        <v>42725.208330000001</v>
      </c>
      <c r="C2022" s="124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54"/>
      <c r="B2023" s="121">
        <f t="shared" si="31"/>
        <v>42725.25</v>
      </c>
      <c r="C2023" s="124">
        <v>6</v>
      </c>
      <c r="D2023" s="11">
        <f>ROUND(АТС!D527*$D$791*$D$792/100,2)</f>
        <v>0</v>
      </c>
      <c r="E2023" s="11">
        <f>ROUND(АТС!$D527*$E$791*$E$792/100,2)</f>
        <v>0</v>
      </c>
      <c r="F2023" s="11">
        <f>ROUND(АТС!$D527*$F$791*$F$792/100,2)</f>
        <v>0</v>
      </c>
      <c r="G2023" s="11">
        <f>ROUND(АТС!$D527*$G$791*$G$792/100,2)</f>
        <v>0</v>
      </c>
    </row>
    <row r="2024" spans="1:7" x14ac:dyDescent="0.25">
      <c r="A2024" s="254"/>
      <c r="B2024" s="123">
        <f t="shared" si="31"/>
        <v>42725.291669999999</v>
      </c>
      <c r="C2024" s="124">
        <v>7</v>
      </c>
      <c r="D2024" s="11">
        <f>ROUND(АТС!D528*$D$791*$D$792/100,2)</f>
        <v>0</v>
      </c>
      <c r="E2024" s="11">
        <f>ROUND(АТС!$D528*$E$791*$E$792/100,2)</f>
        <v>0</v>
      </c>
      <c r="F2024" s="11">
        <f>ROUND(АТС!$D528*$F$791*$F$792/100,2)</f>
        <v>0</v>
      </c>
      <c r="G2024" s="11">
        <f>ROUND(АТС!$D528*$G$791*$G$792/100,2)</f>
        <v>0</v>
      </c>
    </row>
    <row r="2025" spans="1:7" x14ac:dyDescent="0.25">
      <c r="A2025" s="254"/>
      <c r="B2025" s="121">
        <f t="shared" si="31"/>
        <v>42725.333330000001</v>
      </c>
      <c r="C2025" s="124">
        <v>8</v>
      </c>
      <c r="D2025" s="11">
        <f>ROUND(АТС!D529*$D$791*$D$792/100,2)</f>
        <v>51.67</v>
      </c>
      <c r="E2025" s="11">
        <f>ROUND(АТС!$D529*$E$791*$E$792/100,2)</f>
        <v>47.49</v>
      </c>
      <c r="F2025" s="11">
        <f>ROUND(АТС!$D529*$F$791*$F$792/100,2)</f>
        <v>32.33</v>
      </c>
      <c r="G2025" s="11">
        <f>ROUND(АТС!$D529*$G$791*$G$792/100,2)</f>
        <v>18.920000000000002</v>
      </c>
    </row>
    <row r="2026" spans="1:7" x14ac:dyDescent="0.25">
      <c r="A2026" s="254"/>
      <c r="B2026" s="123">
        <f t="shared" si="31"/>
        <v>42725.375</v>
      </c>
      <c r="C2026" s="124">
        <v>9</v>
      </c>
      <c r="D2026" s="11">
        <f>ROUND(АТС!D530*$D$791*$D$792/100,2)</f>
        <v>0</v>
      </c>
      <c r="E2026" s="11">
        <f>ROUND(АТС!$D530*$E$791*$E$792/100,2)</f>
        <v>0</v>
      </c>
      <c r="F2026" s="11">
        <f>ROUND(АТС!$D530*$F$791*$F$792/100,2)</f>
        <v>0</v>
      </c>
      <c r="G2026" s="11">
        <f>ROUND(АТС!$D530*$G$791*$G$792/100,2)</f>
        <v>0</v>
      </c>
    </row>
    <row r="2027" spans="1:7" x14ac:dyDescent="0.25">
      <c r="A2027" s="254"/>
      <c r="B2027" s="121">
        <f t="shared" si="31"/>
        <v>42725.416669999999</v>
      </c>
      <c r="C2027" s="124">
        <v>10</v>
      </c>
      <c r="D2027" s="11">
        <f>ROUND(АТС!D531*$D$791*$D$792/100,2)</f>
        <v>0</v>
      </c>
      <c r="E2027" s="11">
        <f>ROUND(АТС!$D531*$E$791*$E$792/100,2)</f>
        <v>0</v>
      </c>
      <c r="F2027" s="11">
        <f>ROUND(АТС!$D531*$F$791*$F$792/100,2)</f>
        <v>0</v>
      </c>
      <c r="G2027" s="11">
        <f>ROUND(АТС!$D531*$G$791*$G$792/100,2)</f>
        <v>0</v>
      </c>
    </row>
    <row r="2028" spans="1:7" x14ac:dyDescent="0.25">
      <c r="A2028" s="254"/>
      <c r="B2028" s="123">
        <f t="shared" si="31"/>
        <v>42725.458330000001</v>
      </c>
      <c r="C2028" s="124">
        <v>11</v>
      </c>
      <c r="D2028" s="11">
        <f>ROUND(АТС!D532*$D$791*$D$792/100,2)</f>
        <v>0</v>
      </c>
      <c r="E2028" s="11">
        <f>ROUND(АТС!$D532*$E$791*$E$792/100,2)</f>
        <v>0</v>
      </c>
      <c r="F2028" s="11">
        <f>ROUND(АТС!$D532*$F$791*$F$792/100,2)</f>
        <v>0</v>
      </c>
      <c r="G2028" s="11">
        <f>ROUND(АТС!$D532*$G$791*$G$792/100,2)</f>
        <v>0</v>
      </c>
    </row>
    <row r="2029" spans="1:7" x14ac:dyDescent="0.25">
      <c r="A2029" s="254"/>
      <c r="B2029" s="121">
        <f t="shared" si="31"/>
        <v>42725.5</v>
      </c>
      <c r="C2029" s="124">
        <v>12</v>
      </c>
      <c r="D2029" s="11">
        <f>ROUND(АТС!D533*$D$791*$D$792/100,2)</f>
        <v>0</v>
      </c>
      <c r="E2029" s="11">
        <f>ROUND(АТС!$D533*$E$791*$E$792/100,2)</f>
        <v>0</v>
      </c>
      <c r="F2029" s="11">
        <f>ROUND(АТС!$D533*$F$791*$F$792/100,2)</f>
        <v>0</v>
      </c>
      <c r="G2029" s="11">
        <f>ROUND(АТС!$D533*$G$791*$G$792/100,2)</f>
        <v>0</v>
      </c>
    </row>
    <row r="2030" spans="1:7" x14ac:dyDescent="0.25">
      <c r="A2030" s="254"/>
      <c r="B2030" s="123">
        <f t="shared" si="31"/>
        <v>42725.541669999999</v>
      </c>
      <c r="C2030" s="124">
        <v>13</v>
      </c>
      <c r="D2030" s="11">
        <f>ROUND(АТС!D534*$D$791*$D$792/100,2)</f>
        <v>0</v>
      </c>
      <c r="E2030" s="11">
        <f>ROUND(АТС!$D534*$E$791*$E$792/100,2)</f>
        <v>0</v>
      </c>
      <c r="F2030" s="11">
        <f>ROUND(АТС!$D534*$F$791*$F$792/100,2)</f>
        <v>0</v>
      </c>
      <c r="G2030" s="11">
        <f>ROUND(АТС!$D534*$G$791*$G$792/100,2)</f>
        <v>0</v>
      </c>
    </row>
    <row r="2031" spans="1:7" x14ac:dyDescent="0.25">
      <c r="A2031" s="254"/>
      <c r="B2031" s="121">
        <f t="shared" si="31"/>
        <v>42725.583330000001</v>
      </c>
      <c r="C2031" s="124">
        <v>14</v>
      </c>
      <c r="D2031" s="11">
        <f>ROUND(АТС!D535*$D$791*$D$792/100,2)</f>
        <v>0</v>
      </c>
      <c r="E2031" s="11">
        <f>ROUND(АТС!$D535*$E$791*$E$792/100,2)</f>
        <v>0</v>
      </c>
      <c r="F2031" s="11">
        <f>ROUND(АТС!$D535*$F$791*$F$792/100,2)</f>
        <v>0</v>
      </c>
      <c r="G2031" s="11">
        <f>ROUND(АТС!$D535*$G$791*$G$792/100,2)</f>
        <v>0</v>
      </c>
    </row>
    <row r="2032" spans="1:7" x14ac:dyDescent="0.25">
      <c r="A2032" s="254"/>
      <c r="B2032" s="123">
        <f t="shared" si="31"/>
        <v>42725.625</v>
      </c>
      <c r="C2032" s="124">
        <v>15</v>
      </c>
      <c r="D2032" s="11">
        <f>ROUND(АТС!D536*$D$791*$D$792/100,2)</f>
        <v>0</v>
      </c>
      <c r="E2032" s="11">
        <f>ROUND(АТС!$D536*$E$791*$E$792/100,2)</f>
        <v>0</v>
      </c>
      <c r="F2032" s="11">
        <f>ROUND(АТС!$D536*$F$791*$F$792/100,2)</f>
        <v>0</v>
      </c>
      <c r="G2032" s="11">
        <f>ROUND(АТС!$D536*$G$791*$G$792/100,2)</f>
        <v>0</v>
      </c>
    </row>
    <row r="2033" spans="1:7" x14ac:dyDescent="0.25">
      <c r="A2033" s="254"/>
      <c r="B2033" s="121">
        <f t="shared" si="31"/>
        <v>42725.666669999999</v>
      </c>
      <c r="C2033" s="124">
        <v>16</v>
      </c>
      <c r="D2033" s="11">
        <f>ROUND(АТС!D537*$D$791*$D$792/100,2)</f>
        <v>49.16</v>
      </c>
      <c r="E2033" s="11">
        <f>ROUND(АТС!$D537*$E$791*$E$792/100,2)</f>
        <v>45.18</v>
      </c>
      <c r="F2033" s="11">
        <f>ROUND(АТС!$D537*$F$791*$F$792/100,2)</f>
        <v>30.76</v>
      </c>
      <c r="G2033" s="11">
        <f>ROUND(АТС!$D537*$G$791*$G$792/100,2)</f>
        <v>18</v>
      </c>
    </row>
    <row r="2034" spans="1:7" x14ac:dyDescent="0.25">
      <c r="A2034" s="254"/>
      <c r="B2034" s="123">
        <f t="shared" si="31"/>
        <v>42725.708330000001</v>
      </c>
      <c r="C2034" s="124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54"/>
      <c r="B2035" s="121">
        <f t="shared" si="31"/>
        <v>42725.75</v>
      </c>
      <c r="C2035" s="124">
        <v>18</v>
      </c>
      <c r="D2035" s="11">
        <f>ROUND(АТС!D539*$D$791*$D$792/100,2)</f>
        <v>0</v>
      </c>
      <c r="E2035" s="11">
        <f>ROUND(АТС!$D539*$E$791*$E$792/100,2)</f>
        <v>0</v>
      </c>
      <c r="F2035" s="11">
        <f>ROUND(АТС!$D539*$F$791*$F$792/100,2)</f>
        <v>0</v>
      </c>
      <c r="G2035" s="11">
        <f>ROUND(АТС!$D539*$G$791*$G$792/100,2)</f>
        <v>0</v>
      </c>
    </row>
    <row r="2036" spans="1:7" x14ac:dyDescent="0.25">
      <c r="A2036" s="254"/>
      <c r="B2036" s="123">
        <f t="shared" si="31"/>
        <v>42725.791669999999</v>
      </c>
      <c r="C2036" s="124">
        <v>19</v>
      </c>
      <c r="D2036" s="11">
        <f>ROUND(АТС!D540*$D$791*$D$792/100,2)</f>
        <v>0.5</v>
      </c>
      <c r="E2036" s="11">
        <f>ROUND(АТС!$D540*$E$791*$E$792/100,2)</f>
        <v>0.46</v>
      </c>
      <c r="F2036" s="11">
        <f>ROUND(АТС!$D540*$F$791*$F$792/100,2)</f>
        <v>0.31</v>
      </c>
      <c r="G2036" s="11">
        <f>ROUND(АТС!$D540*$G$791*$G$792/100,2)</f>
        <v>0.18</v>
      </c>
    </row>
    <row r="2037" spans="1:7" x14ac:dyDescent="0.25">
      <c r="A2037" s="254"/>
      <c r="B2037" s="121">
        <f t="shared" si="31"/>
        <v>42725.833330000001</v>
      </c>
      <c r="C2037" s="124">
        <v>20</v>
      </c>
      <c r="D2037" s="11">
        <f>ROUND(АТС!D541*$D$791*$D$792/100,2)</f>
        <v>0.86</v>
      </c>
      <c r="E2037" s="11">
        <f>ROUND(АТС!$D541*$E$791*$E$792/100,2)</f>
        <v>0.79</v>
      </c>
      <c r="F2037" s="11">
        <f>ROUND(АТС!$D541*$F$791*$F$792/100,2)</f>
        <v>0.54</v>
      </c>
      <c r="G2037" s="11">
        <f>ROUND(АТС!$D541*$G$791*$G$792/100,2)</f>
        <v>0.31</v>
      </c>
    </row>
    <row r="2038" spans="1:7" x14ac:dyDescent="0.25">
      <c r="A2038" s="254"/>
      <c r="B2038" s="123">
        <f t="shared" si="31"/>
        <v>42725.875</v>
      </c>
      <c r="C2038" s="124">
        <v>21</v>
      </c>
      <c r="D2038" s="11">
        <f>ROUND(АТС!D542*$D$791*$D$792/100,2)</f>
        <v>1.03</v>
      </c>
      <c r="E2038" s="11">
        <f>ROUND(АТС!$D542*$E$791*$E$792/100,2)</f>
        <v>0.94</v>
      </c>
      <c r="F2038" s="11">
        <f>ROUND(АТС!$D542*$F$791*$F$792/100,2)</f>
        <v>0.64</v>
      </c>
      <c r="G2038" s="11">
        <f>ROUND(АТС!$D542*$G$791*$G$792/100,2)</f>
        <v>0.38</v>
      </c>
    </row>
    <row r="2039" spans="1:7" x14ac:dyDescent="0.25">
      <c r="A2039" s="254"/>
      <c r="B2039" s="121">
        <f t="shared" si="31"/>
        <v>42725.916669999999</v>
      </c>
      <c r="C2039" s="124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54"/>
      <c r="B2040" s="123">
        <f t="shared" si="31"/>
        <v>42725.958330000001</v>
      </c>
      <c r="C2040" s="124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54"/>
      <c r="B2041" s="121">
        <f t="shared" si="31"/>
        <v>42726</v>
      </c>
      <c r="C2041" s="124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54"/>
      <c r="B2042" s="123">
        <f t="shared" si="31"/>
        <v>42726.041669999999</v>
      </c>
      <c r="C2042" s="124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54"/>
      <c r="B2043" s="121">
        <f t="shared" si="31"/>
        <v>42726.083330000001</v>
      </c>
      <c r="C2043" s="124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54"/>
      <c r="B2044" s="123">
        <f t="shared" si="31"/>
        <v>42726.125</v>
      </c>
      <c r="C2044" s="124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54"/>
      <c r="B2045" s="121">
        <f t="shared" si="31"/>
        <v>42726.166669999999</v>
      </c>
      <c r="C2045" s="124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54"/>
      <c r="B2046" s="123">
        <f t="shared" si="31"/>
        <v>42726.208330000001</v>
      </c>
      <c r="C2046" s="124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54"/>
      <c r="B2047" s="121">
        <f t="shared" si="31"/>
        <v>42726.25</v>
      </c>
      <c r="C2047" s="124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54"/>
      <c r="B2048" s="123">
        <f t="shared" si="31"/>
        <v>42726.291669999999</v>
      </c>
      <c r="C2048" s="124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54"/>
      <c r="B2049" s="121">
        <f t="shared" si="31"/>
        <v>42726.333330000001</v>
      </c>
      <c r="C2049" s="124">
        <v>8</v>
      </c>
      <c r="D2049" s="11">
        <f>ROUND(АТС!D553*$D$791*$D$792/100,2)</f>
        <v>55.56</v>
      </c>
      <c r="E2049" s="11">
        <f>ROUND(АТС!$D553*$E$791*$E$792/100,2)</f>
        <v>51.06</v>
      </c>
      <c r="F2049" s="11">
        <f>ROUND(АТС!$D553*$F$791*$F$792/100,2)</f>
        <v>34.76</v>
      </c>
      <c r="G2049" s="11">
        <f>ROUND(АТС!$D553*$G$791*$G$792/100,2)</f>
        <v>20.350000000000001</v>
      </c>
    </row>
    <row r="2050" spans="1:7" x14ac:dyDescent="0.25">
      <c r="A2050" s="254"/>
      <c r="B2050" s="123">
        <f t="shared" si="31"/>
        <v>42726.375</v>
      </c>
      <c r="C2050" s="124">
        <v>9</v>
      </c>
      <c r="D2050" s="11">
        <f>ROUND(АТС!D554*$D$791*$D$792/100,2)</f>
        <v>0</v>
      </c>
      <c r="E2050" s="11">
        <f>ROUND(АТС!$D554*$E$791*$E$792/100,2)</f>
        <v>0</v>
      </c>
      <c r="F2050" s="11">
        <f>ROUND(АТС!$D554*$F$791*$F$792/100,2)</f>
        <v>0</v>
      </c>
      <c r="G2050" s="11">
        <f>ROUND(АТС!$D554*$G$791*$G$792/100,2)</f>
        <v>0</v>
      </c>
    </row>
    <row r="2051" spans="1:7" x14ac:dyDescent="0.25">
      <c r="A2051" s="254"/>
      <c r="B2051" s="121">
        <f t="shared" si="31"/>
        <v>42726.416669999999</v>
      </c>
      <c r="C2051" s="124">
        <v>10</v>
      </c>
      <c r="D2051" s="11">
        <f>ROUND(АТС!D555*$D$791*$D$792/100,2)</f>
        <v>0</v>
      </c>
      <c r="E2051" s="11">
        <f>ROUND(АТС!$D555*$E$791*$E$792/100,2)</f>
        <v>0</v>
      </c>
      <c r="F2051" s="11">
        <f>ROUND(АТС!$D555*$F$791*$F$792/100,2)</f>
        <v>0</v>
      </c>
      <c r="G2051" s="11">
        <f>ROUND(АТС!$D555*$G$791*$G$792/100,2)</f>
        <v>0</v>
      </c>
    </row>
    <row r="2052" spans="1:7" x14ac:dyDescent="0.25">
      <c r="A2052" s="254"/>
      <c r="B2052" s="123">
        <f t="shared" si="31"/>
        <v>42726.458330000001</v>
      </c>
      <c r="C2052" s="124">
        <v>11</v>
      </c>
      <c r="D2052" s="11">
        <f>ROUND(АТС!D556*$D$791*$D$792/100,2)</f>
        <v>0</v>
      </c>
      <c r="E2052" s="11">
        <f>ROUND(АТС!$D556*$E$791*$E$792/100,2)</f>
        <v>0</v>
      </c>
      <c r="F2052" s="11">
        <f>ROUND(АТС!$D556*$F$791*$F$792/100,2)</f>
        <v>0</v>
      </c>
      <c r="G2052" s="11">
        <f>ROUND(АТС!$D556*$G$791*$G$792/100,2)</f>
        <v>0</v>
      </c>
    </row>
    <row r="2053" spans="1:7" x14ac:dyDescent="0.25">
      <c r="A2053" s="254"/>
      <c r="B2053" s="121">
        <f t="shared" si="31"/>
        <v>42726.5</v>
      </c>
      <c r="C2053" s="124">
        <v>12</v>
      </c>
      <c r="D2053" s="11">
        <f>ROUND(АТС!D557*$D$791*$D$792/100,2)</f>
        <v>0</v>
      </c>
      <c r="E2053" s="11">
        <f>ROUND(АТС!$D557*$E$791*$E$792/100,2)</f>
        <v>0</v>
      </c>
      <c r="F2053" s="11">
        <f>ROUND(АТС!$D557*$F$791*$F$792/100,2)</f>
        <v>0</v>
      </c>
      <c r="G2053" s="11">
        <f>ROUND(АТС!$D557*$G$791*$G$792/100,2)</f>
        <v>0</v>
      </c>
    </row>
    <row r="2054" spans="1:7" x14ac:dyDescent="0.25">
      <c r="A2054" s="254"/>
      <c r="B2054" s="123">
        <f t="shared" si="31"/>
        <v>42726.541669999999</v>
      </c>
      <c r="C2054" s="124">
        <v>13</v>
      </c>
      <c r="D2054" s="11">
        <f>ROUND(АТС!D558*$D$791*$D$792/100,2)</f>
        <v>0</v>
      </c>
      <c r="E2054" s="11">
        <f>ROUND(АТС!$D558*$E$791*$E$792/100,2)</f>
        <v>0</v>
      </c>
      <c r="F2054" s="11">
        <f>ROUND(АТС!$D558*$F$791*$F$792/100,2)</f>
        <v>0</v>
      </c>
      <c r="G2054" s="11">
        <f>ROUND(АТС!$D558*$G$791*$G$792/100,2)</f>
        <v>0</v>
      </c>
    </row>
    <row r="2055" spans="1:7" x14ac:dyDescent="0.25">
      <c r="A2055" s="254"/>
      <c r="B2055" s="121">
        <f t="shared" si="31"/>
        <v>42726.583330000001</v>
      </c>
      <c r="C2055" s="124">
        <v>14</v>
      </c>
      <c r="D2055" s="11">
        <f>ROUND(АТС!D559*$D$791*$D$792/100,2)</f>
        <v>0</v>
      </c>
      <c r="E2055" s="11">
        <f>ROUND(АТС!$D559*$E$791*$E$792/100,2)</f>
        <v>0</v>
      </c>
      <c r="F2055" s="11">
        <f>ROUND(АТС!$D559*$F$791*$F$792/100,2)</f>
        <v>0</v>
      </c>
      <c r="G2055" s="11">
        <f>ROUND(АТС!$D559*$G$791*$G$792/100,2)</f>
        <v>0</v>
      </c>
    </row>
    <row r="2056" spans="1:7" x14ac:dyDescent="0.25">
      <c r="A2056" s="254"/>
      <c r="B2056" s="123">
        <f t="shared" si="31"/>
        <v>42726.625</v>
      </c>
      <c r="C2056" s="124">
        <v>15</v>
      </c>
      <c r="D2056" s="11">
        <f>ROUND(АТС!D560*$D$791*$D$792/100,2)</f>
        <v>0</v>
      </c>
      <c r="E2056" s="11">
        <f>ROUND(АТС!$D560*$E$791*$E$792/100,2)</f>
        <v>0</v>
      </c>
      <c r="F2056" s="11">
        <f>ROUND(АТС!$D560*$F$791*$F$792/100,2)</f>
        <v>0</v>
      </c>
      <c r="G2056" s="11">
        <f>ROUND(АТС!$D560*$G$791*$G$792/100,2)</f>
        <v>0</v>
      </c>
    </row>
    <row r="2057" spans="1:7" x14ac:dyDescent="0.25">
      <c r="A2057" s="254"/>
      <c r="B2057" s="121">
        <f t="shared" si="31"/>
        <v>42726.666669999999</v>
      </c>
      <c r="C2057" s="124">
        <v>16</v>
      </c>
      <c r="D2057" s="11">
        <f>ROUND(АТС!D561*$D$791*$D$792/100,2)</f>
        <v>0</v>
      </c>
      <c r="E2057" s="11">
        <f>ROUND(АТС!$D561*$E$791*$E$792/100,2)</f>
        <v>0</v>
      </c>
      <c r="F2057" s="11">
        <f>ROUND(АТС!$D561*$F$791*$F$792/100,2)</f>
        <v>0</v>
      </c>
      <c r="G2057" s="11">
        <f>ROUND(АТС!$D561*$G$791*$G$792/100,2)</f>
        <v>0</v>
      </c>
    </row>
    <row r="2058" spans="1:7" x14ac:dyDescent="0.25">
      <c r="A2058" s="254"/>
      <c r="B2058" s="123">
        <f t="shared" si="31"/>
        <v>42726.708330000001</v>
      </c>
      <c r="C2058" s="124">
        <v>17</v>
      </c>
      <c r="D2058" s="11">
        <f>ROUND(АТС!D562*$D$791*$D$792/100,2)</f>
        <v>0</v>
      </c>
      <c r="E2058" s="11">
        <f>ROUND(АТС!$D562*$E$791*$E$792/100,2)</f>
        <v>0</v>
      </c>
      <c r="F2058" s="11">
        <f>ROUND(АТС!$D562*$F$791*$F$792/100,2)</f>
        <v>0</v>
      </c>
      <c r="G2058" s="11">
        <f>ROUND(АТС!$D562*$G$791*$G$792/100,2)</f>
        <v>0</v>
      </c>
    </row>
    <row r="2059" spans="1:7" x14ac:dyDescent="0.25">
      <c r="A2059" s="254"/>
      <c r="B2059" s="121">
        <f t="shared" si="31"/>
        <v>42726.75</v>
      </c>
      <c r="C2059" s="124">
        <v>18</v>
      </c>
      <c r="D2059" s="11">
        <f>ROUND(АТС!D563*$D$791*$D$792/100,2)</f>
        <v>0</v>
      </c>
      <c r="E2059" s="11">
        <f>ROUND(АТС!$D563*$E$791*$E$792/100,2)</f>
        <v>0</v>
      </c>
      <c r="F2059" s="11">
        <f>ROUND(АТС!$D563*$F$791*$F$792/100,2)</f>
        <v>0</v>
      </c>
      <c r="G2059" s="11">
        <f>ROUND(АТС!$D563*$G$791*$G$792/100,2)</f>
        <v>0</v>
      </c>
    </row>
    <row r="2060" spans="1:7" x14ac:dyDescent="0.25">
      <c r="A2060" s="254"/>
      <c r="B2060" s="123">
        <f t="shared" si="31"/>
        <v>42726.791669999999</v>
      </c>
      <c r="C2060" s="124">
        <v>19</v>
      </c>
      <c r="D2060" s="11">
        <f>ROUND(АТС!D564*$D$791*$D$792/100,2)</f>
        <v>0</v>
      </c>
      <c r="E2060" s="11">
        <f>ROUND(АТС!$D564*$E$791*$E$792/100,2)</f>
        <v>0</v>
      </c>
      <c r="F2060" s="11">
        <f>ROUND(АТС!$D564*$F$791*$F$792/100,2)</f>
        <v>0</v>
      </c>
      <c r="G2060" s="11">
        <f>ROUND(АТС!$D564*$G$791*$G$792/100,2)</f>
        <v>0</v>
      </c>
    </row>
    <row r="2061" spans="1:7" x14ac:dyDescent="0.25">
      <c r="A2061" s="254"/>
      <c r="B2061" s="121">
        <f t="shared" si="31"/>
        <v>42726.833330000001</v>
      </c>
      <c r="C2061" s="124">
        <v>20</v>
      </c>
      <c r="D2061" s="11">
        <f>ROUND(АТС!D565*$D$791*$D$792/100,2)</f>
        <v>0</v>
      </c>
      <c r="E2061" s="11">
        <f>ROUND(АТС!$D565*$E$791*$E$792/100,2)</f>
        <v>0</v>
      </c>
      <c r="F2061" s="11">
        <f>ROUND(АТС!$D565*$F$791*$F$792/100,2)</f>
        <v>0</v>
      </c>
      <c r="G2061" s="11">
        <f>ROUND(АТС!$D565*$G$791*$G$792/100,2)</f>
        <v>0</v>
      </c>
    </row>
    <row r="2062" spans="1:7" x14ac:dyDescent="0.25">
      <c r="A2062" s="254"/>
      <c r="B2062" s="123">
        <f t="shared" si="31"/>
        <v>42726.875</v>
      </c>
      <c r="C2062" s="124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54"/>
      <c r="B2063" s="121">
        <f t="shared" si="31"/>
        <v>42726.916669999999</v>
      </c>
      <c r="C2063" s="124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54"/>
      <c r="B2064" s="123">
        <f t="shared" si="31"/>
        <v>42726.958330000001</v>
      </c>
      <c r="C2064" s="124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54"/>
      <c r="B2065" s="121">
        <f t="shared" si="31"/>
        <v>42727</v>
      </c>
      <c r="C2065" s="124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54"/>
      <c r="B2066" s="123">
        <f t="shared" si="31"/>
        <v>42727.041669999999</v>
      </c>
      <c r="C2066" s="124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54"/>
      <c r="B2067" s="121">
        <f t="shared" si="31"/>
        <v>42727.083330000001</v>
      </c>
      <c r="C2067" s="124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54"/>
      <c r="B2068" s="123">
        <f t="shared" si="31"/>
        <v>42727.125</v>
      </c>
      <c r="C2068" s="124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54"/>
      <c r="B2069" s="121">
        <f t="shared" si="31"/>
        <v>42727.166669999999</v>
      </c>
      <c r="C2069" s="124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54"/>
      <c r="B2070" s="123">
        <f t="shared" si="31"/>
        <v>42727.208330000001</v>
      </c>
      <c r="C2070" s="124">
        <v>5</v>
      </c>
      <c r="D2070" s="11">
        <f>ROUND(АТС!D574*$D$791*$D$792/100,2)</f>
        <v>0</v>
      </c>
      <c r="E2070" s="11">
        <f>ROUND(АТС!$D574*$E$791*$E$792/100,2)</f>
        <v>0</v>
      </c>
      <c r="F2070" s="11">
        <f>ROUND(АТС!$D574*$F$791*$F$792/100,2)</f>
        <v>0</v>
      </c>
      <c r="G2070" s="11">
        <f>ROUND(АТС!$D574*$G$791*$G$792/100,2)</f>
        <v>0</v>
      </c>
    </row>
    <row r="2071" spans="1:7" x14ac:dyDescent="0.25">
      <c r="A2071" s="254"/>
      <c r="B2071" s="121">
        <f t="shared" si="31"/>
        <v>42727.25</v>
      </c>
      <c r="C2071" s="124">
        <v>6</v>
      </c>
      <c r="D2071" s="11">
        <f>ROUND(АТС!D575*$D$791*$D$792/100,2)</f>
        <v>0</v>
      </c>
      <c r="E2071" s="11">
        <f>ROUND(АТС!$D575*$E$791*$E$792/100,2)</f>
        <v>0</v>
      </c>
      <c r="F2071" s="11">
        <f>ROUND(АТС!$D575*$F$791*$F$792/100,2)</f>
        <v>0</v>
      </c>
      <c r="G2071" s="11">
        <f>ROUND(АТС!$D575*$G$791*$G$792/100,2)</f>
        <v>0</v>
      </c>
    </row>
    <row r="2072" spans="1:7" x14ac:dyDescent="0.25">
      <c r="A2072" s="254"/>
      <c r="B2072" s="123">
        <f t="shared" si="31"/>
        <v>42727.291669999999</v>
      </c>
      <c r="C2072" s="124">
        <v>7</v>
      </c>
      <c r="D2072" s="11">
        <f>ROUND(АТС!D576*$D$791*$D$792/100,2)</f>
        <v>0</v>
      </c>
      <c r="E2072" s="11">
        <f>ROUND(АТС!$D576*$E$791*$E$792/100,2)</f>
        <v>0</v>
      </c>
      <c r="F2072" s="11">
        <f>ROUND(АТС!$D576*$F$791*$F$792/100,2)</f>
        <v>0</v>
      </c>
      <c r="G2072" s="11">
        <f>ROUND(АТС!$D576*$G$791*$G$792/100,2)</f>
        <v>0</v>
      </c>
    </row>
    <row r="2073" spans="1:7" x14ac:dyDescent="0.25">
      <c r="A2073" s="254"/>
      <c r="B2073" s="121">
        <f t="shared" si="31"/>
        <v>42727.333330000001</v>
      </c>
      <c r="C2073" s="124">
        <v>8</v>
      </c>
      <c r="D2073" s="11">
        <f>ROUND(АТС!D577*$D$791*$D$792/100,2)</f>
        <v>0</v>
      </c>
      <c r="E2073" s="11">
        <f>ROUND(АТС!$D577*$E$791*$E$792/100,2)</f>
        <v>0</v>
      </c>
      <c r="F2073" s="11">
        <f>ROUND(АТС!$D577*$F$791*$F$792/100,2)</f>
        <v>0</v>
      </c>
      <c r="G2073" s="11">
        <f>ROUND(АТС!$D577*$G$791*$G$792/100,2)</f>
        <v>0</v>
      </c>
    </row>
    <row r="2074" spans="1:7" x14ac:dyDescent="0.25">
      <c r="A2074" s="254"/>
      <c r="B2074" s="123">
        <f t="shared" ref="B2074:B2137" si="32">B2050+1</f>
        <v>42727.375</v>
      </c>
      <c r="C2074" s="124">
        <v>9</v>
      </c>
      <c r="D2074" s="11">
        <f>ROUND(АТС!D578*$D$791*$D$792/100,2)</f>
        <v>0</v>
      </c>
      <c r="E2074" s="11">
        <f>ROUND(АТС!$D578*$E$791*$E$792/100,2)</f>
        <v>0</v>
      </c>
      <c r="F2074" s="11">
        <f>ROUND(АТС!$D578*$F$791*$F$792/100,2)</f>
        <v>0</v>
      </c>
      <c r="G2074" s="11">
        <f>ROUND(АТС!$D578*$G$791*$G$792/100,2)</f>
        <v>0</v>
      </c>
    </row>
    <row r="2075" spans="1:7" x14ac:dyDescent="0.25">
      <c r="A2075" s="254"/>
      <c r="B2075" s="121">
        <f t="shared" si="32"/>
        <v>42727.416669999999</v>
      </c>
      <c r="C2075" s="124">
        <v>10</v>
      </c>
      <c r="D2075" s="11">
        <f>ROUND(АТС!D579*$D$791*$D$792/100,2)</f>
        <v>0</v>
      </c>
      <c r="E2075" s="11">
        <f>ROUND(АТС!$D579*$E$791*$E$792/100,2)</f>
        <v>0</v>
      </c>
      <c r="F2075" s="11">
        <f>ROUND(АТС!$D579*$F$791*$F$792/100,2)</f>
        <v>0</v>
      </c>
      <c r="G2075" s="11">
        <f>ROUND(АТС!$D579*$G$791*$G$792/100,2)</f>
        <v>0</v>
      </c>
    </row>
    <row r="2076" spans="1:7" x14ac:dyDescent="0.25">
      <c r="A2076" s="254"/>
      <c r="B2076" s="123">
        <f t="shared" si="32"/>
        <v>42727.458330000001</v>
      </c>
      <c r="C2076" s="124">
        <v>11</v>
      </c>
      <c r="D2076" s="11">
        <f>ROUND(АТС!D580*$D$791*$D$792/100,2)</f>
        <v>0</v>
      </c>
      <c r="E2076" s="11">
        <f>ROUND(АТС!$D580*$E$791*$E$792/100,2)</f>
        <v>0</v>
      </c>
      <c r="F2076" s="11">
        <f>ROUND(АТС!$D580*$F$791*$F$792/100,2)</f>
        <v>0</v>
      </c>
      <c r="G2076" s="11">
        <f>ROUND(АТС!$D580*$G$791*$G$792/100,2)</f>
        <v>0</v>
      </c>
    </row>
    <row r="2077" spans="1:7" x14ac:dyDescent="0.25">
      <c r="A2077" s="254"/>
      <c r="B2077" s="121">
        <f t="shared" si="32"/>
        <v>42727.5</v>
      </c>
      <c r="C2077" s="124">
        <v>12</v>
      </c>
      <c r="D2077" s="11">
        <f>ROUND(АТС!D581*$D$791*$D$792/100,2)</f>
        <v>0</v>
      </c>
      <c r="E2077" s="11">
        <f>ROUND(АТС!$D581*$E$791*$E$792/100,2)</f>
        <v>0</v>
      </c>
      <c r="F2077" s="11">
        <f>ROUND(АТС!$D581*$F$791*$F$792/100,2)</f>
        <v>0</v>
      </c>
      <c r="G2077" s="11">
        <f>ROUND(АТС!$D581*$G$791*$G$792/100,2)</f>
        <v>0</v>
      </c>
    </row>
    <row r="2078" spans="1:7" x14ac:dyDescent="0.25">
      <c r="A2078" s="254"/>
      <c r="B2078" s="123">
        <f t="shared" si="32"/>
        <v>42727.541669999999</v>
      </c>
      <c r="C2078" s="124">
        <v>13</v>
      </c>
      <c r="D2078" s="11">
        <f>ROUND(АТС!D582*$D$791*$D$792/100,2)</f>
        <v>0</v>
      </c>
      <c r="E2078" s="11">
        <f>ROUND(АТС!$D582*$E$791*$E$792/100,2)</f>
        <v>0</v>
      </c>
      <c r="F2078" s="11">
        <f>ROUND(АТС!$D582*$F$791*$F$792/100,2)</f>
        <v>0</v>
      </c>
      <c r="G2078" s="11">
        <f>ROUND(АТС!$D582*$G$791*$G$792/100,2)</f>
        <v>0</v>
      </c>
    </row>
    <row r="2079" spans="1:7" x14ac:dyDescent="0.25">
      <c r="A2079" s="254"/>
      <c r="B2079" s="121">
        <f t="shared" si="32"/>
        <v>42727.583330000001</v>
      </c>
      <c r="C2079" s="124">
        <v>14</v>
      </c>
      <c r="D2079" s="11">
        <f>ROUND(АТС!D583*$D$791*$D$792/100,2)</f>
        <v>0</v>
      </c>
      <c r="E2079" s="11">
        <f>ROUND(АТС!$D583*$E$791*$E$792/100,2)</f>
        <v>0</v>
      </c>
      <c r="F2079" s="11">
        <f>ROUND(АТС!$D583*$F$791*$F$792/100,2)</f>
        <v>0</v>
      </c>
      <c r="G2079" s="11">
        <f>ROUND(АТС!$D583*$G$791*$G$792/100,2)</f>
        <v>0</v>
      </c>
    </row>
    <row r="2080" spans="1:7" x14ac:dyDescent="0.25">
      <c r="A2080" s="254"/>
      <c r="B2080" s="123">
        <f t="shared" si="32"/>
        <v>42727.625</v>
      </c>
      <c r="C2080" s="124">
        <v>15</v>
      </c>
      <c r="D2080" s="11">
        <f>ROUND(АТС!D584*$D$791*$D$792/100,2)</f>
        <v>0</v>
      </c>
      <c r="E2080" s="11">
        <f>ROUND(АТС!$D584*$E$791*$E$792/100,2)</f>
        <v>0</v>
      </c>
      <c r="F2080" s="11">
        <f>ROUND(АТС!$D584*$F$791*$F$792/100,2)</f>
        <v>0</v>
      </c>
      <c r="G2080" s="11">
        <f>ROUND(АТС!$D584*$G$791*$G$792/100,2)</f>
        <v>0</v>
      </c>
    </row>
    <row r="2081" spans="1:7" x14ac:dyDescent="0.25">
      <c r="A2081" s="254"/>
      <c r="B2081" s="121">
        <f t="shared" si="32"/>
        <v>42727.666669999999</v>
      </c>
      <c r="C2081" s="124">
        <v>16</v>
      </c>
      <c r="D2081" s="11">
        <f>ROUND(АТС!D585*$D$791*$D$792/100,2)</f>
        <v>21.41</v>
      </c>
      <c r="E2081" s="11">
        <f>ROUND(АТС!$D585*$E$791*$E$792/100,2)</f>
        <v>19.670000000000002</v>
      </c>
      <c r="F2081" s="11">
        <f>ROUND(АТС!$D585*$F$791*$F$792/100,2)</f>
        <v>13.4</v>
      </c>
      <c r="G2081" s="11">
        <f>ROUND(АТС!$D585*$G$791*$G$792/100,2)</f>
        <v>7.84</v>
      </c>
    </row>
    <row r="2082" spans="1:7" x14ac:dyDescent="0.25">
      <c r="A2082" s="254"/>
      <c r="B2082" s="123">
        <f t="shared" si="32"/>
        <v>42727.708330000001</v>
      </c>
      <c r="C2082" s="124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54"/>
      <c r="B2083" s="121">
        <f t="shared" si="32"/>
        <v>42727.75</v>
      </c>
      <c r="C2083" s="124">
        <v>18</v>
      </c>
      <c r="D2083" s="11">
        <f>ROUND(АТС!D587*$D$791*$D$792/100,2)</f>
        <v>0</v>
      </c>
      <c r="E2083" s="11">
        <f>ROUND(АТС!$D587*$E$791*$E$792/100,2)</f>
        <v>0</v>
      </c>
      <c r="F2083" s="11">
        <f>ROUND(АТС!$D587*$F$791*$F$792/100,2)</f>
        <v>0</v>
      </c>
      <c r="G2083" s="11">
        <f>ROUND(АТС!$D587*$G$791*$G$792/100,2)</f>
        <v>0</v>
      </c>
    </row>
    <row r="2084" spans="1:7" x14ac:dyDescent="0.25">
      <c r="A2084" s="254"/>
      <c r="B2084" s="123">
        <f t="shared" si="32"/>
        <v>42727.791669999999</v>
      </c>
      <c r="C2084" s="124">
        <v>19</v>
      </c>
      <c r="D2084" s="11">
        <f>ROUND(АТС!D588*$D$791*$D$792/100,2)</f>
        <v>0.81</v>
      </c>
      <c r="E2084" s="11">
        <f>ROUND(АТС!$D588*$E$791*$E$792/100,2)</f>
        <v>0.74</v>
      </c>
      <c r="F2084" s="11">
        <f>ROUND(АТС!$D588*$F$791*$F$792/100,2)</f>
        <v>0.5</v>
      </c>
      <c r="G2084" s="11">
        <f>ROUND(АТС!$D588*$G$791*$G$792/100,2)</f>
        <v>0.3</v>
      </c>
    </row>
    <row r="2085" spans="1:7" x14ac:dyDescent="0.25">
      <c r="A2085" s="254"/>
      <c r="B2085" s="121">
        <f t="shared" si="32"/>
        <v>42727.833330000001</v>
      </c>
      <c r="C2085" s="124">
        <v>20</v>
      </c>
      <c r="D2085" s="11">
        <f>ROUND(АТС!D589*$D$791*$D$792/100,2)</f>
        <v>0.84</v>
      </c>
      <c r="E2085" s="11">
        <f>ROUND(АТС!$D589*$E$791*$E$792/100,2)</f>
        <v>0.77</v>
      </c>
      <c r="F2085" s="11">
        <f>ROUND(АТС!$D589*$F$791*$F$792/100,2)</f>
        <v>0.52</v>
      </c>
      <c r="G2085" s="11">
        <f>ROUND(АТС!$D589*$G$791*$G$792/100,2)</f>
        <v>0.31</v>
      </c>
    </row>
    <row r="2086" spans="1:7" x14ac:dyDescent="0.25">
      <c r="A2086" s="254"/>
      <c r="B2086" s="123">
        <f t="shared" si="32"/>
        <v>42727.875</v>
      </c>
      <c r="C2086" s="124">
        <v>21</v>
      </c>
      <c r="D2086" s="11">
        <f>ROUND(АТС!D590*$D$791*$D$792/100,2)</f>
        <v>0.79</v>
      </c>
      <c r="E2086" s="11">
        <f>ROUND(АТС!$D590*$E$791*$E$792/100,2)</f>
        <v>0.72</v>
      </c>
      <c r="F2086" s="11">
        <f>ROUND(АТС!$D590*$F$791*$F$792/100,2)</f>
        <v>0.49</v>
      </c>
      <c r="G2086" s="11">
        <f>ROUND(АТС!$D590*$G$791*$G$792/100,2)</f>
        <v>0.28999999999999998</v>
      </c>
    </row>
    <row r="2087" spans="1:7" x14ac:dyDescent="0.25">
      <c r="A2087" s="254"/>
      <c r="B2087" s="121">
        <f t="shared" si="32"/>
        <v>42727.916669999999</v>
      </c>
      <c r="C2087" s="124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54"/>
      <c r="B2088" s="123">
        <f t="shared" si="32"/>
        <v>42727.958330000001</v>
      </c>
      <c r="C2088" s="124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54"/>
      <c r="B2089" s="121">
        <f t="shared" si="32"/>
        <v>42728</v>
      </c>
      <c r="C2089" s="124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54"/>
      <c r="B2090" s="123">
        <f t="shared" si="32"/>
        <v>42728.041669999999</v>
      </c>
      <c r="C2090" s="124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54"/>
      <c r="B2091" s="121">
        <f t="shared" si="32"/>
        <v>42728.083330000001</v>
      </c>
      <c r="C2091" s="124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54"/>
      <c r="B2092" s="123">
        <f t="shared" si="32"/>
        <v>42728.125</v>
      </c>
      <c r="C2092" s="124">
        <v>3</v>
      </c>
      <c r="D2092" s="11">
        <f>ROUND(АТС!D596*$D$791*$D$792/100,2)</f>
        <v>0</v>
      </c>
      <c r="E2092" s="11">
        <f>ROUND(АТС!$D596*$E$791*$E$792/100,2)</f>
        <v>0</v>
      </c>
      <c r="F2092" s="11">
        <f>ROUND(АТС!$D596*$F$791*$F$792/100,2)</f>
        <v>0</v>
      </c>
      <c r="G2092" s="11">
        <f>ROUND(АТС!$D596*$G$791*$G$792/100,2)</f>
        <v>0</v>
      </c>
    </row>
    <row r="2093" spans="1:7" x14ac:dyDescent="0.25">
      <c r="A2093" s="254"/>
      <c r="B2093" s="121">
        <f t="shared" si="32"/>
        <v>42728.166669999999</v>
      </c>
      <c r="C2093" s="124">
        <v>4</v>
      </c>
      <c r="D2093" s="11">
        <f>ROUND(АТС!D597*$D$791*$D$792/100,2)</f>
        <v>0</v>
      </c>
      <c r="E2093" s="11">
        <f>ROUND(АТС!$D597*$E$791*$E$792/100,2)</f>
        <v>0</v>
      </c>
      <c r="F2093" s="11">
        <f>ROUND(АТС!$D597*$F$791*$F$792/100,2)</f>
        <v>0</v>
      </c>
      <c r="G2093" s="11">
        <f>ROUND(АТС!$D597*$G$791*$G$792/100,2)</f>
        <v>0</v>
      </c>
    </row>
    <row r="2094" spans="1:7" x14ac:dyDescent="0.25">
      <c r="A2094" s="254"/>
      <c r="B2094" s="123">
        <f t="shared" si="32"/>
        <v>42728.208330000001</v>
      </c>
      <c r="C2094" s="124">
        <v>5</v>
      </c>
      <c r="D2094" s="11">
        <f>ROUND(АТС!D598*$D$791*$D$792/100,2)</f>
        <v>0</v>
      </c>
      <c r="E2094" s="11">
        <f>ROUND(АТС!$D598*$E$791*$E$792/100,2)</f>
        <v>0</v>
      </c>
      <c r="F2094" s="11">
        <f>ROUND(АТС!$D598*$F$791*$F$792/100,2)</f>
        <v>0</v>
      </c>
      <c r="G2094" s="11">
        <f>ROUND(АТС!$D598*$G$791*$G$792/100,2)</f>
        <v>0</v>
      </c>
    </row>
    <row r="2095" spans="1:7" x14ac:dyDescent="0.25">
      <c r="A2095" s="254"/>
      <c r="B2095" s="121">
        <f t="shared" si="32"/>
        <v>42728.25</v>
      </c>
      <c r="C2095" s="124">
        <v>6</v>
      </c>
      <c r="D2095" s="11">
        <f>ROUND(АТС!D599*$D$791*$D$792/100,2)</f>
        <v>0</v>
      </c>
      <c r="E2095" s="11">
        <f>ROUND(АТС!$D599*$E$791*$E$792/100,2)</f>
        <v>0</v>
      </c>
      <c r="F2095" s="11">
        <f>ROUND(АТС!$D599*$F$791*$F$792/100,2)</f>
        <v>0</v>
      </c>
      <c r="G2095" s="11">
        <f>ROUND(АТС!$D599*$G$791*$G$792/100,2)</f>
        <v>0</v>
      </c>
    </row>
    <row r="2096" spans="1:7" x14ac:dyDescent="0.25">
      <c r="A2096" s="254"/>
      <c r="B2096" s="123">
        <f t="shared" si="32"/>
        <v>42728.291669999999</v>
      </c>
      <c r="C2096" s="124">
        <v>7</v>
      </c>
      <c r="D2096" s="11">
        <f>ROUND(АТС!D600*$D$791*$D$792/100,2)</f>
        <v>0</v>
      </c>
      <c r="E2096" s="11">
        <f>ROUND(АТС!$D600*$E$791*$E$792/100,2)</f>
        <v>0</v>
      </c>
      <c r="F2096" s="11">
        <f>ROUND(АТС!$D600*$F$791*$F$792/100,2)</f>
        <v>0</v>
      </c>
      <c r="G2096" s="11">
        <f>ROUND(АТС!$D600*$G$791*$G$792/100,2)</f>
        <v>0</v>
      </c>
    </row>
    <row r="2097" spans="1:7" x14ac:dyDescent="0.25">
      <c r="A2097" s="254"/>
      <c r="B2097" s="121">
        <f t="shared" si="32"/>
        <v>42728.333330000001</v>
      </c>
      <c r="C2097" s="124">
        <v>8</v>
      </c>
      <c r="D2097" s="11">
        <f>ROUND(АТС!D601*$D$791*$D$792/100,2)</f>
        <v>28.68</v>
      </c>
      <c r="E2097" s="11">
        <f>ROUND(АТС!$D601*$E$791*$E$792/100,2)</f>
        <v>26.36</v>
      </c>
      <c r="F2097" s="11">
        <f>ROUND(АТС!$D601*$F$791*$F$792/100,2)</f>
        <v>17.95</v>
      </c>
      <c r="G2097" s="11">
        <f>ROUND(АТС!$D601*$G$791*$G$792/100,2)</f>
        <v>10.5</v>
      </c>
    </row>
    <row r="2098" spans="1:7" x14ac:dyDescent="0.25">
      <c r="A2098" s="254"/>
      <c r="B2098" s="123">
        <f t="shared" si="32"/>
        <v>42728.375</v>
      </c>
      <c r="C2098" s="124">
        <v>9</v>
      </c>
      <c r="D2098" s="11">
        <f>ROUND(АТС!D602*$D$791*$D$792/100,2)</f>
        <v>0</v>
      </c>
      <c r="E2098" s="11">
        <f>ROUND(АТС!$D602*$E$791*$E$792/100,2)</f>
        <v>0</v>
      </c>
      <c r="F2098" s="11">
        <f>ROUND(АТС!$D602*$F$791*$F$792/100,2)</f>
        <v>0</v>
      </c>
      <c r="G2098" s="11">
        <f>ROUND(АТС!$D602*$G$791*$G$792/100,2)</f>
        <v>0</v>
      </c>
    </row>
    <row r="2099" spans="1:7" x14ac:dyDescent="0.25">
      <c r="A2099" s="254"/>
      <c r="B2099" s="121">
        <f t="shared" si="32"/>
        <v>42728.416669999999</v>
      </c>
      <c r="C2099" s="124">
        <v>10</v>
      </c>
      <c r="D2099" s="11">
        <f>ROUND(АТС!D603*$D$791*$D$792/100,2)</f>
        <v>0</v>
      </c>
      <c r="E2099" s="11">
        <f>ROUND(АТС!$D603*$E$791*$E$792/100,2)</f>
        <v>0</v>
      </c>
      <c r="F2099" s="11">
        <f>ROUND(АТС!$D603*$F$791*$F$792/100,2)</f>
        <v>0</v>
      </c>
      <c r="G2099" s="11">
        <f>ROUND(АТС!$D603*$G$791*$G$792/100,2)</f>
        <v>0</v>
      </c>
    </row>
    <row r="2100" spans="1:7" x14ac:dyDescent="0.25">
      <c r="A2100" s="254"/>
      <c r="B2100" s="123">
        <f t="shared" si="32"/>
        <v>42728.458330000001</v>
      </c>
      <c r="C2100" s="124">
        <v>11</v>
      </c>
      <c r="D2100" s="11">
        <f>ROUND(АТС!D604*$D$791*$D$792/100,2)</f>
        <v>0</v>
      </c>
      <c r="E2100" s="11">
        <f>ROUND(АТС!$D604*$E$791*$E$792/100,2)</f>
        <v>0</v>
      </c>
      <c r="F2100" s="11">
        <f>ROUND(АТС!$D604*$F$791*$F$792/100,2)</f>
        <v>0</v>
      </c>
      <c r="G2100" s="11">
        <f>ROUND(АТС!$D604*$G$791*$G$792/100,2)</f>
        <v>0</v>
      </c>
    </row>
    <row r="2101" spans="1:7" x14ac:dyDescent="0.25">
      <c r="A2101" s="254"/>
      <c r="B2101" s="121">
        <f t="shared" si="32"/>
        <v>42728.5</v>
      </c>
      <c r="C2101" s="124">
        <v>12</v>
      </c>
      <c r="D2101" s="11">
        <f>ROUND(АТС!D605*$D$791*$D$792/100,2)</f>
        <v>45.37</v>
      </c>
      <c r="E2101" s="11">
        <f>ROUND(АТС!$D605*$E$791*$E$792/100,2)</f>
        <v>41.69</v>
      </c>
      <c r="F2101" s="11">
        <f>ROUND(АТС!$D605*$F$791*$F$792/100,2)</f>
        <v>28.39</v>
      </c>
      <c r="G2101" s="11">
        <f>ROUND(АТС!$D605*$G$791*$G$792/100,2)</f>
        <v>16.61</v>
      </c>
    </row>
    <row r="2102" spans="1:7" x14ac:dyDescent="0.25">
      <c r="A2102" s="254"/>
      <c r="B2102" s="123">
        <f t="shared" si="32"/>
        <v>42728.541669999999</v>
      </c>
      <c r="C2102" s="124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54"/>
      <c r="B2103" s="121">
        <f t="shared" si="32"/>
        <v>42728.583330000001</v>
      </c>
      <c r="C2103" s="124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54"/>
      <c r="B2104" s="123">
        <f t="shared" si="32"/>
        <v>42728.625</v>
      </c>
      <c r="C2104" s="124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54"/>
      <c r="B2105" s="121">
        <f t="shared" si="32"/>
        <v>42728.666669999999</v>
      </c>
      <c r="C2105" s="124">
        <v>16</v>
      </c>
      <c r="D2105" s="11">
        <f>ROUND(АТС!D609*$D$791*$D$792/100,2)</f>
        <v>323.49</v>
      </c>
      <c r="E2105" s="11">
        <f>ROUND(АТС!$D609*$E$791*$E$792/100,2)</f>
        <v>297.27</v>
      </c>
      <c r="F2105" s="11">
        <f>ROUND(АТС!$D609*$F$791*$F$792/100,2)</f>
        <v>202.39</v>
      </c>
      <c r="G2105" s="11">
        <f>ROUND(АТС!$D609*$G$791*$G$792/100,2)</f>
        <v>118.46</v>
      </c>
    </row>
    <row r="2106" spans="1:7" x14ac:dyDescent="0.25">
      <c r="A2106" s="254"/>
      <c r="B2106" s="123">
        <f t="shared" si="32"/>
        <v>42728.708330000001</v>
      </c>
      <c r="C2106" s="124">
        <v>17</v>
      </c>
      <c r="D2106" s="11">
        <f>ROUND(АТС!D610*$D$791*$D$792/100,2)</f>
        <v>0</v>
      </c>
      <c r="E2106" s="11">
        <f>ROUND(АТС!$D610*$E$791*$E$792/100,2)</f>
        <v>0</v>
      </c>
      <c r="F2106" s="11">
        <f>ROUND(АТС!$D610*$F$791*$F$792/100,2)</f>
        <v>0</v>
      </c>
      <c r="G2106" s="11">
        <f>ROUND(АТС!$D610*$G$791*$G$792/100,2)</f>
        <v>0</v>
      </c>
    </row>
    <row r="2107" spans="1:7" x14ac:dyDescent="0.25">
      <c r="A2107" s="254"/>
      <c r="B2107" s="121">
        <f t="shared" si="32"/>
        <v>42728.75</v>
      </c>
      <c r="C2107" s="124">
        <v>18</v>
      </c>
      <c r="D2107" s="11">
        <f>ROUND(АТС!D611*$D$791*$D$792/100,2)</f>
        <v>0</v>
      </c>
      <c r="E2107" s="11">
        <f>ROUND(АТС!$D611*$E$791*$E$792/100,2)</f>
        <v>0</v>
      </c>
      <c r="F2107" s="11">
        <f>ROUND(АТС!$D611*$F$791*$F$792/100,2)</f>
        <v>0</v>
      </c>
      <c r="G2107" s="11">
        <f>ROUND(АТС!$D611*$G$791*$G$792/100,2)</f>
        <v>0</v>
      </c>
    </row>
    <row r="2108" spans="1:7" x14ac:dyDescent="0.25">
      <c r="A2108" s="254"/>
      <c r="B2108" s="123">
        <f t="shared" si="32"/>
        <v>42728.791669999999</v>
      </c>
      <c r="C2108" s="124">
        <v>19</v>
      </c>
      <c r="D2108" s="11">
        <f>ROUND(АТС!D612*$D$791*$D$792/100,2)</f>
        <v>0.18</v>
      </c>
      <c r="E2108" s="11">
        <f>ROUND(АТС!$D612*$E$791*$E$792/100,2)</f>
        <v>0.16</v>
      </c>
      <c r="F2108" s="11">
        <f>ROUND(АТС!$D612*$F$791*$F$792/100,2)</f>
        <v>0.11</v>
      </c>
      <c r="G2108" s="11">
        <f>ROUND(АТС!$D612*$G$791*$G$792/100,2)</f>
        <v>0.06</v>
      </c>
    </row>
    <row r="2109" spans="1:7" x14ac:dyDescent="0.25">
      <c r="A2109" s="254"/>
      <c r="B2109" s="121">
        <f t="shared" si="32"/>
        <v>42728.833330000001</v>
      </c>
      <c r="C2109" s="124">
        <v>20</v>
      </c>
      <c r="D2109" s="11">
        <f>ROUND(АТС!D613*$D$791*$D$792/100,2)</f>
        <v>0.91</v>
      </c>
      <c r="E2109" s="11">
        <f>ROUND(АТС!$D613*$E$791*$E$792/100,2)</f>
        <v>0.83</v>
      </c>
      <c r="F2109" s="11">
        <f>ROUND(АТС!$D613*$F$791*$F$792/100,2)</f>
        <v>0.56999999999999995</v>
      </c>
      <c r="G2109" s="11">
        <f>ROUND(АТС!$D613*$G$791*$G$792/100,2)</f>
        <v>0.33</v>
      </c>
    </row>
    <row r="2110" spans="1:7" x14ac:dyDescent="0.25">
      <c r="A2110" s="254"/>
      <c r="B2110" s="123">
        <f t="shared" si="32"/>
        <v>42728.875</v>
      </c>
      <c r="C2110" s="124">
        <v>21</v>
      </c>
      <c r="D2110" s="11">
        <f>ROUND(АТС!D614*$D$791*$D$792/100,2)</f>
        <v>0.55000000000000004</v>
      </c>
      <c r="E2110" s="11">
        <f>ROUND(АТС!$D614*$E$791*$E$792/100,2)</f>
        <v>0.51</v>
      </c>
      <c r="F2110" s="11">
        <f>ROUND(АТС!$D614*$F$791*$F$792/100,2)</f>
        <v>0.34</v>
      </c>
      <c r="G2110" s="11">
        <f>ROUND(АТС!$D614*$G$791*$G$792/100,2)</f>
        <v>0.2</v>
      </c>
    </row>
    <row r="2111" spans="1:7" x14ac:dyDescent="0.25">
      <c r="A2111" s="254"/>
      <c r="B2111" s="121">
        <f t="shared" si="32"/>
        <v>42728.916669999999</v>
      </c>
      <c r="C2111" s="124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54"/>
      <c r="B2112" s="123">
        <f t="shared" si="32"/>
        <v>42728.958330000001</v>
      </c>
      <c r="C2112" s="124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54"/>
      <c r="B2113" s="121">
        <f t="shared" si="32"/>
        <v>42729</v>
      </c>
      <c r="C2113" s="124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54"/>
      <c r="B2114" s="123">
        <f t="shared" si="32"/>
        <v>42729.041669999999</v>
      </c>
      <c r="C2114" s="124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54"/>
      <c r="B2115" s="121">
        <f t="shared" si="32"/>
        <v>42729.083330000001</v>
      </c>
      <c r="C2115" s="124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54"/>
      <c r="B2116" s="123">
        <f t="shared" si="32"/>
        <v>42729.125</v>
      </c>
      <c r="C2116" s="124">
        <v>3</v>
      </c>
      <c r="D2116" s="11">
        <f>ROUND(АТС!D620*$D$791*$D$792/100,2)</f>
        <v>0</v>
      </c>
      <c r="E2116" s="11">
        <f>ROUND(АТС!$D620*$E$791*$E$792/100,2)</f>
        <v>0</v>
      </c>
      <c r="F2116" s="11">
        <f>ROUND(АТС!$D620*$F$791*$F$792/100,2)</f>
        <v>0</v>
      </c>
      <c r="G2116" s="11">
        <f>ROUND(АТС!$D620*$G$791*$G$792/100,2)</f>
        <v>0</v>
      </c>
    </row>
    <row r="2117" spans="1:7" x14ac:dyDescent="0.25">
      <c r="A2117" s="254"/>
      <c r="B2117" s="121">
        <f t="shared" si="32"/>
        <v>42729.166669999999</v>
      </c>
      <c r="C2117" s="124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54"/>
      <c r="B2118" s="123">
        <f t="shared" si="32"/>
        <v>42729.208330000001</v>
      </c>
      <c r="C2118" s="124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54"/>
      <c r="B2119" s="121">
        <f t="shared" si="32"/>
        <v>42729.25</v>
      </c>
      <c r="C2119" s="124">
        <v>6</v>
      </c>
      <c r="D2119" s="11">
        <f>ROUND(АТС!D623*$D$791*$D$792/100,2)</f>
        <v>0</v>
      </c>
      <c r="E2119" s="11">
        <f>ROUND(АТС!$D623*$E$791*$E$792/100,2)</f>
        <v>0</v>
      </c>
      <c r="F2119" s="11">
        <f>ROUND(АТС!$D623*$F$791*$F$792/100,2)</f>
        <v>0</v>
      </c>
      <c r="G2119" s="11">
        <f>ROUND(АТС!$D623*$G$791*$G$792/100,2)</f>
        <v>0</v>
      </c>
    </row>
    <row r="2120" spans="1:7" x14ac:dyDescent="0.25">
      <c r="A2120" s="254"/>
      <c r="B2120" s="123">
        <f t="shared" si="32"/>
        <v>42729.291669999999</v>
      </c>
      <c r="C2120" s="124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54"/>
      <c r="B2121" s="121">
        <f t="shared" si="32"/>
        <v>42729.333330000001</v>
      </c>
      <c r="C2121" s="124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54"/>
      <c r="B2122" s="123">
        <f t="shared" si="32"/>
        <v>42729.375</v>
      </c>
      <c r="C2122" s="124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54"/>
      <c r="B2123" s="121">
        <f t="shared" si="32"/>
        <v>42729.416669999999</v>
      </c>
      <c r="C2123" s="124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54"/>
      <c r="B2124" s="123">
        <f t="shared" si="32"/>
        <v>42729.458330000001</v>
      </c>
      <c r="C2124" s="124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54"/>
      <c r="B2125" s="121">
        <f t="shared" si="32"/>
        <v>42729.5</v>
      </c>
      <c r="C2125" s="124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54"/>
      <c r="B2126" s="123">
        <f t="shared" si="32"/>
        <v>42729.541669999999</v>
      </c>
      <c r="C2126" s="124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54"/>
      <c r="B2127" s="121">
        <f t="shared" si="32"/>
        <v>42729.583330000001</v>
      </c>
      <c r="C2127" s="124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54"/>
      <c r="B2128" s="123">
        <f t="shared" si="32"/>
        <v>42729.625</v>
      </c>
      <c r="C2128" s="124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54"/>
      <c r="B2129" s="121">
        <f t="shared" si="32"/>
        <v>42729.666669999999</v>
      </c>
      <c r="C2129" s="124">
        <v>16</v>
      </c>
      <c r="D2129" s="11">
        <f>ROUND(АТС!D633*$D$791*$D$792/100,2)</f>
        <v>86.51</v>
      </c>
      <c r="E2129" s="11">
        <f>ROUND(АТС!$D633*$E$791*$E$792/100,2)</f>
        <v>79.5</v>
      </c>
      <c r="F2129" s="11">
        <f>ROUND(АТС!$D633*$F$791*$F$792/100,2)</f>
        <v>54.13</v>
      </c>
      <c r="G2129" s="11">
        <f>ROUND(АТС!$D633*$G$791*$G$792/100,2)</f>
        <v>31.68</v>
      </c>
    </row>
    <row r="2130" spans="1:7" x14ac:dyDescent="0.25">
      <c r="A2130" s="254"/>
      <c r="B2130" s="123">
        <f t="shared" si="32"/>
        <v>42729.708330000001</v>
      </c>
      <c r="C2130" s="124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54"/>
      <c r="B2131" s="121">
        <f t="shared" si="32"/>
        <v>42729.75</v>
      </c>
      <c r="C2131" s="124">
        <v>18</v>
      </c>
      <c r="D2131" s="11">
        <f>ROUND(АТС!D635*$D$791*$D$792/100,2)</f>
        <v>0</v>
      </c>
      <c r="E2131" s="11">
        <f>ROUND(АТС!$D635*$E$791*$E$792/100,2)</f>
        <v>0</v>
      </c>
      <c r="F2131" s="11">
        <f>ROUND(АТС!$D635*$F$791*$F$792/100,2)</f>
        <v>0</v>
      </c>
      <c r="G2131" s="11">
        <f>ROUND(АТС!$D635*$G$791*$G$792/100,2)</f>
        <v>0</v>
      </c>
    </row>
    <row r="2132" spans="1:7" x14ac:dyDescent="0.25">
      <c r="A2132" s="254"/>
      <c r="B2132" s="123">
        <f t="shared" si="32"/>
        <v>42729.791669999999</v>
      </c>
      <c r="C2132" s="124">
        <v>19</v>
      </c>
      <c r="D2132" s="11">
        <f>ROUND(АТС!D636*$D$791*$D$792/100,2)</f>
        <v>36.619999999999997</v>
      </c>
      <c r="E2132" s="11">
        <f>ROUND(АТС!$D636*$E$791*$E$792/100,2)</f>
        <v>33.65</v>
      </c>
      <c r="F2132" s="11">
        <f>ROUND(АТС!$D636*$F$791*$F$792/100,2)</f>
        <v>22.91</v>
      </c>
      <c r="G2132" s="11">
        <f>ROUND(АТС!$D636*$G$791*$G$792/100,2)</f>
        <v>13.41</v>
      </c>
    </row>
    <row r="2133" spans="1:7" x14ac:dyDescent="0.25">
      <c r="A2133" s="254"/>
      <c r="B2133" s="121">
        <f t="shared" si="32"/>
        <v>42729.833330000001</v>
      </c>
      <c r="C2133" s="124">
        <v>20</v>
      </c>
      <c r="D2133" s="11">
        <f>ROUND(АТС!D637*$D$791*$D$792/100,2)</f>
        <v>71.36</v>
      </c>
      <c r="E2133" s="11">
        <f>ROUND(АТС!$D637*$E$791*$E$792/100,2)</f>
        <v>65.58</v>
      </c>
      <c r="F2133" s="11">
        <f>ROUND(АТС!$D637*$F$791*$F$792/100,2)</f>
        <v>44.65</v>
      </c>
      <c r="G2133" s="11">
        <f>ROUND(АТС!$D637*$G$791*$G$792/100,2)</f>
        <v>26.13</v>
      </c>
    </row>
    <row r="2134" spans="1:7" x14ac:dyDescent="0.25">
      <c r="A2134" s="254"/>
      <c r="B2134" s="123">
        <f t="shared" si="32"/>
        <v>42729.875</v>
      </c>
      <c r="C2134" s="124">
        <v>21</v>
      </c>
      <c r="D2134" s="11">
        <f>ROUND(АТС!D638*$D$791*$D$792/100,2)</f>
        <v>113.22</v>
      </c>
      <c r="E2134" s="11">
        <f>ROUND(АТС!$D638*$E$791*$E$792/100,2)</f>
        <v>104.04</v>
      </c>
      <c r="F2134" s="11">
        <f>ROUND(АТС!$D638*$F$791*$F$792/100,2)</f>
        <v>70.84</v>
      </c>
      <c r="G2134" s="11">
        <f>ROUND(АТС!$D638*$G$791*$G$792/100,2)</f>
        <v>41.46</v>
      </c>
    </row>
    <row r="2135" spans="1:7" x14ac:dyDescent="0.25">
      <c r="A2135" s="254"/>
      <c r="B2135" s="121">
        <f t="shared" si="32"/>
        <v>42729.916669999999</v>
      </c>
      <c r="C2135" s="124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54"/>
      <c r="B2136" s="123">
        <f t="shared" si="32"/>
        <v>42729.958330000001</v>
      </c>
      <c r="C2136" s="124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54"/>
      <c r="B2137" s="123">
        <f t="shared" si="32"/>
        <v>42730</v>
      </c>
      <c r="C2137" s="124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54"/>
      <c r="B2138" s="123">
        <f t="shared" ref="B2138:B2201" si="33">B2114+1</f>
        <v>42730.041669999999</v>
      </c>
      <c r="C2138" s="124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54"/>
      <c r="B2139" s="123">
        <f t="shared" si="33"/>
        <v>42730.083330000001</v>
      </c>
      <c r="C2139" s="124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54"/>
      <c r="B2140" s="123">
        <f t="shared" si="33"/>
        <v>42730.125</v>
      </c>
      <c r="C2140" s="124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54"/>
      <c r="B2141" s="123">
        <f t="shared" si="33"/>
        <v>42730.166669999999</v>
      </c>
      <c r="C2141" s="124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54"/>
      <c r="B2142" s="123">
        <f t="shared" si="33"/>
        <v>42730.208330000001</v>
      </c>
      <c r="C2142" s="124">
        <v>5</v>
      </c>
      <c r="D2142" s="35">
        <f>ROUND(АТС!D646*$D$791*$D$792/100,2)</f>
        <v>0</v>
      </c>
      <c r="E2142" s="35">
        <f>ROUND(АТС!$D646*$E$791*$E$792/100,2)</f>
        <v>0</v>
      </c>
      <c r="F2142" s="35">
        <f>ROUND(АТС!$D646*$F$791*$F$792/100,2)</f>
        <v>0</v>
      </c>
      <c r="G2142" s="35">
        <f>ROUND(АТС!$D646*$G$791*$G$792/100,2)</f>
        <v>0</v>
      </c>
    </row>
    <row r="2143" spans="1:7" x14ac:dyDescent="0.25">
      <c r="A2143" s="254"/>
      <c r="B2143" s="123">
        <f t="shared" si="33"/>
        <v>42730.25</v>
      </c>
      <c r="C2143" s="124">
        <v>6</v>
      </c>
      <c r="D2143" s="35">
        <f>ROUND(АТС!D647*$D$791*$D$792/100,2)</f>
        <v>0</v>
      </c>
      <c r="E2143" s="35">
        <f>ROUND(АТС!$D647*$E$791*$E$792/100,2)</f>
        <v>0</v>
      </c>
      <c r="F2143" s="35">
        <f>ROUND(АТС!$D647*$F$791*$F$792/100,2)</f>
        <v>0</v>
      </c>
      <c r="G2143" s="35">
        <f>ROUND(АТС!$D647*$G$791*$G$792/100,2)</f>
        <v>0</v>
      </c>
    </row>
    <row r="2144" spans="1:7" x14ac:dyDescent="0.25">
      <c r="A2144" s="254"/>
      <c r="B2144" s="123">
        <f t="shared" si="33"/>
        <v>42730.291669999999</v>
      </c>
      <c r="C2144" s="124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54"/>
      <c r="B2145" s="123">
        <f t="shared" si="33"/>
        <v>42730.333330000001</v>
      </c>
      <c r="C2145" s="124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54"/>
      <c r="B2146" s="123">
        <f t="shared" si="33"/>
        <v>42730.375</v>
      </c>
      <c r="C2146" s="124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54"/>
      <c r="B2147" s="123">
        <f t="shared" si="33"/>
        <v>42730.416669999999</v>
      </c>
      <c r="C2147" s="124">
        <v>10</v>
      </c>
      <c r="D2147" s="35">
        <f>ROUND(АТС!D651*$D$791*$D$792/100,2)</f>
        <v>0</v>
      </c>
      <c r="E2147" s="35">
        <f>ROUND(АТС!$D651*$E$791*$E$792/100,2)</f>
        <v>0</v>
      </c>
      <c r="F2147" s="35">
        <f>ROUND(АТС!$D651*$F$791*$F$792/100,2)</f>
        <v>0</v>
      </c>
      <c r="G2147" s="35">
        <f>ROUND(АТС!$D651*$G$791*$G$792/100,2)</f>
        <v>0</v>
      </c>
    </row>
    <row r="2148" spans="1:7" x14ac:dyDescent="0.25">
      <c r="A2148" s="254"/>
      <c r="B2148" s="123">
        <f t="shared" si="33"/>
        <v>42730.458330000001</v>
      </c>
      <c r="C2148" s="124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54"/>
      <c r="B2149" s="123">
        <f t="shared" si="33"/>
        <v>42730.5</v>
      </c>
      <c r="C2149" s="124">
        <v>12</v>
      </c>
      <c r="D2149" s="35">
        <f>ROUND(АТС!D653*$D$791*$D$792/100,2)</f>
        <v>0</v>
      </c>
      <c r="E2149" s="35">
        <f>ROUND(АТС!$D653*$E$791*$E$792/100,2)</f>
        <v>0</v>
      </c>
      <c r="F2149" s="35">
        <f>ROUND(АТС!$D653*$F$791*$F$792/100,2)</f>
        <v>0</v>
      </c>
      <c r="G2149" s="35">
        <f>ROUND(АТС!$D653*$G$791*$G$792/100,2)</f>
        <v>0</v>
      </c>
    </row>
    <row r="2150" spans="1:7" x14ac:dyDescent="0.25">
      <c r="A2150" s="254"/>
      <c r="B2150" s="123">
        <f t="shared" si="33"/>
        <v>42730.541669999999</v>
      </c>
      <c r="C2150" s="124">
        <v>13</v>
      </c>
      <c r="D2150" s="35">
        <f>ROUND(АТС!D654*$D$791*$D$792/100,2)</f>
        <v>0</v>
      </c>
      <c r="E2150" s="35">
        <f>ROUND(АТС!$D654*$E$791*$E$792/100,2)</f>
        <v>0</v>
      </c>
      <c r="F2150" s="35">
        <f>ROUND(АТС!$D654*$F$791*$F$792/100,2)</f>
        <v>0</v>
      </c>
      <c r="G2150" s="35">
        <f>ROUND(АТС!$D654*$G$791*$G$792/100,2)</f>
        <v>0</v>
      </c>
    </row>
    <row r="2151" spans="1:7" x14ac:dyDescent="0.25">
      <c r="A2151" s="254"/>
      <c r="B2151" s="123">
        <f t="shared" si="33"/>
        <v>42730.583330000001</v>
      </c>
      <c r="C2151" s="124">
        <v>14</v>
      </c>
      <c r="D2151" s="35">
        <f>ROUND(АТС!D655*$D$791*$D$792/100,2)</f>
        <v>0</v>
      </c>
      <c r="E2151" s="35">
        <f>ROUND(АТС!$D655*$E$791*$E$792/100,2)</f>
        <v>0</v>
      </c>
      <c r="F2151" s="35">
        <f>ROUND(АТС!$D655*$F$791*$F$792/100,2)</f>
        <v>0</v>
      </c>
      <c r="G2151" s="35">
        <f>ROUND(АТС!$D655*$G$791*$G$792/100,2)</f>
        <v>0</v>
      </c>
    </row>
    <row r="2152" spans="1:7" x14ac:dyDescent="0.25">
      <c r="A2152" s="254"/>
      <c r="B2152" s="123">
        <f t="shared" si="33"/>
        <v>42730.625</v>
      </c>
      <c r="C2152" s="124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54"/>
      <c r="B2153" s="123">
        <f t="shared" si="33"/>
        <v>42730.666669999999</v>
      </c>
      <c r="C2153" s="124">
        <v>16</v>
      </c>
      <c r="D2153" s="35">
        <f>ROUND(АТС!D657*$D$791*$D$792/100,2)</f>
        <v>70.7</v>
      </c>
      <c r="E2153" s="35">
        <f>ROUND(АТС!$D657*$E$791*$E$792/100,2)</f>
        <v>64.97</v>
      </c>
      <c r="F2153" s="35">
        <f>ROUND(АТС!$D657*$F$791*$F$792/100,2)</f>
        <v>44.24</v>
      </c>
      <c r="G2153" s="35">
        <f>ROUND(АТС!$D657*$G$791*$G$792/100,2)</f>
        <v>25.89</v>
      </c>
    </row>
    <row r="2154" spans="1:7" x14ac:dyDescent="0.25">
      <c r="A2154" s="254"/>
      <c r="B2154" s="123">
        <f t="shared" si="33"/>
        <v>42730.708330000001</v>
      </c>
      <c r="C2154" s="124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54"/>
      <c r="B2155" s="123">
        <f t="shared" si="33"/>
        <v>42730.75</v>
      </c>
      <c r="C2155" s="124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54"/>
      <c r="B2156" s="123">
        <f t="shared" si="33"/>
        <v>42730.791669999999</v>
      </c>
      <c r="C2156" s="124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54"/>
      <c r="B2157" s="123">
        <f t="shared" si="33"/>
        <v>42730.833330000001</v>
      </c>
      <c r="C2157" s="124">
        <v>20</v>
      </c>
      <c r="D2157" s="35">
        <f>ROUND(АТС!D661*$D$791*$D$792/100,2)</f>
        <v>0</v>
      </c>
      <c r="E2157" s="35">
        <f>ROUND(АТС!$D661*$E$791*$E$792/100,2)</f>
        <v>0</v>
      </c>
      <c r="F2157" s="35">
        <f>ROUND(АТС!$D661*$F$791*$F$792/100,2)</f>
        <v>0</v>
      </c>
      <c r="G2157" s="35">
        <f>ROUND(АТС!$D661*$G$791*$G$792/100,2)</f>
        <v>0</v>
      </c>
    </row>
    <row r="2158" spans="1:7" x14ac:dyDescent="0.25">
      <c r="A2158" s="254"/>
      <c r="B2158" s="123">
        <f t="shared" si="33"/>
        <v>42730.875</v>
      </c>
      <c r="C2158" s="124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54"/>
      <c r="B2159" s="123">
        <f t="shared" si="33"/>
        <v>42730.916669999999</v>
      </c>
      <c r="C2159" s="124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54"/>
      <c r="B2160" s="123">
        <f t="shared" si="33"/>
        <v>42730.958330000001</v>
      </c>
      <c r="C2160" s="124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54"/>
      <c r="B2161" s="123">
        <f t="shared" si="33"/>
        <v>42731</v>
      </c>
      <c r="C2161" s="124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54"/>
      <c r="B2162" s="123">
        <f t="shared" si="33"/>
        <v>42731.041669999999</v>
      </c>
      <c r="C2162" s="124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54"/>
      <c r="B2163" s="123">
        <f t="shared" si="33"/>
        <v>42731.083330000001</v>
      </c>
      <c r="C2163" s="124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54"/>
      <c r="B2164" s="123">
        <f t="shared" si="33"/>
        <v>42731.125</v>
      </c>
      <c r="C2164" s="124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54"/>
      <c r="B2165" s="123">
        <f t="shared" si="33"/>
        <v>42731.166669999999</v>
      </c>
      <c r="C2165" s="124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54"/>
      <c r="B2166" s="123">
        <f t="shared" si="33"/>
        <v>42731.208330000001</v>
      </c>
      <c r="C2166" s="124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54"/>
      <c r="B2167" s="123">
        <f t="shared" si="33"/>
        <v>42731.25</v>
      </c>
      <c r="C2167" s="124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54"/>
      <c r="B2168" s="123">
        <f t="shared" si="33"/>
        <v>42731.291669999999</v>
      </c>
      <c r="C2168" s="124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54"/>
      <c r="B2169" s="123">
        <f t="shared" si="33"/>
        <v>42731.333330000001</v>
      </c>
      <c r="C2169" s="124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54"/>
      <c r="B2170" s="123">
        <f t="shared" si="33"/>
        <v>42731.375</v>
      </c>
      <c r="C2170" s="124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54"/>
      <c r="B2171" s="123">
        <f t="shared" si="33"/>
        <v>42731.416669999999</v>
      </c>
      <c r="C2171" s="124">
        <v>10</v>
      </c>
      <c r="D2171" s="35">
        <f>ROUND(АТС!D675*$D$791*$D$792/100,2)</f>
        <v>0.03</v>
      </c>
      <c r="E2171" s="35">
        <f>ROUND(АТС!$D675*$E$791*$E$792/100,2)</f>
        <v>0.02</v>
      </c>
      <c r="F2171" s="35">
        <f>ROUND(АТС!$D675*$F$791*$F$792/100,2)</f>
        <v>0.02</v>
      </c>
      <c r="G2171" s="35">
        <f>ROUND(АТС!$D675*$G$791*$G$792/100,2)</f>
        <v>0.01</v>
      </c>
    </row>
    <row r="2172" spans="1:7" x14ac:dyDescent="0.25">
      <c r="A2172" s="254"/>
      <c r="B2172" s="123">
        <f t="shared" si="33"/>
        <v>42731.458330000001</v>
      </c>
      <c r="C2172" s="124">
        <v>11</v>
      </c>
      <c r="D2172" s="35">
        <f>ROUND(АТС!D676*$D$791*$D$792/100,2)</f>
        <v>0.44</v>
      </c>
      <c r="E2172" s="35">
        <f>ROUND(АТС!$D676*$E$791*$E$792/100,2)</f>
        <v>0.41</v>
      </c>
      <c r="F2172" s="35">
        <f>ROUND(АТС!$D676*$F$791*$F$792/100,2)</f>
        <v>0.28000000000000003</v>
      </c>
      <c r="G2172" s="35">
        <f>ROUND(АТС!$D676*$G$791*$G$792/100,2)</f>
        <v>0.16</v>
      </c>
    </row>
    <row r="2173" spans="1:7" x14ac:dyDescent="0.25">
      <c r="A2173" s="254"/>
      <c r="B2173" s="123">
        <f t="shared" si="33"/>
        <v>42731.5</v>
      </c>
      <c r="C2173" s="124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54"/>
      <c r="B2174" s="123">
        <f t="shared" si="33"/>
        <v>42731.541669999999</v>
      </c>
      <c r="C2174" s="124">
        <v>13</v>
      </c>
      <c r="D2174" s="35">
        <f>ROUND(АТС!D678*$D$791*$D$792/100,2)</f>
        <v>0.05</v>
      </c>
      <c r="E2174" s="35">
        <f>ROUND(АТС!$D678*$E$791*$E$792/100,2)</f>
        <v>0.05</v>
      </c>
      <c r="F2174" s="35">
        <f>ROUND(АТС!$D678*$F$791*$F$792/100,2)</f>
        <v>0.03</v>
      </c>
      <c r="G2174" s="35">
        <f>ROUND(АТС!$D678*$G$791*$G$792/100,2)</f>
        <v>0.02</v>
      </c>
    </row>
    <row r="2175" spans="1:7" x14ac:dyDescent="0.25">
      <c r="A2175" s="254"/>
      <c r="B2175" s="123">
        <f t="shared" si="33"/>
        <v>42731.583330000001</v>
      </c>
      <c r="C2175" s="124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54"/>
      <c r="B2176" s="123">
        <f t="shared" si="33"/>
        <v>42731.625</v>
      </c>
      <c r="C2176" s="124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54"/>
      <c r="B2177" s="123">
        <f t="shared" si="33"/>
        <v>42731.666669999999</v>
      </c>
      <c r="C2177" s="124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54"/>
      <c r="B2178" s="123">
        <f t="shared" si="33"/>
        <v>42731.708330000001</v>
      </c>
      <c r="C2178" s="124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54"/>
      <c r="B2179" s="123">
        <f t="shared" si="33"/>
        <v>42731.75</v>
      </c>
      <c r="C2179" s="124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54"/>
      <c r="B2180" s="123">
        <f t="shared" si="33"/>
        <v>42731.791669999999</v>
      </c>
      <c r="C2180" s="124">
        <v>19</v>
      </c>
      <c r="D2180" s="35">
        <f>ROUND(АТС!D684*$D$791*$D$792/100,2)</f>
        <v>0</v>
      </c>
      <c r="E2180" s="35">
        <f>ROUND(АТС!$D684*$E$791*$E$792/100,2)</f>
        <v>0</v>
      </c>
      <c r="F2180" s="35">
        <f>ROUND(АТС!$D684*$F$791*$F$792/100,2)</f>
        <v>0</v>
      </c>
      <c r="G2180" s="35">
        <f>ROUND(АТС!$D684*$G$791*$G$792/100,2)</f>
        <v>0</v>
      </c>
    </row>
    <row r="2181" spans="1:7" x14ac:dyDescent="0.25">
      <c r="A2181" s="254"/>
      <c r="B2181" s="123">
        <f t="shared" si="33"/>
        <v>42731.833330000001</v>
      </c>
      <c r="C2181" s="124">
        <v>20</v>
      </c>
      <c r="D2181" s="35">
        <f>ROUND(АТС!D685*$D$791*$D$792/100,2)</f>
        <v>0.65</v>
      </c>
      <c r="E2181" s="35">
        <f>ROUND(АТС!$D685*$E$791*$E$792/100,2)</f>
        <v>0.6</v>
      </c>
      <c r="F2181" s="35">
        <f>ROUND(АТС!$D685*$F$791*$F$792/100,2)</f>
        <v>0.41</v>
      </c>
      <c r="G2181" s="35">
        <f>ROUND(АТС!$D685*$G$791*$G$792/100,2)</f>
        <v>0.24</v>
      </c>
    </row>
    <row r="2182" spans="1:7" x14ac:dyDescent="0.25">
      <c r="A2182" s="254"/>
      <c r="B2182" s="123">
        <f t="shared" si="33"/>
        <v>42731.875</v>
      </c>
      <c r="C2182" s="124">
        <v>21</v>
      </c>
      <c r="D2182" s="35">
        <f>ROUND(АТС!D686*$D$791*$D$792/100,2)</f>
        <v>0.86</v>
      </c>
      <c r="E2182" s="35">
        <f>ROUND(АТС!$D686*$E$791*$E$792/100,2)</f>
        <v>0.79</v>
      </c>
      <c r="F2182" s="35">
        <f>ROUND(АТС!$D686*$F$791*$F$792/100,2)</f>
        <v>0.54</v>
      </c>
      <c r="G2182" s="35">
        <f>ROUND(АТС!$D686*$G$791*$G$792/100,2)</f>
        <v>0.31</v>
      </c>
    </row>
    <row r="2183" spans="1:7" x14ac:dyDescent="0.25">
      <c r="A2183" s="254"/>
      <c r="B2183" s="123">
        <f t="shared" si="33"/>
        <v>42731.916669999999</v>
      </c>
      <c r="C2183" s="124">
        <v>22</v>
      </c>
      <c r="D2183" s="35">
        <f>ROUND(АТС!D687*$D$791*$D$792/100,2)</f>
        <v>0.13</v>
      </c>
      <c r="E2183" s="35">
        <f>ROUND(АТС!$D687*$E$791*$E$792/100,2)</f>
        <v>0.12</v>
      </c>
      <c r="F2183" s="35">
        <f>ROUND(АТС!$D687*$F$791*$F$792/100,2)</f>
        <v>0.08</v>
      </c>
      <c r="G2183" s="35">
        <f>ROUND(АТС!$D687*$G$791*$G$792/100,2)</f>
        <v>0.05</v>
      </c>
    </row>
    <row r="2184" spans="1:7" x14ac:dyDescent="0.25">
      <c r="A2184" s="254"/>
      <c r="B2184" s="123">
        <f t="shared" si="33"/>
        <v>42731.958330000001</v>
      </c>
      <c r="C2184" s="124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54"/>
      <c r="B2185" s="123">
        <f t="shared" si="33"/>
        <v>42732</v>
      </c>
      <c r="C2185" s="124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54"/>
      <c r="B2186" s="123">
        <f t="shared" si="33"/>
        <v>42732.041669999999</v>
      </c>
      <c r="C2186" s="124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54"/>
      <c r="B2187" s="123">
        <f t="shared" si="33"/>
        <v>42732.083330000001</v>
      </c>
      <c r="C2187" s="124">
        <v>2</v>
      </c>
      <c r="D2187" s="35">
        <f>ROUND(АТС!D691*$D$791*$D$792/100,2)</f>
        <v>33.35</v>
      </c>
      <c r="E2187" s="35">
        <f>ROUND(АТС!$D691*$E$791*$E$792/100,2)</f>
        <v>30.64</v>
      </c>
      <c r="F2187" s="35">
        <f>ROUND(АТС!$D691*$F$791*$F$792/100,2)</f>
        <v>20.86</v>
      </c>
      <c r="G2187" s="35">
        <f>ROUND(АТС!$D691*$G$791*$G$792/100,2)</f>
        <v>12.21</v>
      </c>
    </row>
    <row r="2188" spans="1:7" x14ac:dyDescent="0.25">
      <c r="A2188" s="254"/>
      <c r="B2188" s="123">
        <f t="shared" si="33"/>
        <v>42732.125</v>
      </c>
      <c r="C2188" s="124">
        <v>3</v>
      </c>
      <c r="D2188" s="35">
        <f>ROUND(АТС!D692*$D$791*$D$792/100,2)</f>
        <v>34.619999999999997</v>
      </c>
      <c r="E2188" s="35">
        <f>ROUND(АТС!$D692*$E$791*$E$792/100,2)</f>
        <v>31.81</v>
      </c>
      <c r="F2188" s="35">
        <f>ROUND(АТС!$D692*$F$791*$F$792/100,2)</f>
        <v>21.66</v>
      </c>
      <c r="G2188" s="35">
        <f>ROUND(АТС!$D692*$G$791*$G$792/100,2)</f>
        <v>12.68</v>
      </c>
    </row>
    <row r="2189" spans="1:7" x14ac:dyDescent="0.25">
      <c r="A2189" s="254"/>
      <c r="B2189" s="123">
        <f t="shared" si="33"/>
        <v>42732.166669999999</v>
      </c>
      <c r="C2189" s="124">
        <v>4</v>
      </c>
      <c r="D2189" s="35">
        <f>ROUND(АТС!D693*$D$791*$D$792/100,2)</f>
        <v>69.14</v>
      </c>
      <c r="E2189" s="35">
        <f>ROUND(АТС!$D693*$E$791*$E$792/100,2)</f>
        <v>63.54</v>
      </c>
      <c r="F2189" s="35">
        <f>ROUND(АТС!$D693*$F$791*$F$792/100,2)</f>
        <v>43.26</v>
      </c>
      <c r="G2189" s="35">
        <f>ROUND(АТС!$D693*$G$791*$G$792/100,2)</f>
        <v>25.32</v>
      </c>
    </row>
    <row r="2190" spans="1:7" x14ac:dyDescent="0.25">
      <c r="A2190" s="254"/>
      <c r="B2190" s="123">
        <f t="shared" si="33"/>
        <v>42732.208330000001</v>
      </c>
      <c r="C2190" s="124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54"/>
      <c r="B2191" s="123">
        <f t="shared" si="33"/>
        <v>42732.25</v>
      </c>
      <c r="C2191" s="124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54"/>
      <c r="B2192" s="123">
        <f t="shared" si="33"/>
        <v>42732.291669999999</v>
      </c>
      <c r="C2192" s="124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54"/>
      <c r="B2193" s="123">
        <f t="shared" si="33"/>
        <v>42732.333330000001</v>
      </c>
      <c r="C2193" s="124">
        <v>8</v>
      </c>
      <c r="D2193" s="35">
        <f>ROUND(АТС!D697*$D$791*$D$792/100,2)</f>
        <v>0</v>
      </c>
      <c r="E2193" s="35">
        <f>ROUND(АТС!$D697*$E$791*$E$792/100,2)</f>
        <v>0</v>
      </c>
      <c r="F2193" s="35">
        <f>ROUND(АТС!$D697*$F$791*$F$792/100,2)</f>
        <v>0</v>
      </c>
      <c r="G2193" s="35">
        <f>ROUND(АТС!$D697*$G$791*$G$792/100,2)</f>
        <v>0</v>
      </c>
    </row>
    <row r="2194" spans="1:7" x14ac:dyDescent="0.25">
      <c r="A2194" s="254"/>
      <c r="B2194" s="123">
        <f t="shared" si="33"/>
        <v>42732.375</v>
      </c>
      <c r="C2194" s="124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54"/>
      <c r="B2195" s="123">
        <f t="shared" si="33"/>
        <v>42732.416669999999</v>
      </c>
      <c r="C2195" s="124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54"/>
      <c r="B2196" s="123">
        <f t="shared" si="33"/>
        <v>42732.458330000001</v>
      </c>
      <c r="C2196" s="124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54"/>
      <c r="B2197" s="123">
        <f t="shared" si="33"/>
        <v>42732.5</v>
      </c>
      <c r="C2197" s="124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54"/>
      <c r="B2198" s="123">
        <f t="shared" si="33"/>
        <v>42732.541669999999</v>
      </c>
      <c r="C2198" s="124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54"/>
      <c r="B2199" s="123">
        <f t="shared" si="33"/>
        <v>42732.583330000001</v>
      </c>
      <c r="C2199" s="124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54"/>
      <c r="B2200" s="123">
        <f t="shared" si="33"/>
        <v>42732.625</v>
      </c>
      <c r="C2200" s="124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54"/>
      <c r="B2201" s="123">
        <f t="shared" si="33"/>
        <v>42732.666669999999</v>
      </c>
      <c r="C2201" s="124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54"/>
      <c r="B2202" s="123">
        <f t="shared" ref="B2202:B2265" si="34">B2178+1</f>
        <v>42732.708330000001</v>
      </c>
      <c r="C2202" s="124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54"/>
      <c r="B2203" s="123">
        <f t="shared" si="34"/>
        <v>42732.75</v>
      </c>
      <c r="C2203" s="124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54"/>
      <c r="B2204" s="123">
        <f t="shared" si="34"/>
        <v>42732.791669999999</v>
      </c>
      <c r="C2204" s="124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54"/>
      <c r="B2205" s="123">
        <f t="shared" si="34"/>
        <v>42732.833330000001</v>
      </c>
      <c r="C2205" s="124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54"/>
      <c r="B2206" s="123">
        <f t="shared" si="34"/>
        <v>42732.875</v>
      </c>
      <c r="C2206" s="124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54"/>
      <c r="B2207" s="123">
        <f t="shared" si="34"/>
        <v>42732.916669999999</v>
      </c>
      <c r="C2207" s="124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54"/>
      <c r="B2208" s="123">
        <f t="shared" si="34"/>
        <v>42732.958330000001</v>
      </c>
      <c r="C2208" s="124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54"/>
      <c r="B2209" s="123">
        <f t="shared" si="34"/>
        <v>42733</v>
      </c>
      <c r="C2209" s="124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54"/>
      <c r="B2210" s="123">
        <f t="shared" si="34"/>
        <v>42733.041669999999</v>
      </c>
      <c r="C2210" s="124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54"/>
      <c r="B2211" s="123">
        <f t="shared" si="34"/>
        <v>42733.083330000001</v>
      </c>
      <c r="C2211" s="124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54"/>
      <c r="B2212" s="123">
        <f t="shared" si="34"/>
        <v>42733.125</v>
      </c>
      <c r="C2212" s="124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54"/>
      <c r="B2213" s="123">
        <f t="shared" si="34"/>
        <v>42733.166669999999</v>
      </c>
      <c r="C2213" s="124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54"/>
      <c r="B2214" s="123">
        <f t="shared" si="34"/>
        <v>42733.208330000001</v>
      </c>
      <c r="C2214" s="124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54"/>
      <c r="B2215" s="123">
        <f t="shared" si="34"/>
        <v>42733.25</v>
      </c>
      <c r="C2215" s="124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54"/>
      <c r="B2216" s="123">
        <f t="shared" si="34"/>
        <v>42733.291669999999</v>
      </c>
      <c r="C2216" s="124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54"/>
      <c r="B2217" s="123">
        <f t="shared" si="34"/>
        <v>42733.333330000001</v>
      </c>
      <c r="C2217" s="124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54"/>
      <c r="B2218" s="123">
        <f t="shared" si="34"/>
        <v>42733.375</v>
      </c>
      <c r="C2218" s="124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54"/>
      <c r="B2219" s="123">
        <f t="shared" si="34"/>
        <v>42733.416669999999</v>
      </c>
      <c r="C2219" s="124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54"/>
      <c r="B2220" s="123">
        <f t="shared" si="34"/>
        <v>42733.458330000001</v>
      </c>
      <c r="C2220" s="124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54"/>
      <c r="B2221" s="123">
        <f t="shared" si="34"/>
        <v>42733.5</v>
      </c>
      <c r="C2221" s="124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54"/>
      <c r="B2222" s="123">
        <f t="shared" si="34"/>
        <v>42733.541669999999</v>
      </c>
      <c r="C2222" s="124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54"/>
      <c r="B2223" s="123">
        <f t="shared" si="34"/>
        <v>42733.583330000001</v>
      </c>
      <c r="C2223" s="124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54"/>
      <c r="B2224" s="123">
        <f t="shared" si="34"/>
        <v>42733.625</v>
      </c>
      <c r="C2224" s="124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54"/>
      <c r="B2225" s="123">
        <f t="shared" si="34"/>
        <v>42733.666669999999</v>
      </c>
      <c r="C2225" s="124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54"/>
      <c r="B2226" s="123">
        <f t="shared" si="34"/>
        <v>42733.708330000001</v>
      </c>
      <c r="C2226" s="124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54"/>
      <c r="B2227" s="123">
        <f t="shared" si="34"/>
        <v>42733.75</v>
      </c>
      <c r="C2227" s="124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54"/>
      <c r="B2228" s="123">
        <f t="shared" si="34"/>
        <v>42733.791669999999</v>
      </c>
      <c r="C2228" s="124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54"/>
      <c r="B2229" s="123">
        <f t="shared" si="34"/>
        <v>42733.833330000001</v>
      </c>
      <c r="C2229" s="124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54"/>
      <c r="B2230" s="123">
        <f t="shared" si="34"/>
        <v>42733.875</v>
      </c>
      <c r="C2230" s="124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54"/>
      <c r="B2231" s="123">
        <f t="shared" si="34"/>
        <v>42733.916669999999</v>
      </c>
      <c r="C2231" s="124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54"/>
      <c r="B2232" s="123">
        <f t="shared" si="34"/>
        <v>42733.958330000001</v>
      </c>
      <c r="C2232" s="124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54"/>
      <c r="B2233" s="123">
        <f t="shared" si="34"/>
        <v>42734</v>
      </c>
      <c r="C2233" s="124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54"/>
      <c r="B2234" s="123">
        <f t="shared" si="34"/>
        <v>42734.041669999999</v>
      </c>
      <c r="C2234" s="124">
        <v>1</v>
      </c>
      <c r="D2234" s="35">
        <f>ROUND(АТС!D738*$D$791*$D$792/100,2)</f>
        <v>7.19</v>
      </c>
      <c r="E2234" s="35">
        <f>ROUND(АТС!$D738*$E$791*$E$792/100,2)</f>
        <v>6.61</v>
      </c>
      <c r="F2234" s="35">
        <f>ROUND(АТС!$D738*$F$791*$F$792/100,2)</f>
        <v>4.5</v>
      </c>
      <c r="G2234" s="35">
        <f>ROUND(АТС!$D738*$G$791*$G$792/100,2)</f>
        <v>2.63</v>
      </c>
    </row>
    <row r="2235" spans="1:7" x14ac:dyDescent="0.25">
      <c r="A2235" s="254"/>
      <c r="B2235" s="123">
        <f t="shared" si="34"/>
        <v>42734.083330000001</v>
      </c>
      <c r="C2235" s="124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54"/>
      <c r="B2236" s="123">
        <f t="shared" si="34"/>
        <v>42734.125</v>
      </c>
      <c r="C2236" s="124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54"/>
      <c r="B2237" s="123">
        <f t="shared" si="34"/>
        <v>42734.166669999999</v>
      </c>
      <c r="C2237" s="124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54"/>
      <c r="B2238" s="123">
        <f t="shared" si="34"/>
        <v>42734.208330000001</v>
      </c>
      <c r="C2238" s="124">
        <v>5</v>
      </c>
      <c r="D2238" s="35">
        <f>ROUND(АТС!D742*$D$791*$D$792/100,2)</f>
        <v>11.57</v>
      </c>
      <c r="E2238" s="35">
        <f>ROUND(АТС!$D742*$E$791*$E$792/100,2)</f>
        <v>10.63</v>
      </c>
      <c r="F2238" s="35">
        <f>ROUND(АТС!$D742*$F$791*$F$792/100,2)</f>
        <v>7.24</v>
      </c>
      <c r="G2238" s="35">
        <f>ROUND(АТС!$D742*$G$791*$G$792/100,2)</f>
        <v>4.24</v>
      </c>
    </row>
    <row r="2239" spans="1:7" x14ac:dyDescent="0.25">
      <c r="A2239" s="254"/>
      <c r="B2239" s="123">
        <f t="shared" si="34"/>
        <v>42734.25</v>
      </c>
      <c r="C2239" s="124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54"/>
      <c r="B2240" s="123">
        <f t="shared" si="34"/>
        <v>42734.291669999999</v>
      </c>
      <c r="C2240" s="124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54"/>
      <c r="B2241" s="123">
        <f t="shared" si="34"/>
        <v>42734.333330000001</v>
      </c>
      <c r="C2241" s="124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54"/>
      <c r="B2242" s="123">
        <f t="shared" si="34"/>
        <v>42734.375</v>
      </c>
      <c r="C2242" s="124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54"/>
      <c r="B2243" s="123">
        <f t="shared" si="34"/>
        <v>42734.416669999999</v>
      </c>
      <c r="C2243" s="124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54"/>
      <c r="B2244" s="123">
        <f t="shared" si="34"/>
        <v>42734.458330000001</v>
      </c>
      <c r="C2244" s="124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54"/>
      <c r="B2245" s="123">
        <f t="shared" si="34"/>
        <v>42734.5</v>
      </c>
      <c r="C2245" s="124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54"/>
      <c r="B2246" s="123">
        <f t="shared" si="34"/>
        <v>42734.541669999999</v>
      </c>
      <c r="C2246" s="124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54"/>
      <c r="B2247" s="123">
        <f t="shared" si="34"/>
        <v>42734.583330000001</v>
      </c>
      <c r="C2247" s="124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54"/>
      <c r="B2248" s="123">
        <f t="shared" si="34"/>
        <v>42734.625</v>
      </c>
      <c r="C2248" s="124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54"/>
      <c r="B2249" s="123">
        <f t="shared" si="34"/>
        <v>42734.666669999999</v>
      </c>
      <c r="C2249" s="124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54"/>
      <c r="B2250" s="123">
        <f t="shared" si="34"/>
        <v>42734.708330000001</v>
      </c>
      <c r="C2250" s="124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54"/>
      <c r="B2251" s="123">
        <f t="shared" si="34"/>
        <v>42734.75</v>
      </c>
      <c r="C2251" s="124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54"/>
      <c r="B2252" s="123">
        <f t="shared" si="34"/>
        <v>42734.791669999999</v>
      </c>
      <c r="C2252" s="124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54"/>
      <c r="B2253" s="123">
        <f t="shared" si="34"/>
        <v>42734.833330000001</v>
      </c>
      <c r="C2253" s="124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54"/>
      <c r="B2254" s="123">
        <f t="shared" si="34"/>
        <v>42734.875</v>
      </c>
      <c r="C2254" s="124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54"/>
      <c r="B2255" s="123">
        <f t="shared" si="34"/>
        <v>42734.916669999999</v>
      </c>
      <c r="C2255" s="124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54"/>
      <c r="B2256" s="123">
        <f t="shared" si="34"/>
        <v>42734.958330000001</v>
      </c>
      <c r="C2256" s="124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54"/>
      <c r="B2257" s="123">
        <f t="shared" si="34"/>
        <v>42735</v>
      </c>
      <c r="C2257" s="124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54"/>
      <c r="B2258" s="123">
        <f t="shared" si="34"/>
        <v>42735.041669999999</v>
      </c>
      <c r="C2258" s="124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54"/>
      <c r="B2259" s="123">
        <f t="shared" si="34"/>
        <v>42735.083330000001</v>
      </c>
      <c r="C2259" s="124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54"/>
      <c r="B2260" s="123">
        <f t="shared" si="34"/>
        <v>42735.125</v>
      </c>
      <c r="C2260" s="124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54"/>
      <c r="B2261" s="123">
        <f t="shared" si="34"/>
        <v>42735.166669999999</v>
      </c>
      <c r="C2261" s="124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54"/>
      <c r="B2262" s="123">
        <f t="shared" si="34"/>
        <v>42735.208330000001</v>
      </c>
      <c r="C2262" s="124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54"/>
      <c r="B2263" s="123">
        <f t="shared" si="34"/>
        <v>42735.25</v>
      </c>
      <c r="C2263" s="124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54"/>
      <c r="B2264" s="123">
        <f t="shared" si="34"/>
        <v>42735.291669999999</v>
      </c>
      <c r="C2264" s="124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54"/>
      <c r="B2265" s="123">
        <f t="shared" si="34"/>
        <v>42735.333330000001</v>
      </c>
      <c r="C2265" s="124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54"/>
      <c r="B2266" s="123">
        <f t="shared" ref="B2266:B2280" si="35">B2242+1</f>
        <v>42735.375</v>
      </c>
      <c r="C2266" s="124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54"/>
      <c r="B2267" s="123">
        <f t="shared" si="35"/>
        <v>42735.416669999999</v>
      </c>
      <c r="C2267" s="124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54"/>
      <c r="B2268" s="123">
        <f t="shared" si="35"/>
        <v>42735.458330000001</v>
      </c>
      <c r="C2268" s="124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54"/>
      <c r="B2269" s="123">
        <f t="shared" si="35"/>
        <v>42735.5</v>
      </c>
      <c r="C2269" s="124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54"/>
      <c r="B2270" s="123">
        <f t="shared" si="35"/>
        <v>42735.541669999999</v>
      </c>
      <c r="C2270" s="124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54"/>
      <c r="B2271" s="123">
        <f t="shared" si="35"/>
        <v>42735.583330000001</v>
      </c>
      <c r="C2271" s="124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54"/>
      <c r="B2272" s="123">
        <f t="shared" si="35"/>
        <v>42735.625</v>
      </c>
      <c r="C2272" s="124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54"/>
      <c r="B2273" s="123">
        <f t="shared" si="35"/>
        <v>42735.666669999999</v>
      </c>
      <c r="C2273" s="124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54"/>
      <c r="B2274" s="123">
        <f t="shared" si="35"/>
        <v>42735.708330000001</v>
      </c>
      <c r="C2274" s="124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54"/>
      <c r="B2275" s="123">
        <f t="shared" si="35"/>
        <v>42735.75</v>
      </c>
      <c r="C2275" s="124">
        <v>18</v>
      </c>
      <c r="D2275" s="35">
        <f>ROUND(АТС!D779*$D$791*$D$792/100,2)</f>
        <v>24.08</v>
      </c>
      <c r="E2275" s="35">
        <f>ROUND(АТС!$D779*$E$791*$E$792/100,2)</f>
        <v>22.13</v>
      </c>
      <c r="F2275" s="35">
        <f>ROUND(АТС!$D779*$F$791*$F$792/100,2)</f>
        <v>15.06</v>
      </c>
      <c r="G2275" s="35">
        <f>ROUND(АТС!$D779*$G$791*$G$792/100,2)</f>
        <v>8.82</v>
      </c>
    </row>
    <row r="2276" spans="1:7" hidden="1" x14ac:dyDescent="0.25">
      <c r="A2276" s="254"/>
      <c r="B2276" s="123">
        <f t="shared" si="35"/>
        <v>42735.791669999999</v>
      </c>
      <c r="C2276" s="124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54"/>
      <c r="B2277" s="123">
        <f t="shared" si="35"/>
        <v>42735.833330000001</v>
      </c>
      <c r="C2277" s="124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54"/>
      <c r="B2278" s="123">
        <f t="shared" si="35"/>
        <v>42735.875</v>
      </c>
      <c r="C2278" s="124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54"/>
      <c r="B2279" s="123">
        <f t="shared" si="35"/>
        <v>42735.916669999999</v>
      </c>
      <c r="C2279" s="124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54"/>
      <c r="B2280" s="123">
        <f t="shared" si="35"/>
        <v>42735.958330000001</v>
      </c>
      <c r="C2280" s="124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54" t="s">
        <v>177</v>
      </c>
      <c r="B2281" s="121">
        <f>B1537</f>
        <v>42705</v>
      </c>
      <c r="C2281" s="124">
        <v>0</v>
      </c>
      <c r="D2281" s="11">
        <f>ROUND(АТС!E41*$D$791*$D$792/100,2)</f>
        <v>228.9</v>
      </c>
      <c r="E2281" s="11">
        <f>ROUND(АТС!E41*$E$791*$E$792/100,2)</f>
        <v>210.35</v>
      </c>
      <c r="F2281" s="11">
        <f>ROUND(АТС!E41*$F$791*$F$792/100,2)</f>
        <v>143.21</v>
      </c>
      <c r="G2281" s="11">
        <f>ROUND(АТС!E41*$G$791*$G$792/100,2)</f>
        <v>83.82</v>
      </c>
    </row>
    <row r="2282" spans="1:7" x14ac:dyDescent="0.25">
      <c r="A2282" s="254"/>
      <c r="B2282" s="123">
        <f>B$43+ROUND(C2282/24,5)</f>
        <v>42705.041669999999</v>
      </c>
      <c r="C2282" s="124">
        <v>1</v>
      </c>
      <c r="D2282" s="11">
        <f>ROUND(АТС!E42*$D$791*$D$792/100,2)</f>
        <v>251.94</v>
      </c>
      <c r="E2282" s="11">
        <f>ROUND(АТС!E42*$E$791*$E$792/100,2)</f>
        <v>231.52</v>
      </c>
      <c r="F2282" s="11">
        <f>ROUND(АТС!E42*$F$791*$F$792/100,2)</f>
        <v>157.63</v>
      </c>
      <c r="G2282" s="11">
        <f>ROUND(АТС!E42*$G$791*$G$792/100,2)</f>
        <v>92.26</v>
      </c>
    </row>
    <row r="2283" spans="1:7" x14ac:dyDescent="0.25">
      <c r="A2283" s="254"/>
      <c r="B2283" s="121">
        <f>B$43+ROUND(C2283/24,5)</f>
        <v>42705.083330000001</v>
      </c>
      <c r="C2283" s="124">
        <v>2</v>
      </c>
      <c r="D2283" s="11">
        <f>ROUND(АТС!E43*$D$791*$D$792/100,2)</f>
        <v>251.95</v>
      </c>
      <c r="E2283" s="11">
        <f>ROUND(АТС!E43*$E$791*$E$792/100,2)</f>
        <v>231.53</v>
      </c>
      <c r="F2283" s="11">
        <f>ROUND(АТС!E43*$F$791*$F$792/100,2)</f>
        <v>157.63999999999999</v>
      </c>
      <c r="G2283" s="11">
        <f>ROUND(АТС!E43*$G$791*$G$792/100,2)</f>
        <v>92.26</v>
      </c>
    </row>
    <row r="2284" spans="1:7" x14ac:dyDescent="0.25">
      <c r="A2284" s="254"/>
      <c r="B2284" s="123">
        <f t="shared" ref="B2284:B2304" si="36">B$43+ROUND(C2284/24,5)</f>
        <v>42705.125</v>
      </c>
      <c r="C2284" s="124">
        <v>3</v>
      </c>
      <c r="D2284" s="11">
        <f>ROUND(АТС!E44*$D$791*$D$792/100,2)</f>
        <v>248.59</v>
      </c>
      <c r="E2284" s="11">
        <f>ROUND(АТС!E44*$E$791*$E$792/100,2)</f>
        <v>228.44</v>
      </c>
      <c r="F2284" s="11">
        <f>ROUND(АТС!E44*$F$791*$F$792/100,2)</f>
        <v>155.53</v>
      </c>
      <c r="G2284" s="11">
        <f>ROUND(АТС!E44*$G$791*$G$792/100,2)</f>
        <v>91.03</v>
      </c>
    </row>
    <row r="2285" spans="1:7" x14ac:dyDescent="0.25">
      <c r="A2285" s="254"/>
      <c r="B2285" s="121">
        <f t="shared" si="36"/>
        <v>42705.166669999999</v>
      </c>
      <c r="C2285" s="124">
        <v>4</v>
      </c>
      <c r="D2285" s="11">
        <f>ROUND(АТС!E45*$D$791*$D$792/100,2)</f>
        <v>201.28</v>
      </c>
      <c r="E2285" s="11">
        <f>ROUND(АТС!E45*$E$791*$E$792/100,2)</f>
        <v>184.96</v>
      </c>
      <c r="F2285" s="11">
        <f>ROUND(АТС!E45*$F$791*$F$792/100,2)</f>
        <v>125.93</v>
      </c>
      <c r="G2285" s="11">
        <f>ROUND(АТС!E45*$G$791*$G$792/100,2)</f>
        <v>73.709999999999994</v>
      </c>
    </row>
    <row r="2286" spans="1:7" x14ac:dyDescent="0.25">
      <c r="A2286" s="254"/>
      <c r="B2286" s="123">
        <f t="shared" si="36"/>
        <v>42705.208330000001</v>
      </c>
      <c r="C2286" s="124">
        <v>5</v>
      </c>
      <c r="D2286" s="11">
        <f>ROUND(АТС!E46*$D$791*$D$792/100,2)</f>
        <v>48.26</v>
      </c>
      <c r="E2286" s="11">
        <f>ROUND(АТС!E46*$E$791*$E$792/100,2)</f>
        <v>44.35</v>
      </c>
      <c r="F2286" s="11">
        <f>ROUND(АТС!E46*$F$791*$F$792/100,2)</f>
        <v>30.2</v>
      </c>
      <c r="G2286" s="11">
        <f>ROUND(АТС!E46*$G$791*$G$792/100,2)</f>
        <v>17.670000000000002</v>
      </c>
    </row>
    <row r="2287" spans="1:7" x14ac:dyDescent="0.25">
      <c r="A2287" s="254"/>
      <c r="B2287" s="121">
        <f t="shared" si="36"/>
        <v>42705.25</v>
      </c>
      <c r="C2287" s="124">
        <v>6</v>
      </c>
      <c r="D2287" s="11">
        <f>ROUND(АТС!E47*$D$791*$D$792/100,2)</f>
        <v>116.82</v>
      </c>
      <c r="E2287" s="11">
        <f>ROUND(АТС!E47*$E$791*$E$792/100,2)</f>
        <v>107.35</v>
      </c>
      <c r="F2287" s="11">
        <f>ROUND(АТС!E47*$F$791*$F$792/100,2)</f>
        <v>73.09</v>
      </c>
      <c r="G2287" s="11">
        <f>ROUND(АТС!E47*$G$791*$G$792/100,2)</f>
        <v>42.78</v>
      </c>
    </row>
    <row r="2288" spans="1:7" x14ac:dyDescent="0.25">
      <c r="A2288" s="254"/>
      <c r="B2288" s="123">
        <f t="shared" si="36"/>
        <v>42705.291669999999</v>
      </c>
      <c r="C2288" s="124">
        <v>7</v>
      </c>
      <c r="D2288" s="11">
        <f>ROUND(АТС!E48*$D$791*$D$792/100,2)</f>
        <v>197.73</v>
      </c>
      <c r="E2288" s="11">
        <f>ROUND(АТС!E48*$E$791*$E$792/100,2)</f>
        <v>181.7</v>
      </c>
      <c r="F2288" s="11">
        <f>ROUND(АТС!E48*$F$791*$F$792/100,2)</f>
        <v>123.71</v>
      </c>
      <c r="G2288" s="11">
        <f>ROUND(АТС!E48*$G$791*$G$792/100,2)</f>
        <v>72.41</v>
      </c>
    </row>
    <row r="2289" spans="1:7" x14ac:dyDescent="0.25">
      <c r="A2289" s="254"/>
      <c r="B2289" s="121">
        <f t="shared" si="36"/>
        <v>42705.333330000001</v>
      </c>
      <c r="C2289" s="124">
        <v>8</v>
      </c>
      <c r="D2289" s="11">
        <f>ROUND(АТС!E49*$D$791*$D$792/100,2)</f>
        <v>248.77</v>
      </c>
      <c r="E2289" s="11">
        <f>ROUND(АТС!E49*$E$791*$E$792/100,2)</f>
        <v>228.6</v>
      </c>
      <c r="F2289" s="11">
        <f>ROUND(АТС!E49*$F$791*$F$792/100,2)</f>
        <v>155.63999999999999</v>
      </c>
      <c r="G2289" s="11">
        <f>ROUND(АТС!E49*$G$791*$G$792/100,2)</f>
        <v>91.1</v>
      </c>
    </row>
    <row r="2290" spans="1:7" x14ac:dyDescent="0.25">
      <c r="A2290" s="254"/>
      <c r="B2290" s="123">
        <f t="shared" si="36"/>
        <v>42705.375</v>
      </c>
      <c r="C2290" s="124">
        <v>9</v>
      </c>
      <c r="D2290" s="11">
        <f>ROUND(АТС!E50*$D$791*$D$792/100,2)</f>
        <v>247.94</v>
      </c>
      <c r="E2290" s="11">
        <f>ROUND(АТС!E50*$E$791*$E$792/100,2)</f>
        <v>227.84</v>
      </c>
      <c r="F2290" s="11">
        <f>ROUND(АТС!E50*$F$791*$F$792/100,2)</f>
        <v>155.12</v>
      </c>
      <c r="G2290" s="11">
        <f>ROUND(АТС!E50*$G$791*$G$792/100,2)</f>
        <v>90.79</v>
      </c>
    </row>
    <row r="2291" spans="1:7" x14ac:dyDescent="0.25">
      <c r="A2291" s="254"/>
      <c r="B2291" s="121">
        <f t="shared" si="36"/>
        <v>42705.416669999999</v>
      </c>
      <c r="C2291" s="124">
        <v>10</v>
      </c>
      <c r="D2291" s="11">
        <f>ROUND(АТС!E51*$D$791*$D$792/100,2)</f>
        <v>262.22000000000003</v>
      </c>
      <c r="E2291" s="11">
        <f>ROUND(АТС!E51*$E$791*$E$792/100,2)</f>
        <v>240.97</v>
      </c>
      <c r="F2291" s="11">
        <f>ROUND(АТС!E51*$F$791*$F$792/100,2)</f>
        <v>164.06</v>
      </c>
      <c r="G2291" s="11">
        <f>ROUND(АТС!E51*$G$791*$G$792/100,2)</f>
        <v>96.02</v>
      </c>
    </row>
    <row r="2292" spans="1:7" x14ac:dyDescent="0.25">
      <c r="A2292" s="254"/>
      <c r="B2292" s="123">
        <f t="shared" si="36"/>
        <v>42705.458330000001</v>
      </c>
      <c r="C2292" s="124">
        <v>11</v>
      </c>
      <c r="D2292" s="11">
        <f>ROUND(АТС!E52*$D$791*$D$792/100,2)</f>
        <v>250.35</v>
      </c>
      <c r="E2292" s="11">
        <f>ROUND(АТС!E52*$E$791*$E$792/100,2)</f>
        <v>230.06</v>
      </c>
      <c r="F2292" s="11">
        <f>ROUND(АТС!E52*$F$791*$F$792/100,2)</f>
        <v>156.63999999999999</v>
      </c>
      <c r="G2292" s="11">
        <f>ROUND(АТС!E52*$G$791*$G$792/100,2)</f>
        <v>91.68</v>
      </c>
    </row>
    <row r="2293" spans="1:7" x14ac:dyDescent="0.25">
      <c r="A2293" s="254"/>
      <c r="B2293" s="121">
        <f t="shared" si="36"/>
        <v>42705.5</v>
      </c>
      <c r="C2293" s="124">
        <v>12</v>
      </c>
      <c r="D2293" s="11">
        <f>ROUND(АТС!E53*$D$791*$D$792/100,2)</f>
        <v>253.05</v>
      </c>
      <c r="E2293" s="11">
        <f>ROUND(АТС!E53*$E$791*$E$792/100,2)</f>
        <v>232.54</v>
      </c>
      <c r="F2293" s="11">
        <f>ROUND(АТС!E53*$F$791*$F$792/100,2)</f>
        <v>158.32</v>
      </c>
      <c r="G2293" s="11">
        <f>ROUND(АТС!E53*$G$791*$G$792/100,2)</f>
        <v>92.66</v>
      </c>
    </row>
    <row r="2294" spans="1:7" x14ac:dyDescent="0.25">
      <c r="A2294" s="254"/>
      <c r="B2294" s="123">
        <f t="shared" si="36"/>
        <v>42705.541669999999</v>
      </c>
      <c r="C2294" s="124">
        <v>13</v>
      </c>
      <c r="D2294" s="11">
        <f>ROUND(АТС!E54*$D$791*$D$792/100,2)</f>
        <v>254.38</v>
      </c>
      <c r="E2294" s="11">
        <f>ROUND(АТС!E54*$E$791*$E$792/100,2)</f>
        <v>233.76</v>
      </c>
      <c r="F2294" s="11">
        <f>ROUND(АТС!E54*$F$791*$F$792/100,2)</f>
        <v>159.16</v>
      </c>
      <c r="G2294" s="11">
        <f>ROUND(АТС!E54*$G$791*$G$792/100,2)</f>
        <v>93.15</v>
      </c>
    </row>
    <row r="2295" spans="1:7" x14ac:dyDescent="0.25">
      <c r="A2295" s="254"/>
      <c r="B2295" s="121">
        <f t="shared" si="36"/>
        <v>42705.583330000001</v>
      </c>
      <c r="C2295" s="124">
        <v>14</v>
      </c>
      <c r="D2295" s="11">
        <f>ROUND(АТС!E55*$D$791*$D$792/100,2)</f>
        <v>250.72</v>
      </c>
      <c r="E2295" s="11">
        <f>ROUND(АТС!E55*$E$791*$E$792/100,2)</f>
        <v>230.4</v>
      </c>
      <c r="F2295" s="11">
        <f>ROUND(АТС!E55*$F$791*$F$792/100,2)</f>
        <v>156.87</v>
      </c>
      <c r="G2295" s="11">
        <f>ROUND(АТС!E55*$G$791*$G$792/100,2)</f>
        <v>91.81</v>
      </c>
    </row>
    <row r="2296" spans="1:7" x14ac:dyDescent="0.25">
      <c r="A2296" s="254"/>
      <c r="B2296" s="123">
        <f t="shared" si="36"/>
        <v>42705.625</v>
      </c>
      <c r="C2296" s="124">
        <v>15</v>
      </c>
      <c r="D2296" s="11">
        <f>ROUND(АТС!E56*$D$791*$D$792/100,2)</f>
        <v>248.3</v>
      </c>
      <c r="E2296" s="11">
        <f>ROUND(АТС!E56*$E$791*$E$792/100,2)</f>
        <v>228.17</v>
      </c>
      <c r="F2296" s="11">
        <f>ROUND(АТС!E56*$F$791*$F$792/100,2)</f>
        <v>155.35</v>
      </c>
      <c r="G2296" s="11">
        <f>ROUND(АТС!E56*$G$791*$G$792/100,2)</f>
        <v>90.92</v>
      </c>
    </row>
    <row r="2297" spans="1:7" x14ac:dyDescent="0.25">
      <c r="A2297" s="254"/>
      <c r="B2297" s="121">
        <f t="shared" si="36"/>
        <v>42705.666669999999</v>
      </c>
      <c r="C2297" s="124">
        <v>16</v>
      </c>
      <c r="D2297" s="11">
        <f>ROUND(АТС!E57*$D$791*$D$792/100,2)</f>
        <v>70.22</v>
      </c>
      <c r="E2297" s="11">
        <f>ROUND(АТС!E57*$E$791*$E$792/100,2)</f>
        <v>64.53</v>
      </c>
      <c r="F2297" s="11">
        <f>ROUND(АТС!E57*$F$791*$F$792/100,2)</f>
        <v>43.93</v>
      </c>
      <c r="G2297" s="11">
        <f>ROUND(АТС!E57*$G$791*$G$792/100,2)</f>
        <v>25.71</v>
      </c>
    </row>
    <row r="2298" spans="1:7" x14ac:dyDescent="0.25">
      <c r="A2298" s="254"/>
      <c r="B2298" s="123">
        <f t="shared" si="36"/>
        <v>42705.708330000001</v>
      </c>
      <c r="C2298" s="124">
        <v>17</v>
      </c>
      <c r="D2298" s="11">
        <f>ROUND(АТС!E58*$D$791*$D$792/100,2)</f>
        <v>74.33</v>
      </c>
      <c r="E2298" s="11">
        <f>ROUND(АТС!E58*$E$791*$E$792/100,2)</f>
        <v>68.31</v>
      </c>
      <c r="F2298" s="11">
        <f>ROUND(АТС!E58*$F$791*$F$792/100,2)</f>
        <v>46.51</v>
      </c>
      <c r="G2298" s="11">
        <f>ROUND(АТС!E58*$G$791*$G$792/100,2)</f>
        <v>27.22</v>
      </c>
    </row>
    <row r="2299" spans="1:7" x14ac:dyDescent="0.25">
      <c r="A2299" s="254"/>
      <c r="B2299" s="121">
        <f t="shared" si="36"/>
        <v>42705.75</v>
      </c>
      <c r="C2299" s="124">
        <v>18</v>
      </c>
      <c r="D2299" s="11">
        <f>ROUND(АТС!E59*$D$791*$D$792/100,2)</f>
        <v>414.24</v>
      </c>
      <c r="E2299" s="11">
        <f>ROUND(АТС!E59*$E$791*$E$792/100,2)</f>
        <v>380.66</v>
      </c>
      <c r="F2299" s="11">
        <f>ROUND(АТС!E59*$F$791*$F$792/100,2)</f>
        <v>259.17</v>
      </c>
      <c r="G2299" s="11">
        <f>ROUND(АТС!E59*$G$791*$G$792/100,2)</f>
        <v>151.69</v>
      </c>
    </row>
    <row r="2300" spans="1:7" x14ac:dyDescent="0.25">
      <c r="A2300" s="254"/>
      <c r="B2300" s="123">
        <f t="shared" si="36"/>
        <v>42705.791669999999</v>
      </c>
      <c r="C2300" s="124">
        <v>19</v>
      </c>
      <c r="D2300" s="11">
        <f>ROUND(АТС!E60*$D$791*$D$792/100,2)</f>
        <v>265.06</v>
      </c>
      <c r="E2300" s="11">
        <f>ROUND(АТС!E60*$E$791*$E$792/100,2)</f>
        <v>243.57</v>
      </c>
      <c r="F2300" s="11">
        <f>ROUND(АТС!E60*$F$791*$F$792/100,2)</f>
        <v>165.84</v>
      </c>
      <c r="G2300" s="11">
        <f>ROUND(АТС!E60*$G$791*$G$792/100,2)</f>
        <v>97.06</v>
      </c>
    </row>
    <row r="2301" spans="1:7" x14ac:dyDescent="0.25">
      <c r="A2301" s="254"/>
      <c r="B2301" s="121">
        <f t="shared" si="36"/>
        <v>42705.833330000001</v>
      </c>
      <c r="C2301" s="124">
        <v>20</v>
      </c>
      <c r="D2301" s="11">
        <f>ROUND(АТС!E61*$D$791*$D$792/100,2)</f>
        <v>285.93</v>
      </c>
      <c r="E2301" s="11">
        <f>ROUND(АТС!E61*$E$791*$E$792/100,2)</f>
        <v>262.76</v>
      </c>
      <c r="F2301" s="11">
        <f>ROUND(АТС!E61*$F$791*$F$792/100,2)</f>
        <v>178.9</v>
      </c>
      <c r="G2301" s="11">
        <f>ROUND(АТС!E61*$G$791*$G$792/100,2)</f>
        <v>104.71</v>
      </c>
    </row>
    <row r="2302" spans="1:7" x14ac:dyDescent="0.25">
      <c r="A2302" s="254"/>
      <c r="B2302" s="123">
        <f t="shared" si="36"/>
        <v>42705.875</v>
      </c>
      <c r="C2302" s="124">
        <v>21</v>
      </c>
      <c r="D2302" s="11">
        <f>ROUND(АТС!E62*$D$791*$D$792/100,2)</f>
        <v>292.75</v>
      </c>
      <c r="E2302" s="11">
        <f>ROUND(АТС!E62*$E$791*$E$792/100,2)</f>
        <v>269.02</v>
      </c>
      <c r="F2302" s="11">
        <f>ROUND(АТС!E62*$F$791*$F$792/100,2)</f>
        <v>183.16</v>
      </c>
      <c r="G2302" s="11">
        <f>ROUND(АТС!E62*$G$791*$G$792/100,2)</f>
        <v>107.2</v>
      </c>
    </row>
    <row r="2303" spans="1:7" x14ac:dyDescent="0.25">
      <c r="A2303" s="254"/>
      <c r="B2303" s="121">
        <f t="shared" si="36"/>
        <v>42705.916669999999</v>
      </c>
      <c r="C2303" s="124">
        <v>22</v>
      </c>
      <c r="D2303" s="11">
        <f>ROUND(АТС!E63*$D$791*$D$792/100,2)</f>
        <v>103.21</v>
      </c>
      <c r="E2303" s="11">
        <f>ROUND(АТС!E63*$E$791*$E$792/100,2)</f>
        <v>94.84</v>
      </c>
      <c r="F2303" s="11">
        <f>ROUND(АТС!E63*$F$791*$F$792/100,2)</f>
        <v>64.569999999999993</v>
      </c>
      <c r="G2303" s="11">
        <f>ROUND(АТС!E63*$G$791*$G$792/100,2)</f>
        <v>37.79</v>
      </c>
    </row>
    <row r="2304" spans="1:7" x14ac:dyDescent="0.25">
      <c r="A2304" s="254"/>
      <c r="B2304" s="123">
        <f t="shared" si="36"/>
        <v>42705.958330000001</v>
      </c>
      <c r="C2304" s="124">
        <v>23</v>
      </c>
      <c r="D2304" s="11">
        <f>ROUND(АТС!E64*$D$791*$D$792/100,2)</f>
        <v>94.28</v>
      </c>
      <c r="E2304" s="11">
        <f>ROUND(АТС!E64*$E$791*$E$792/100,2)</f>
        <v>86.64</v>
      </c>
      <c r="F2304" s="11">
        <f>ROUND(АТС!E64*$F$791*$F$792/100,2)</f>
        <v>58.99</v>
      </c>
      <c r="G2304" s="11">
        <f>ROUND(АТС!E64*$G$791*$G$792/100,2)</f>
        <v>34.520000000000003</v>
      </c>
    </row>
    <row r="2305" spans="1:7" x14ac:dyDescent="0.25">
      <c r="A2305" s="254"/>
      <c r="B2305" s="121">
        <f>B2281+1</f>
        <v>42706</v>
      </c>
      <c r="C2305" s="124">
        <v>0</v>
      </c>
      <c r="D2305" s="11">
        <f>ROUND(АТС!E65*$D$791*$D$792/100,2)</f>
        <v>57.36</v>
      </c>
      <c r="E2305" s="11">
        <f>ROUND(АТС!E65*$E$791*$E$792/100,2)</f>
        <v>52.71</v>
      </c>
      <c r="F2305" s="11">
        <f>ROUND(АТС!E65*$F$791*$F$792/100,2)</f>
        <v>35.89</v>
      </c>
      <c r="G2305" s="11">
        <f>ROUND(АТС!E65*$G$791*$G$792/100,2)</f>
        <v>21.01</v>
      </c>
    </row>
    <row r="2306" spans="1:7" x14ac:dyDescent="0.25">
      <c r="A2306" s="254"/>
      <c r="B2306" s="123">
        <f t="shared" ref="B2306:B2369" si="37">B2282+1</f>
        <v>42706.041669999999</v>
      </c>
      <c r="C2306" s="124">
        <v>1</v>
      </c>
      <c r="D2306" s="11">
        <f>ROUND(АТС!E66*$D$791*$D$792/100,2)</f>
        <v>56.33</v>
      </c>
      <c r="E2306" s="11">
        <f>ROUND(АТС!E66*$E$791*$E$792/100,2)</f>
        <v>51.77</v>
      </c>
      <c r="F2306" s="11">
        <f>ROUND(АТС!E66*$F$791*$F$792/100,2)</f>
        <v>35.25</v>
      </c>
      <c r="G2306" s="11">
        <f>ROUND(АТС!E66*$G$791*$G$792/100,2)</f>
        <v>20.63</v>
      </c>
    </row>
    <row r="2307" spans="1:7" x14ac:dyDescent="0.25">
      <c r="A2307" s="254"/>
      <c r="B2307" s="121">
        <f t="shared" si="37"/>
        <v>42706.083330000001</v>
      </c>
      <c r="C2307" s="124">
        <v>2</v>
      </c>
      <c r="D2307" s="11">
        <f>ROUND(АТС!E67*$D$791*$D$792/100,2)</f>
        <v>251.55</v>
      </c>
      <c r="E2307" s="11">
        <f>ROUND(АТС!E67*$E$791*$E$792/100,2)</f>
        <v>231.16</v>
      </c>
      <c r="F2307" s="11">
        <f>ROUND(АТС!E67*$F$791*$F$792/100,2)</f>
        <v>157.38</v>
      </c>
      <c r="G2307" s="11">
        <f>ROUND(АТС!E67*$G$791*$G$792/100,2)</f>
        <v>92.12</v>
      </c>
    </row>
    <row r="2308" spans="1:7" x14ac:dyDescent="0.25">
      <c r="A2308" s="254"/>
      <c r="B2308" s="123">
        <f t="shared" si="37"/>
        <v>42706.125</v>
      </c>
      <c r="C2308" s="124">
        <v>3</v>
      </c>
      <c r="D2308" s="11">
        <f>ROUND(АТС!E68*$D$791*$D$792/100,2)</f>
        <v>242.69</v>
      </c>
      <c r="E2308" s="11">
        <f>ROUND(АТС!E68*$E$791*$E$792/100,2)</f>
        <v>223.01</v>
      </c>
      <c r="F2308" s="11">
        <f>ROUND(АТС!E68*$F$791*$F$792/100,2)</f>
        <v>151.84</v>
      </c>
      <c r="G2308" s="11">
        <f>ROUND(АТС!E68*$G$791*$G$792/100,2)</f>
        <v>88.87</v>
      </c>
    </row>
    <row r="2309" spans="1:7" x14ac:dyDescent="0.25">
      <c r="A2309" s="254"/>
      <c r="B2309" s="121">
        <f t="shared" si="37"/>
        <v>42706.166669999999</v>
      </c>
      <c r="C2309" s="124">
        <v>4</v>
      </c>
      <c r="D2309" s="11">
        <f>ROUND(АТС!E69*$D$791*$D$792/100,2)</f>
        <v>57.41</v>
      </c>
      <c r="E2309" s="11">
        <f>ROUND(АТС!E69*$E$791*$E$792/100,2)</f>
        <v>52.76</v>
      </c>
      <c r="F2309" s="11">
        <f>ROUND(АТС!E69*$F$791*$F$792/100,2)</f>
        <v>35.92</v>
      </c>
      <c r="G2309" s="11">
        <f>ROUND(АТС!E69*$G$791*$G$792/100,2)</f>
        <v>21.02</v>
      </c>
    </row>
    <row r="2310" spans="1:7" x14ac:dyDescent="0.25">
      <c r="A2310" s="254"/>
      <c r="B2310" s="123">
        <f t="shared" si="37"/>
        <v>42706.208330000001</v>
      </c>
      <c r="C2310" s="124">
        <v>5</v>
      </c>
      <c r="D2310" s="11">
        <f>ROUND(АТС!E70*$D$791*$D$792/100,2)</f>
        <v>42.31</v>
      </c>
      <c r="E2310" s="11">
        <f>ROUND(АТС!E70*$E$791*$E$792/100,2)</f>
        <v>38.880000000000003</v>
      </c>
      <c r="F2310" s="11">
        <f>ROUND(АТС!E70*$F$791*$F$792/100,2)</f>
        <v>26.47</v>
      </c>
      <c r="G2310" s="11">
        <f>ROUND(АТС!E70*$G$791*$G$792/100,2)</f>
        <v>15.49</v>
      </c>
    </row>
    <row r="2311" spans="1:7" x14ac:dyDescent="0.25">
      <c r="A2311" s="254"/>
      <c r="B2311" s="121">
        <f t="shared" si="37"/>
        <v>42706.25</v>
      </c>
      <c r="C2311" s="124">
        <v>6</v>
      </c>
      <c r="D2311" s="11">
        <f>ROUND(АТС!E71*$D$791*$D$792/100,2)</f>
        <v>36.979999999999997</v>
      </c>
      <c r="E2311" s="11">
        <f>ROUND(АТС!E71*$E$791*$E$792/100,2)</f>
        <v>33.979999999999997</v>
      </c>
      <c r="F2311" s="11">
        <f>ROUND(АТС!E71*$F$791*$F$792/100,2)</f>
        <v>23.14</v>
      </c>
      <c r="G2311" s="11">
        <f>ROUND(АТС!E71*$G$791*$G$792/100,2)</f>
        <v>13.54</v>
      </c>
    </row>
    <row r="2312" spans="1:7" x14ac:dyDescent="0.25">
      <c r="A2312" s="254"/>
      <c r="B2312" s="123">
        <f t="shared" si="37"/>
        <v>42706.291669999999</v>
      </c>
      <c r="C2312" s="124">
        <v>7</v>
      </c>
      <c r="D2312" s="11">
        <f>ROUND(АТС!E72*$D$791*$D$792/100,2)</f>
        <v>38.35</v>
      </c>
      <c r="E2312" s="11">
        <f>ROUND(АТС!E72*$E$791*$E$792/100,2)</f>
        <v>35.24</v>
      </c>
      <c r="F2312" s="11">
        <f>ROUND(АТС!E72*$F$791*$F$792/100,2)</f>
        <v>23.99</v>
      </c>
      <c r="G2312" s="11">
        <f>ROUND(АТС!E72*$G$791*$G$792/100,2)</f>
        <v>14.04</v>
      </c>
    </row>
    <row r="2313" spans="1:7" x14ac:dyDescent="0.25">
      <c r="A2313" s="254"/>
      <c r="B2313" s="121">
        <f t="shared" si="37"/>
        <v>42706.333330000001</v>
      </c>
      <c r="C2313" s="124">
        <v>8</v>
      </c>
      <c r="D2313" s="11">
        <f>ROUND(АТС!E73*$D$791*$D$792/100,2)</f>
        <v>72.73</v>
      </c>
      <c r="E2313" s="11">
        <f>ROUND(АТС!E73*$E$791*$E$792/100,2)</f>
        <v>66.83</v>
      </c>
      <c r="F2313" s="11">
        <f>ROUND(АТС!E73*$F$791*$F$792/100,2)</f>
        <v>45.5</v>
      </c>
      <c r="G2313" s="11">
        <f>ROUND(АТС!E73*$G$791*$G$792/100,2)</f>
        <v>26.63</v>
      </c>
    </row>
    <row r="2314" spans="1:7" x14ac:dyDescent="0.25">
      <c r="A2314" s="254"/>
      <c r="B2314" s="123">
        <f t="shared" si="37"/>
        <v>42706.375</v>
      </c>
      <c r="C2314" s="124">
        <v>9</v>
      </c>
      <c r="D2314" s="11">
        <f>ROUND(АТС!E74*$D$791*$D$792/100,2)</f>
        <v>0.75</v>
      </c>
      <c r="E2314" s="11">
        <f>ROUND(АТС!E74*$E$791*$E$792/100,2)</f>
        <v>0.69</v>
      </c>
      <c r="F2314" s="11">
        <f>ROUND(АТС!E74*$F$791*$F$792/100,2)</f>
        <v>0.47</v>
      </c>
      <c r="G2314" s="11">
        <f>ROUND(АТС!E74*$G$791*$G$792/100,2)</f>
        <v>0.28000000000000003</v>
      </c>
    </row>
    <row r="2315" spans="1:7" x14ac:dyDescent="0.25">
      <c r="A2315" s="254"/>
      <c r="B2315" s="121">
        <f t="shared" si="37"/>
        <v>42706.416669999999</v>
      </c>
      <c r="C2315" s="124">
        <v>10</v>
      </c>
      <c r="D2315" s="11">
        <f>ROUND(АТС!E75*$D$791*$D$792/100,2)</f>
        <v>109.43</v>
      </c>
      <c r="E2315" s="11">
        <f>ROUND(АТС!E75*$E$791*$E$792/100,2)</f>
        <v>100.56</v>
      </c>
      <c r="F2315" s="11">
        <f>ROUND(АТС!E75*$F$791*$F$792/100,2)</f>
        <v>68.47</v>
      </c>
      <c r="G2315" s="11">
        <f>ROUND(АТС!E75*$G$791*$G$792/100,2)</f>
        <v>40.07</v>
      </c>
    </row>
    <row r="2316" spans="1:7" x14ac:dyDescent="0.25">
      <c r="A2316" s="254"/>
      <c r="B2316" s="123">
        <f t="shared" si="37"/>
        <v>42706.458330000001</v>
      </c>
      <c r="C2316" s="124">
        <v>11</v>
      </c>
      <c r="D2316" s="11">
        <f>ROUND(АТС!E76*$D$791*$D$792/100,2)</f>
        <v>116.61</v>
      </c>
      <c r="E2316" s="11">
        <f>ROUND(АТС!E76*$E$791*$E$792/100,2)</f>
        <v>107.15</v>
      </c>
      <c r="F2316" s="11">
        <f>ROUND(АТС!E76*$F$791*$F$792/100,2)</f>
        <v>72.959999999999994</v>
      </c>
      <c r="G2316" s="11">
        <f>ROUND(АТС!E76*$G$791*$G$792/100,2)</f>
        <v>42.7</v>
      </c>
    </row>
    <row r="2317" spans="1:7" x14ac:dyDescent="0.25">
      <c r="A2317" s="254"/>
      <c r="B2317" s="121">
        <f t="shared" si="37"/>
        <v>42706.5</v>
      </c>
      <c r="C2317" s="124">
        <v>12</v>
      </c>
      <c r="D2317" s="11">
        <f>ROUND(АТС!E77*$D$791*$D$792/100,2)</f>
        <v>0.76</v>
      </c>
      <c r="E2317" s="11">
        <f>ROUND(АТС!E77*$E$791*$E$792/100,2)</f>
        <v>0.7</v>
      </c>
      <c r="F2317" s="11">
        <f>ROUND(АТС!E77*$F$791*$F$792/100,2)</f>
        <v>0.48</v>
      </c>
      <c r="G2317" s="11">
        <f>ROUND(АТС!E77*$G$791*$G$792/100,2)</f>
        <v>0.28000000000000003</v>
      </c>
    </row>
    <row r="2318" spans="1:7" x14ac:dyDescent="0.25">
      <c r="A2318" s="254"/>
      <c r="B2318" s="123">
        <f t="shared" si="37"/>
        <v>42706.541669999999</v>
      </c>
      <c r="C2318" s="124">
        <v>13</v>
      </c>
      <c r="D2318" s="11">
        <f>ROUND(АТС!E78*$D$791*$D$792/100,2)</f>
        <v>207.47</v>
      </c>
      <c r="E2318" s="11">
        <f>ROUND(АТС!E78*$E$791*$E$792/100,2)</f>
        <v>190.65</v>
      </c>
      <c r="F2318" s="11">
        <f>ROUND(АТС!E78*$F$791*$F$792/100,2)</f>
        <v>129.80000000000001</v>
      </c>
      <c r="G2318" s="11">
        <f>ROUND(АТС!E78*$G$791*$G$792/100,2)</f>
        <v>75.97</v>
      </c>
    </row>
    <row r="2319" spans="1:7" x14ac:dyDescent="0.25">
      <c r="A2319" s="254"/>
      <c r="B2319" s="121">
        <f t="shared" si="37"/>
        <v>42706.583330000001</v>
      </c>
      <c r="C2319" s="124">
        <v>14</v>
      </c>
      <c r="D2319" s="11">
        <f>ROUND(АТС!E79*$D$791*$D$792/100,2)</f>
        <v>0.7</v>
      </c>
      <c r="E2319" s="11">
        <f>ROUND(АТС!E79*$E$791*$E$792/100,2)</f>
        <v>0.64</v>
      </c>
      <c r="F2319" s="11">
        <f>ROUND(АТС!E79*$F$791*$F$792/100,2)</f>
        <v>0.44</v>
      </c>
      <c r="G2319" s="11">
        <f>ROUND(АТС!E79*$G$791*$G$792/100,2)</f>
        <v>0.26</v>
      </c>
    </row>
    <row r="2320" spans="1:7" x14ac:dyDescent="0.25">
      <c r="A2320" s="254"/>
      <c r="B2320" s="123">
        <f t="shared" si="37"/>
        <v>42706.625</v>
      </c>
      <c r="C2320" s="124">
        <v>15</v>
      </c>
      <c r="D2320" s="11">
        <f>ROUND(АТС!E80*$D$791*$D$792/100,2)</f>
        <v>0.66</v>
      </c>
      <c r="E2320" s="11">
        <f>ROUND(АТС!E80*$E$791*$E$792/100,2)</f>
        <v>0.6</v>
      </c>
      <c r="F2320" s="11">
        <f>ROUND(АТС!E80*$F$791*$F$792/100,2)</f>
        <v>0.41</v>
      </c>
      <c r="G2320" s="11">
        <f>ROUND(АТС!E80*$G$791*$G$792/100,2)</f>
        <v>0.24</v>
      </c>
    </row>
    <row r="2321" spans="1:7" x14ac:dyDescent="0.25">
      <c r="A2321" s="254"/>
      <c r="B2321" s="121">
        <f t="shared" si="37"/>
        <v>42706.666669999999</v>
      </c>
      <c r="C2321" s="124">
        <v>16</v>
      </c>
      <c r="D2321" s="11">
        <f>ROUND(АТС!E81*$D$791*$D$792/100,2)</f>
        <v>0.02</v>
      </c>
      <c r="E2321" s="11">
        <f>ROUND(АТС!E81*$E$791*$E$792/100,2)</f>
        <v>0.02</v>
      </c>
      <c r="F2321" s="11">
        <f>ROUND(АТС!E81*$F$791*$F$792/100,2)</f>
        <v>0.01</v>
      </c>
      <c r="G2321" s="11">
        <f>ROUND(АТС!E81*$G$791*$G$792/100,2)</f>
        <v>0.01</v>
      </c>
    </row>
    <row r="2322" spans="1:7" x14ac:dyDescent="0.25">
      <c r="A2322" s="254"/>
      <c r="B2322" s="123">
        <f t="shared" si="37"/>
        <v>42706.708330000001</v>
      </c>
      <c r="C2322" s="124">
        <v>17</v>
      </c>
      <c r="D2322" s="11">
        <f>ROUND(АТС!E82*$D$791*$D$792/100,2)</f>
        <v>83.85</v>
      </c>
      <c r="E2322" s="11">
        <f>ROUND(АТС!E82*$E$791*$E$792/100,2)</f>
        <v>77.06</v>
      </c>
      <c r="F2322" s="11">
        <f>ROUND(АТС!E82*$F$791*$F$792/100,2)</f>
        <v>52.46</v>
      </c>
      <c r="G2322" s="11">
        <f>ROUND(АТС!E82*$G$791*$G$792/100,2)</f>
        <v>30.71</v>
      </c>
    </row>
    <row r="2323" spans="1:7" x14ac:dyDescent="0.25">
      <c r="A2323" s="254"/>
      <c r="B2323" s="121">
        <f t="shared" si="37"/>
        <v>42706.75</v>
      </c>
      <c r="C2323" s="124">
        <v>18</v>
      </c>
      <c r="D2323" s="11">
        <f>ROUND(АТС!E83*$D$791*$D$792/100,2)</f>
        <v>15.58</v>
      </c>
      <c r="E2323" s="11">
        <f>ROUND(АТС!E83*$E$791*$E$792/100,2)</f>
        <v>14.31</v>
      </c>
      <c r="F2323" s="11">
        <f>ROUND(АТС!E83*$F$791*$F$792/100,2)</f>
        <v>9.75</v>
      </c>
      <c r="G2323" s="11">
        <f>ROUND(АТС!E83*$G$791*$G$792/100,2)</f>
        <v>5.7</v>
      </c>
    </row>
    <row r="2324" spans="1:7" x14ac:dyDescent="0.25">
      <c r="A2324" s="254"/>
      <c r="B2324" s="123">
        <f t="shared" si="37"/>
        <v>42706.791669999999</v>
      </c>
      <c r="C2324" s="124">
        <v>19</v>
      </c>
      <c r="D2324" s="11">
        <f>ROUND(АТС!E84*$D$791*$D$792/100,2)</f>
        <v>2.68</v>
      </c>
      <c r="E2324" s="11">
        <f>ROUND(АТС!E84*$E$791*$E$792/100,2)</f>
        <v>2.46</v>
      </c>
      <c r="F2324" s="11">
        <f>ROUND(АТС!E84*$F$791*$F$792/100,2)</f>
        <v>1.67</v>
      </c>
      <c r="G2324" s="11">
        <f>ROUND(АТС!E84*$G$791*$G$792/100,2)</f>
        <v>0.98</v>
      </c>
    </row>
    <row r="2325" spans="1:7" x14ac:dyDescent="0.25">
      <c r="A2325" s="254"/>
      <c r="B2325" s="121">
        <f t="shared" si="37"/>
        <v>42706.833330000001</v>
      </c>
      <c r="C2325" s="124">
        <v>20</v>
      </c>
      <c r="D2325" s="11">
        <f>ROUND(АТС!E85*$D$791*$D$792/100,2)</f>
        <v>39.19</v>
      </c>
      <c r="E2325" s="11">
        <f>ROUND(АТС!E85*$E$791*$E$792/100,2)</f>
        <v>36.01</v>
      </c>
      <c r="F2325" s="11">
        <f>ROUND(АТС!E85*$F$791*$F$792/100,2)</f>
        <v>24.52</v>
      </c>
      <c r="G2325" s="11">
        <f>ROUND(АТС!E85*$G$791*$G$792/100,2)</f>
        <v>14.35</v>
      </c>
    </row>
    <row r="2326" spans="1:7" x14ac:dyDescent="0.25">
      <c r="A2326" s="254"/>
      <c r="B2326" s="123">
        <f t="shared" si="37"/>
        <v>42706.875</v>
      </c>
      <c r="C2326" s="124">
        <v>21</v>
      </c>
      <c r="D2326" s="11">
        <f>ROUND(АТС!E86*$D$791*$D$792/100,2)</f>
        <v>41.47</v>
      </c>
      <c r="E2326" s="11">
        <f>ROUND(АТС!E86*$E$791*$E$792/100,2)</f>
        <v>38.11</v>
      </c>
      <c r="F2326" s="11">
        <f>ROUND(АТС!E86*$F$791*$F$792/100,2)</f>
        <v>25.94</v>
      </c>
      <c r="G2326" s="11">
        <f>ROUND(АТС!E86*$G$791*$G$792/100,2)</f>
        <v>15.18</v>
      </c>
    </row>
    <row r="2327" spans="1:7" x14ac:dyDescent="0.25">
      <c r="A2327" s="254"/>
      <c r="B2327" s="121">
        <f t="shared" si="37"/>
        <v>42706.916669999999</v>
      </c>
      <c r="C2327" s="124">
        <v>22</v>
      </c>
      <c r="D2327" s="11">
        <f>ROUND(АТС!E87*$D$791*$D$792/100,2)</f>
        <v>92.96</v>
      </c>
      <c r="E2327" s="11">
        <f>ROUND(АТС!E87*$E$791*$E$792/100,2)</f>
        <v>85.42</v>
      </c>
      <c r="F2327" s="11">
        <f>ROUND(АТС!E87*$F$791*$F$792/100,2)</f>
        <v>58.16</v>
      </c>
      <c r="G2327" s="11">
        <f>ROUND(АТС!E87*$G$791*$G$792/100,2)</f>
        <v>34.04</v>
      </c>
    </row>
    <row r="2328" spans="1:7" x14ac:dyDescent="0.25">
      <c r="A2328" s="254"/>
      <c r="B2328" s="123">
        <f t="shared" si="37"/>
        <v>42706.958330000001</v>
      </c>
      <c r="C2328" s="124">
        <v>23</v>
      </c>
      <c r="D2328" s="11">
        <f>ROUND(АТС!E88*$D$791*$D$792/100,2)</f>
        <v>76.540000000000006</v>
      </c>
      <c r="E2328" s="11">
        <f>ROUND(АТС!E88*$E$791*$E$792/100,2)</f>
        <v>70.34</v>
      </c>
      <c r="F2328" s="11">
        <f>ROUND(АТС!E88*$F$791*$F$792/100,2)</f>
        <v>47.89</v>
      </c>
      <c r="G2328" s="11">
        <f>ROUND(АТС!E88*$G$791*$G$792/100,2)</f>
        <v>28.03</v>
      </c>
    </row>
    <row r="2329" spans="1:7" x14ac:dyDescent="0.25">
      <c r="A2329" s="254"/>
      <c r="B2329" s="121">
        <f t="shared" si="37"/>
        <v>42707</v>
      </c>
      <c r="C2329" s="124">
        <v>0</v>
      </c>
      <c r="D2329" s="11">
        <f>ROUND(АТС!E89*$D$791*$D$792/100,2)</f>
        <v>59.22</v>
      </c>
      <c r="E2329" s="11">
        <f>ROUND(АТС!E89*$E$791*$E$792/100,2)</f>
        <v>54.42</v>
      </c>
      <c r="F2329" s="11">
        <f>ROUND(АТС!E89*$F$791*$F$792/100,2)</f>
        <v>37.049999999999997</v>
      </c>
      <c r="G2329" s="11">
        <f>ROUND(АТС!E89*$G$791*$G$792/100,2)</f>
        <v>21.69</v>
      </c>
    </row>
    <row r="2330" spans="1:7" x14ac:dyDescent="0.25">
      <c r="A2330" s="254"/>
      <c r="B2330" s="123">
        <f t="shared" si="37"/>
        <v>42707.041669999999</v>
      </c>
      <c r="C2330" s="124">
        <v>1</v>
      </c>
      <c r="D2330" s="11">
        <f>ROUND(АТС!E90*$D$791*$D$792/100,2)</f>
        <v>54.78</v>
      </c>
      <c r="E2330" s="11">
        <f>ROUND(АТС!E90*$E$791*$E$792/100,2)</f>
        <v>50.34</v>
      </c>
      <c r="F2330" s="11">
        <f>ROUND(АТС!E90*$F$791*$F$792/100,2)</f>
        <v>34.28</v>
      </c>
      <c r="G2330" s="11">
        <f>ROUND(АТС!E90*$G$791*$G$792/100,2)</f>
        <v>20.059999999999999</v>
      </c>
    </row>
    <row r="2331" spans="1:7" x14ac:dyDescent="0.25">
      <c r="A2331" s="254"/>
      <c r="B2331" s="121">
        <f t="shared" si="37"/>
        <v>42707.083330000001</v>
      </c>
      <c r="C2331" s="124">
        <v>2</v>
      </c>
      <c r="D2331" s="11">
        <f>ROUND(АТС!E91*$D$791*$D$792/100,2)</f>
        <v>168.91</v>
      </c>
      <c r="E2331" s="11">
        <f>ROUND(АТС!E91*$E$791*$E$792/100,2)</f>
        <v>155.22</v>
      </c>
      <c r="F2331" s="11">
        <f>ROUND(АТС!E91*$F$791*$F$792/100,2)</f>
        <v>105.68</v>
      </c>
      <c r="G2331" s="11">
        <f>ROUND(АТС!E91*$G$791*$G$792/100,2)</f>
        <v>61.85</v>
      </c>
    </row>
    <row r="2332" spans="1:7" x14ac:dyDescent="0.25">
      <c r="A2332" s="254"/>
      <c r="B2332" s="123">
        <f t="shared" si="37"/>
        <v>42707.125</v>
      </c>
      <c r="C2332" s="124">
        <v>3</v>
      </c>
      <c r="D2332" s="11">
        <f>ROUND(АТС!E92*$D$791*$D$792/100,2)</f>
        <v>43.76</v>
      </c>
      <c r="E2332" s="11">
        <f>ROUND(АТС!E92*$E$791*$E$792/100,2)</f>
        <v>40.21</v>
      </c>
      <c r="F2332" s="11">
        <f>ROUND(АТС!E92*$F$791*$F$792/100,2)</f>
        <v>27.38</v>
      </c>
      <c r="G2332" s="11">
        <f>ROUND(АТС!E92*$G$791*$G$792/100,2)</f>
        <v>16.03</v>
      </c>
    </row>
    <row r="2333" spans="1:7" x14ac:dyDescent="0.25">
      <c r="A2333" s="254"/>
      <c r="B2333" s="121">
        <f t="shared" si="37"/>
        <v>42707.166669999999</v>
      </c>
      <c r="C2333" s="124">
        <v>4</v>
      </c>
      <c r="D2333" s="11">
        <f>ROUND(АТС!E93*$D$791*$D$792/100,2)</f>
        <v>81.45</v>
      </c>
      <c r="E2333" s="11">
        <f>ROUND(АТС!E93*$E$791*$E$792/100,2)</f>
        <v>74.849999999999994</v>
      </c>
      <c r="F2333" s="11">
        <f>ROUND(АТС!E93*$F$791*$F$792/100,2)</f>
        <v>50.96</v>
      </c>
      <c r="G2333" s="11">
        <f>ROUND(АТС!E93*$G$791*$G$792/100,2)</f>
        <v>29.83</v>
      </c>
    </row>
    <row r="2334" spans="1:7" x14ac:dyDescent="0.25">
      <c r="A2334" s="254"/>
      <c r="B2334" s="123">
        <f t="shared" si="37"/>
        <v>42707.208330000001</v>
      </c>
      <c r="C2334" s="124">
        <v>5</v>
      </c>
      <c r="D2334" s="11">
        <f>ROUND(АТС!E94*$D$791*$D$792/100,2)</f>
        <v>69.95</v>
      </c>
      <c r="E2334" s="11">
        <f>ROUND(АТС!E94*$E$791*$E$792/100,2)</f>
        <v>64.28</v>
      </c>
      <c r="F2334" s="11">
        <f>ROUND(АТС!E94*$F$791*$F$792/100,2)</f>
        <v>43.76</v>
      </c>
      <c r="G2334" s="11">
        <f>ROUND(АТС!E94*$G$791*$G$792/100,2)</f>
        <v>25.61</v>
      </c>
    </row>
    <row r="2335" spans="1:7" x14ac:dyDescent="0.25">
      <c r="A2335" s="254"/>
      <c r="B2335" s="121">
        <f t="shared" si="37"/>
        <v>42707.25</v>
      </c>
      <c r="C2335" s="124">
        <v>6</v>
      </c>
      <c r="D2335" s="11">
        <f>ROUND(АТС!E95*$D$791*$D$792/100,2)</f>
        <v>20.8</v>
      </c>
      <c r="E2335" s="11">
        <f>ROUND(АТС!E95*$E$791*$E$792/100,2)</f>
        <v>19.11</v>
      </c>
      <c r="F2335" s="11">
        <f>ROUND(АТС!E95*$F$791*$F$792/100,2)</f>
        <v>13.01</v>
      </c>
      <c r="G2335" s="11">
        <f>ROUND(АТС!E95*$G$791*$G$792/100,2)</f>
        <v>7.62</v>
      </c>
    </row>
    <row r="2336" spans="1:7" x14ac:dyDescent="0.25">
      <c r="A2336" s="254"/>
      <c r="B2336" s="123">
        <f t="shared" si="37"/>
        <v>42707.291669999999</v>
      </c>
      <c r="C2336" s="124">
        <v>7</v>
      </c>
      <c r="D2336" s="11">
        <f>ROUND(АТС!E96*$D$791*$D$792/100,2)</f>
        <v>62.75</v>
      </c>
      <c r="E2336" s="11">
        <f>ROUND(АТС!E96*$E$791*$E$792/100,2)</f>
        <v>57.66</v>
      </c>
      <c r="F2336" s="11">
        <f>ROUND(АТС!E96*$F$791*$F$792/100,2)</f>
        <v>39.26</v>
      </c>
      <c r="G2336" s="11">
        <f>ROUND(АТС!E96*$G$791*$G$792/100,2)</f>
        <v>22.98</v>
      </c>
    </row>
    <row r="2337" spans="1:7" x14ac:dyDescent="0.25">
      <c r="A2337" s="254"/>
      <c r="B2337" s="121">
        <f t="shared" si="37"/>
        <v>42707.333330000001</v>
      </c>
      <c r="C2337" s="124">
        <v>8</v>
      </c>
      <c r="D2337" s="11">
        <f>ROUND(АТС!E97*$D$791*$D$792/100,2)</f>
        <v>64.75</v>
      </c>
      <c r="E2337" s="11">
        <f>ROUND(АТС!E97*$E$791*$E$792/100,2)</f>
        <v>59.5</v>
      </c>
      <c r="F2337" s="11">
        <f>ROUND(АТС!E97*$F$791*$F$792/100,2)</f>
        <v>40.51</v>
      </c>
      <c r="G2337" s="11">
        <f>ROUND(АТС!E97*$G$791*$G$792/100,2)</f>
        <v>23.71</v>
      </c>
    </row>
    <row r="2338" spans="1:7" x14ac:dyDescent="0.25">
      <c r="A2338" s="254"/>
      <c r="B2338" s="123">
        <f t="shared" si="37"/>
        <v>42707.375</v>
      </c>
      <c r="C2338" s="124">
        <v>9</v>
      </c>
      <c r="D2338" s="11">
        <f>ROUND(АТС!E98*$D$791*$D$792/100,2)</f>
        <v>83.65</v>
      </c>
      <c r="E2338" s="11">
        <f>ROUND(АТС!E98*$E$791*$E$792/100,2)</f>
        <v>76.87</v>
      </c>
      <c r="F2338" s="11">
        <f>ROUND(АТС!E98*$F$791*$F$792/100,2)</f>
        <v>52.34</v>
      </c>
      <c r="G2338" s="11">
        <f>ROUND(АТС!E98*$G$791*$G$792/100,2)</f>
        <v>30.63</v>
      </c>
    </row>
    <row r="2339" spans="1:7" x14ac:dyDescent="0.25">
      <c r="A2339" s="254"/>
      <c r="B2339" s="121">
        <f t="shared" si="37"/>
        <v>42707.416669999999</v>
      </c>
      <c r="C2339" s="124">
        <v>10</v>
      </c>
      <c r="D2339" s="11">
        <f>ROUND(АТС!E99*$D$791*$D$792/100,2)</f>
        <v>88.21</v>
      </c>
      <c r="E2339" s="11">
        <f>ROUND(АТС!E99*$E$791*$E$792/100,2)</f>
        <v>81.06</v>
      </c>
      <c r="F2339" s="11">
        <f>ROUND(АТС!E99*$F$791*$F$792/100,2)</f>
        <v>55.19</v>
      </c>
      <c r="G2339" s="11">
        <f>ROUND(АТС!E99*$G$791*$G$792/100,2)</f>
        <v>32.299999999999997</v>
      </c>
    </row>
    <row r="2340" spans="1:7" x14ac:dyDescent="0.25">
      <c r="A2340" s="254"/>
      <c r="B2340" s="123">
        <f t="shared" si="37"/>
        <v>42707.458330000001</v>
      </c>
      <c r="C2340" s="124">
        <v>11</v>
      </c>
      <c r="D2340" s="11">
        <f>ROUND(АТС!E100*$D$791*$D$792/100,2)</f>
        <v>86.72</v>
      </c>
      <c r="E2340" s="11">
        <f>ROUND(АТС!E100*$E$791*$E$792/100,2)</f>
        <v>79.69</v>
      </c>
      <c r="F2340" s="11">
        <f>ROUND(АТС!E100*$F$791*$F$792/100,2)</f>
        <v>54.26</v>
      </c>
      <c r="G2340" s="11">
        <f>ROUND(АТС!E100*$G$791*$G$792/100,2)</f>
        <v>31.76</v>
      </c>
    </row>
    <row r="2341" spans="1:7" x14ac:dyDescent="0.25">
      <c r="A2341" s="254"/>
      <c r="B2341" s="121">
        <f t="shared" si="37"/>
        <v>42707.5</v>
      </c>
      <c r="C2341" s="124">
        <v>12</v>
      </c>
      <c r="D2341" s="11">
        <f>ROUND(АТС!E101*$D$791*$D$792/100,2)</f>
        <v>84.06</v>
      </c>
      <c r="E2341" s="11">
        <f>ROUND(АТС!E101*$E$791*$E$792/100,2)</f>
        <v>77.239999999999995</v>
      </c>
      <c r="F2341" s="11">
        <f>ROUND(АТС!E101*$F$791*$F$792/100,2)</f>
        <v>52.59</v>
      </c>
      <c r="G2341" s="11">
        <f>ROUND(АТС!E101*$G$791*$G$792/100,2)</f>
        <v>30.78</v>
      </c>
    </row>
    <row r="2342" spans="1:7" x14ac:dyDescent="0.25">
      <c r="A2342" s="254"/>
      <c r="B2342" s="123">
        <f t="shared" si="37"/>
        <v>42707.541669999999</v>
      </c>
      <c r="C2342" s="124">
        <v>13</v>
      </c>
      <c r="D2342" s="11">
        <f>ROUND(АТС!E102*$D$791*$D$792/100,2)</f>
        <v>84.14</v>
      </c>
      <c r="E2342" s="11">
        <f>ROUND(АТС!E102*$E$791*$E$792/100,2)</f>
        <v>77.319999999999993</v>
      </c>
      <c r="F2342" s="11">
        <f>ROUND(АТС!E102*$F$791*$F$792/100,2)</f>
        <v>52.65</v>
      </c>
      <c r="G2342" s="11">
        <f>ROUND(АТС!E102*$G$791*$G$792/100,2)</f>
        <v>30.81</v>
      </c>
    </row>
    <row r="2343" spans="1:7" x14ac:dyDescent="0.25">
      <c r="A2343" s="254"/>
      <c r="B2343" s="121">
        <f t="shared" si="37"/>
        <v>42707.583330000001</v>
      </c>
      <c r="C2343" s="124">
        <v>14</v>
      </c>
      <c r="D2343" s="11">
        <f>ROUND(АТС!E103*$D$791*$D$792/100,2)</f>
        <v>84.36</v>
      </c>
      <c r="E2343" s="11">
        <f>ROUND(АТС!E103*$E$791*$E$792/100,2)</f>
        <v>77.53</v>
      </c>
      <c r="F2343" s="11">
        <f>ROUND(АТС!E103*$F$791*$F$792/100,2)</f>
        <v>52.78</v>
      </c>
      <c r="G2343" s="11">
        <f>ROUND(АТС!E103*$G$791*$G$792/100,2)</f>
        <v>30.89</v>
      </c>
    </row>
    <row r="2344" spans="1:7" x14ac:dyDescent="0.25">
      <c r="A2344" s="254"/>
      <c r="B2344" s="123">
        <f t="shared" si="37"/>
        <v>42707.625</v>
      </c>
      <c r="C2344" s="124">
        <v>15</v>
      </c>
      <c r="D2344" s="11">
        <f>ROUND(АТС!E104*$D$791*$D$792/100,2)</f>
        <v>85</v>
      </c>
      <c r="E2344" s="11">
        <f>ROUND(АТС!E104*$E$791*$E$792/100,2)</f>
        <v>78.11</v>
      </c>
      <c r="F2344" s="11">
        <f>ROUND(АТС!E104*$F$791*$F$792/100,2)</f>
        <v>53.18</v>
      </c>
      <c r="G2344" s="11">
        <f>ROUND(АТС!E104*$G$791*$G$792/100,2)</f>
        <v>31.13</v>
      </c>
    </row>
    <row r="2345" spans="1:7" x14ac:dyDescent="0.25">
      <c r="A2345" s="254"/>
      <c r="B2345" s="121">
        <f t="shared" si="37"/>
        <v>42707.666669999999</v>
      </c>
      <c r="C2345" s="124">
        <v>16</v>
      </c>
      <c r="D2345" s="11">
        <f>ROUND(АТС!E105*$D$791*$D$792/100,2)</f>
        <v>60.92</v>
      </c>
      <c r="E2345" s="11">
        <f>ROUND(АТС!E105*$E$791*$E$792/100,2)</f>
        <v>55.98</v>
      </c>
      <c r="F2345" s="11">
        <f>ROUND(АТС!E105*$F$791*$F$792/100,2)</f>
        <v>38.119999999999997</v>
      </c>
      <c r="G2345" s="11">
        <f>ROUND(АТС!E105*$G$791*$G$792/100,2)</f>
        <v>22.31</v>
      </c>
    </row>
    <row r="2346" spans="1:7" x14ac:dyDescent="0.25">
      <c r="A2346" s="254"/>
      <c r="B2346" s="123">
        <f t="shared" si="37"/>
        <v>42707.708330000001</v>
      </c>
      <c r="C2346" s="124">
        <v>17</v>
      </c>
      <c r="D2346" s="11">
        <f>ROUND(АТС!E106*$D$791*$D$792/100,2)</f>
        <v>57.52</v>
      </c>
      <c r="E2346" s="11">
        <f>ROUND(АТС!E106*$E$791*$E$792/100,2)</f>
        <v>52.86</v>
      </c>
      <c r="F2346" s="11">
        <f>ROUND(АТС!E106*$F$791*$F$792/100,2)</f>
        <v>35.99</v>
      </c>
      <c r="G2346" s="11">
        <f>ROUND(АТС!E106*$G$791*$G$792/100,2)</f>
        <v>21.06</v>
      </c>
    </row>
    <row r="2347" spans="1:7" x14ac:dyDescent="0.25">
      <c r="A2347" s="254"/>
      <c r="B2347" s="121">
        <f t="shared" si="37"/>
        <v>42707.75</v>
      </c>
      <c r="C2347" s="124">
        <v>18</v>
      </c>
      <c r="D2347" s="11">
        <f>ROUND(АТС!E107*$D$791*$D$792/100,2)</f>
        <v>73.72</v>
      </c>
      <c r="E2347" s="11">
        <f>ROUND(АТС!E107*$E$791*$E$792/100,2)</f>
        <v>67.75</v>
      </c>
      <c r="F2347" s="11">
        <f>ROUND(АТС!E107*$F$791*$F$792/100,2)</f>
        <v>46.13</v>
      </c>
      <c r="G2347" s="11">
        <f>ROUND(АТС!E107*$G$791*$G$792/100,2)</f>
        <v>27</v>
      </c>
    </row>
    <row r="2348" spans="1:7" x14ac:dyDescent="0.25">
      <c r="A2348" s="254"/>
      <c r="B2348" s="123">
        <f t="shared" si="37"/>
        <v>42707.791669999999</v>
      </c>
      <c r="C2348" s="124">
        <v>19</v>
      </c>
      <c r="D2348" s="11">
        <f>ROUND(АТС!E108*$D$791*$D$792/100,2)</f>
        <v>84.55</v>
      </c>
      <c r="E2348" s="11">
        <f>ROUND(АТС!E108*$E$791*$E$792/100,2)</f>
        <v>77.69</v>
      </c>
      <c r="F2348" s="11">
        <f>ROUND(АТС!E108*$F$791*$F$792/100,2)</f>
        <v>52.9</v>
      </c>
      <c r="G2348" s="11">
        <f>ROUND(АТС!E108*$G$791*$G$792/100,2)</f>
        <v>30.96</v>
      </c>
    </row>
    <row r="2349" spans="1:7" x14ac:dyDescent="0.25">
      <c r="A2349" s="254"/>
      <c r="B2349" s="121">
        <f t="shared" si="37"/>
        <v>42707.833330000001</v>
      </c>
      <c r="C2349" s="124">
        <v>20</v>
      </c>
      <c r="D2349" s="11">
        <f>ROUND(АТС!E109*$D$791*$D$792/100,2)</f>
        <v>290.76</v>
      </c>
      <c r="E2349" s="11">
        <f>ROUND(АТС!E109*$E$791*$E$792/100,2)</f>
        <v>267.19</v>
      </c>
      <c r="F2349" s="11">
        <f>ROUND(АТС!E109*$F$791*$F$792/100,2)</f>
        <v>181.92</v>
      </c>
      <c r="G2349" s="11">
        <f>ROUND(АТС!E109*$G$791*$G$792/100,2)</f>
        <v>106.47</v>
      </c>
    </row>
    <row r="2350" spans="1:7" x14ac:dyDescent="0.25">
      <c r="A2350" s="254"/>
      <c r="B2350" s="123">
        <f t="shared" si="37"/>
        <v>42707.875</v>
      </c>
      <c r="C2350" s="124">
        <v>21</v>
      </c>
      <c r="D2350" s="11">
        <f>ROUND(АТС!E110*$D$791*$D$792/100,2)</f>
        <v>89.46</v>
      </c>
      <c r="E2350" s="11">
        <f>ROUND(АТС!E110*$E$791*$E$792/100,2)</f>
        <v>82.21</v>
      </c>
      <c r="F2350" s="11">
        <f>ROUND(АТС!E110*$F$791*$F$792/100,2)</f>
        <v>55.97</v>
      </c>
      <c r="G2350" s="11">
        <f>ROUND(АТС!E110*$G$791*$G$792/100,2)</f>
        <v>32.76</v>
      </c>
    </row>
    <row r="2351" spans="1:7" x14ac:dyDescent="0.25">
      <c r="A2351" s="254"/>
      <c r="B2351" s="121">
        <f t="shared" si="37"/>
        <v>42707.916669999999</v>
      </c>
      <c r="C2351" s="124">
        <v>22</v>
      </c>
      <c r="D2351" s="11">
        <f>ROUND(АТС!E111*$D$791*$D$792/100,2)</f>
        <v>85.58</v>
      </c>
      <c r="E2351" s="11">
        <f>ROUND(АТС!E111*$E$791*$E$792/100,2)</f>
        <v>78.64</v>
      </c>
      <c r="F2351" s="11">
        <f>ROUND(АТС!E111*$F$791*$F$792/100,2)</f>
        <v>53.54</v>
      </c>
      <c r="G2351" s="11">
        <f>ROUND(АТС!E111*$G$791*$G$792/100,2)</f>
        <v>31.34</v>
      </c>
    </row>
    <row r="2352" spans="1:7" x14ac:dyDescent="0.25">
      <c r="A2352" s="254"/>
      <c r="B2352" s="123">
        <f t="shared" si="37"/>
        <v>42707.958330000001</v>
      </c>
      <c r="C2352" s="124">
        <v>23</v>
      </c>
      <c r="D2352" s="11">
        <f>ROUND(АТС!E112*$D$791*$D$792/100,2)</f>
        <v>68.010000000000005</v>
      </c>
      <c r="E2352" s="11">
        <f>ROUND(АТС!E112*$E$791*$E$792/100,2)</f>
        <v>62.5</v>
      </c>
      <c r="F2352" s="11">
        <f>ROUND(АТС!E112*$F$791*$F$792/100,2)</f>
        <v>42.55</v>
      </c>
      <c r="G2352" s="11">
        <f>ROUND(АТС!E112*$G$791*$G$792/100,2)</f>
        <v>24.91</v>
      </c>
    </row>
    <row r="2353" spans="1:7" x14ac:dyDescent="0.25">
      <c r="A2353" s="254"/>
      <c r="B2353" s="121">
        <f t="shared" si="37"/>
        <v>42708</v>
      </c>
      <c r="C2353" s="124">
        <v>0</v>
      </c>
      <c r="D2353" s="11">
        <f>ROUND(АТС!E113*$D$791*$D$792/100,2)</f>
        <v>161.83000000000001</v>
      </c>
      <c r="E2353" s="11">
        <f>ROUND(АТС!E113*$E$791*$E$792/100,2)</f>
        <v>148.71</v>
      </c>
      <c r="F2353" s="11">
        <f>ROUND(АТС!E113*$F$791*$F$792/100,2)</f>
        <v>101.25</v>
      </c>
      <c r="G2353" s="11">
        <f>ROUND(АТС!E113*$G$791*$G$792/100,2)</f>
        <v>59.26</v>
      </c>
    </row>
    <row r="2354" spans="1:7" x14ac:dyDescent="0.25">
      <c r="A2354" s="254"/>
      <c r="B2354" s="123">
        <f t="shared" si="37"/>
        <v>42708.041669999999</v>
      </c>
      <c r="C2354" s="124">
        <v>1</v>
      </c>
      <c r="D2354" s="11">
        <f>ROUND(АТС!E114*$D$791*$D$792/100,2)</f>
        <v>57.93</v>
      </c>
      <c r="E2354" s="11">
        <f>ROUND(АТС!E114*$E$791*$E$792/100,2)</f>
        <v>53.23</v>
      </c>
      <c r="F2354" s="11">
        <f>ROUND(АТС!E114*$F$791*$F$792/100,2)</f>
        <v>36.24</v>
      </c>
      <c r="G2354" s="11">
        <f>ROUND(АТС!E114*$G$791*$G$792/100,2)</f>
        <v>21.21</v>
      </c>
    </row>
    <row r="2355" spans="1:7" x14ac:dyDescent="0.25">
      <c r="A2355" s="254"/>
      <c r="B2355" s="121">
        <f t="shared" si="37"/>
        <v>42708.083330000001</v>
      </c>
      <c r="C2355" s="124">
        <v>2</v>
      </c>
      <c r="D2355" s="11">
        <f>ROUND(АТС!E115*$D$791*$D$792/100,2)</f>
        <v>47.61</v>
      </c>
      <c r="E2355" s="11">
        <f>ROUND(АТС!E115*$E$791*$E$792/100,2)</f>
        <v>43.75</v>
      </c>
      <c r="F2355" s="11">
        <f>ROUND(АТС!E115*$F$791*$F$792/100,2)</f>
        <v>29.79</v>
      </c>
      <c r="G2355" s="11">
        <f>ROUND(АТС!E115*$G$791*$G$792/100,2)</f>
        <v>17.43</v>
      </c>
    </row>
    <row r="2356" spans="1:7" x14ac:dyDescent="0.25">
      <c r="A2356" s="254"/>
      <c r="B2356" s="123">
        <f t="shared" si="37"/>
        <v>42708.125</v>
      </c>
      <c r="C2356" s="124">
        <v>3</v>
      </c>
      <c r="D2356" s="11">
        <f>ROUND(АТС!E116*$D$791*$D$792/100,2)</f>
        <v>21.72</v>
      </c>
      <c r="E2356" s="11">
        <f>ROUND(АТС!E116*$E$791*$E$792/100,2)</f>
        <v>19.96</v>
      </c>
      <c r="F2356" s="11">
        <f>ROUND(АТС!E116*$F$791*$F$792/100,2)</f>
        <v>13.59</v>
      </c>
      <c r="G2356" s="11">
        <f>ROUND(АТС!E116*$G$791*$G$792/100,2)</f>
        <v>7.95</v>
      </c>
    </row>
    <row r="2357" spans="1:7" x14ac:dyDescent="0.25">
      <c r="A2357" s="254"/>
      <c r="B2357" s="121">
        <f t="shared" si="37"/>
        <v>42708.166669999999</v>
      </c>
      <c r="C2357" s="124">
        <v>4</v>
      </c>
      <c r="D2357" s="11">
        <f>ROUND(АТС!E117*$D$791*$D$792/100,2)</f>
        <v>27.03</v>
      </c>
      <c r="E2357" s="11">
        <f>ROUND(АТС!E117*$E$791*$E$792/100,2)</f>
        <v>24.84</v>
      </c>
      <c r="F2357" s="11">
        <f>ROUND(АТС!E117*$F$791*$F$792/100,2)</f>
        <v>16.91</v>
      </c>
      <c r="G2357" s="11">
        <f>ROUND(АТС!E117*$G$791*$G$792/100,2)</f>
        <v>9.9</v>
      </c>
    </row>
    <row r="2358" spans="1:7" x14ac:dyDescent="0.25">
      <c r="A2358" s="254"/>
      <c r="B2358" s="123">
        <f t="shared" si="37"/>
        <v>42708.208330000001</v>
      </c>
      <c r="C2358" s="124">
        <v>5</v>
      </c>
      <c r="D2358" s="11">
        <f>ROUND(АТС!E118*$D$791*$D$792/100,2)</f>
        <v>45.33</v>
      </c>
      <c r="E2358" s="11">
        <f>ROUND(АТС!E118*$E$791*$E$792/100,2)</f>
        <v>41.66</v>
      </c>
      <c r="F2358" s="11">
        <f>ROUND(АТС!E118*$F$791*$F$792/100,2)</f>
        <v>28.36</v>
      </c>
      <c r="G2358" s="11">
        <f>ROUND(АТС!E118*$G$791*$G$792/100,2)</f>
        <v>16.600000000000001</v>
      </c>
    </row>
    <row r="2359" spans="1:7" x14ac:dyDescent="0.25">
      <c r="A2359" s="254"/>
      <c r="B2359" s="121">
        <f t="shared" si="37"/>
        <v>42708.25</v>
      </c>
      <c r="C2359" s="124">
        <v>6</v>
      </c>
      <c r="D2359" s="11">
        <f>ROUND(АТС!E119*$D$791*$D$792/100,2)</f>
        <v>51.48</v>
      </c>
      <c r="E2359" s="11">
        <f>ROUND(АТС!E119*$E$791*$E$792/100,2)</f>
        <v>47.3</v>
      </c>
      <c r="F2359" s="11">
        <f>ROUND(АТС!E119*$F$791*$F$792/100,2)</f>
        <v>32.21</v>
      </c>
      <c r="G2359" s="11">
        <f>ROUND(АТС!E119*$G$791*$G$792/100,2)</f>
        <v>18.850000000000001</v>
      </c>
    </row>
    <row r="2360" spans="1:7" x14ac:dyDescent="0.25">
      <c r="A2360" s="254"/>
      <c r="B2360" s="123">
        <f t="shared" si="37"/>
        <v>42708.291669999999</v>
      </c>
      <c r="C2360" s="124">
        <v>7</v>
      </c>
      <c r="D2360" s="11">
        <f>ROUND(АТС!E120*$D$791*$D$792/100,2)</f>
        <v>58.35</v>
      </c>
      <c r="E2360" s="11">
        <f>ROUND(АТС!E120*$E$791*$E$792/100,2)</f>
        <v>53.62</v>
      </c>
      <c r="F2360" s="11">
        <f>ROUND(АТС!E120*$F$791*$F$792/100,2)</f>
        <v>36.51</v>
      </c>
      <c r="G2360" s="11">
        <f>ROUND(АТС!E120*$G$791*$G$792/100,2)</f>
        <v>21.37</v>
      </c>
    </row>
    <row r="2361" spans="1:7" x14ac:dyDescent="0.25">
      <c r="A2361" s="254"/>
      <c r="B2361" s="121">
        <f t="shared" si="37"/>
        <v>42708.333330000001</v>
      </c>
      <c r="C2361" s="124">
        <v>8</v>
      </c>
      <c r="D2361" s="11">
        <f>ROUND(АТС!E121*$D$791*$D$792/100,2)</f>
        <v>0</v>
      </c>
      <c r="E2361" s="11">
        <f>ROUND(АТС!E121*$E$791*$E$792/100,2)</f>
        <v>0</v>
      </c>
      <c r="F2361" s="11">
        <f>ROUND(АТС!E121*$F$791*$F$792/100,2)</f>
        <v>0</v>
      </c>
      <c r="G2361" s="11">
        <f>ROUND(АТС!E121*$G$791*$G$792/100,2)</f>
        <v>0</v>
      </c>
    </row>
    <row r="2362" spans="1:7" x14ac:dyDescent="0.25">
      <c r="A2362" s="254"/>
      <c r="B2362" s="123">
        <f t="shared" si="37"/>
        <v>42708.375</v>
      </c>
      <c r="C2362" s="124">
        <v>9</v>
      </c>
      <c r="D2362" s="11">
        <f>ROUND(АТС!E122*$D$791*$D$792/100,2)</f>
        <v>121.46</v>
      </c>
      <c r="E2362" s="11">
        <f>ROUND(АТС!E122*$E$791*$E$792/100,2)</f>
        <v>111.61</v>
      </c>
      <c r="F2362" s="11">
        <f>ROUND(АТС!E122*$F$791*$F$792/100,2)</f>
        <v>75.989999999999995</v>
      </c>
      <c r="G2362" s="11">
        <f>ROUND(АТС!E122*$G$791*$G$792/100,2)</f>
        <v>44.48</v>
      </c>
    </row>
    <row r="2363" spans="1:7" x14ac:dyDescent="0.25">
      <c r="A2363" s="254"/>
      <c r="B2363" s="121">
        <f t="shared" si="37"/>
        <v>42708.416669999999</v>
      </c>
      <c r="C2363" s="124">
        <v>10</v>
      </c>
      <c r="D2363" s="11">
        <f>ROUND(АТС!E123*$D$791*$D$792/100,2)</f>
        <v>193.01</v>
      </c>
      <c r="E2363" s="11">
        <f>ROUND(АТС!E123*$E$791*$E$792/100,2)</f>
        <v>177.37</v>
      </c>
      <c r="F2363" s="11">
        <f>ROUND(АТС!E123*$F$791*$F$792/100,2)</f>
        <v>120.76</v>
      </c>
      <c r="G2363" s="11">
        <f>ROUND(АТС!E123*$G$791*$G$792/100,2)</f>
        <v>70.680000000000007</v>
      </c>
    </row>
    <row r="2364" spans="1:7" x14ac:dyDescent="0.25">
      <c r="A2364" s="254"/>
      <c r="B2364" s="123">
        <f t="shared" si="37"/>
        <v>42708.458330000001</v>
      </c>
      <c r="C2364" s="124">
        <v>11</v>
      </c>
      <c r="D2364" s="11">
        <f>ROUND(АТС!E124*$D$791*$D$792/100,2)</f>
        <v>192.56</v>
      </c>
      <c r="E2364" s="11">
        <f>ROUND(АТС!E124*$E$791*$E$792/100,2)</f>
        <v>176.95</v>
      </c>
      <c r="F2364" s="11">
        <f>ROUND(АТС!E124*$F$791*$F$792/100,2)</f>
        <v>120.47</v>
      </c>
      <c r="G2364" s="11">
        <f>ROUND(АТС!E124*$G$791*$G$792/100,2)</f>
        <v>70.510000000000005</v>
      </c>
    </row>
    <row r="2365" spans="1:7" x14ac:dyDescent="0.25">
      <c r="A2365" s="254"/>
      <c r="B2365" s="121">
        <f t="shared" si="37"/>
        <v>42708.5</v>
      </c>
      <c r="C2365" s="124">
        <v>12</v>
      </c>
      <c r="D2365" s="11">
        <f>ROUND(АТС!E125*$D$791*$D$792/100,2)</f>
        <v>197.51</v>
      </c>
      <c r="E2365" s="11">
        <f>ROUND(АТС!E125*$E$791*$E$792/100,2)</f>
        <v>181.5</v>
      </c>
      <c r="F2365" s="11">
        <f>ROUND(АТС!E125*$F$791*$F$792/100,2)</f>
        <v>123.57</v>
      </c>
      <c r="G2365" s="11">
        <f>ROUND(АТС!E125*$G$791*$G$792/100,2)</f>
        <v>72.33</v>
      </c>
    </row>
    <row r="2366" spans="1:7" x14ac:dyDescent="0.25">
      <c r="A2366" s="254"/>
      <c r="B2366" s="123">
        <f t="shared" si="37"/>
        <v>42708.541669999999</v>
      </c>
      <c r="C2366" s="124">
        <v>13</v>
      </c>
      <c r="D2366" s="11">
        <f>ROUND(АТС!E126*$D$791*$D$792/100,2)</f>
        <v>210.82</v>
      </c>
      <c r="E2366" s="11">
        <f>ROUND(АТС!E126*$E$791*$E$792/100,2)</f>
        <v>193.73</v>
      </c>
      <c r="F2366" s="11">
        <f>ROUND(АТС!E126*$F$791*$F$792/100,2)</f>
        <v>131.9</v>
      </c>
      <c r="G2366" s="11">
        <f>ROUND(АТС!E126*$G$791*$G$792/100,2)</f>
        <v>77.2</v>
      </c>
    </row>
    <row r="2367" spans="1:7" x14ac:dyDescent="0.25">
      <c r="A2367" s="254"/>
      <c r="B2367" s="121">
        <f t="shared" si="37"/>
        <v>42708.583330000001</v>
      </c>
      <c r="C2367" s="124">
        <v>14</v>
      </c>
      <c r="D2367" s="11">
        <f>ROUND(АТС!E127*$D$791*$D$792/100,2)</f>
        <v>188.75</v>
      </c>
      <c r="E2367" s="11">
        <f>ROUND(АТС!E127*$E$791*$E$792/100,2)</f>
        <v>173.45</v>
      </c>
      <c r="F2367" s="11">
        <f>ROUND(АТС!E127*$F$791*$F$792/100,2)</f>
        <v>118.09</v>
      </c>
      <c r="G2367" s="11">
        <f>ROUND(АТС!E127*$G$791*$G$792/100,2)</f>
        <v>69.12</v>
      </c>
    </row>
    <row r="2368" spans="1:7" x14ac:dyDescent="0.25">
      <c r="A2368" s="254"/>
      <c r="B2368" s="123">
        <f t="shared" si="37"/>
        <v>42708.625</v>
      </c>
      <c r="C2368" s="124">
        <v>15</v>
      </c>
      <c r="D2368" s="11">
        <f>ROUND(АТС!E128*$D$791*$D$792/100,2)</f>
        <v>164.11</v>
      </c>
      <c r="E2368" s="11">
        <f>ROUND(АТС!E128*$E$791*$E$792/100,2)</f>
        <v>150.81</v>
      </c>
      <c r="F2368" s="11">
        <f>ROUND(АТС!E128*$F$791*$F$792/100,2)</f>
        <v>102.68</v>
      </c>
      <c r="G2368" s="11">
        <f>ROUND(АТС!E128*$G$791*$G$792/100,2)</f>
        <v>60.1</v>
      </c>
    </row>
    <row r="2369" spans="1:7" x14ac:dyDescent="0.25">
      <c r="A2369" s="254"/>
      <c r="B2369" s="121">
        <f t="shared" si="37"/>
        <v>42708.666669999999</v>
      </c>
      <c r="C2369" s="124">
        <v>16</v>
      </c>
      <c r="D2369" s="11">
        <f>ROUND(АТС!E129*$D$791*$D$792/100,2)</f>
        <v>38.68</v>
      </c>
      <c r="E2369" s="11">
        <f>ROUND(АТС!E129*$E$791*$E$792/100,2)</f>
        <v>35.549999999999997</v>
      </c>
      <c r="F2369" s="11">
        <f>ROUND(АТС!E129*$F$791*$F$792/100,2)</f>
        <v>24.2</v>
      </c>
      <c r="G2369" s="11">
        <f>ROUND(АТС!E129*$G$791*$G$792/100,2)</f>
        <v>14.16</v>
      </c>
    </row>
    <row r="2370" spans="1:7" x14ac:dyDescent="0.25">
      <c r="A2370" s="254"/>
      <c r="B2370" s="123">
        <f t="shared" ref="B2370:B2433" si="38">B2346+1</f>
        <v>42708.708330000001</v>
      </c>
      <c r="C2370" s="124">
        <v>17</v>
      </c>
      <c r="D2370" s="11">
        <f>ROUND(АТС!E130*$D$791*$D$792/100,2)</f>
        <v>51.35</v>
      </c>
      <c r="E2370" s="11">
        <f>ROUND(АТС!E130*$E$791*$E$792/100,2)</f>
        <v>47.18</v>
      </c>
      <c r="F2370" s="11">
        <f>ROUND(АТС!E130*$F$791*$F$792/100,2)</f>
        <v>32.130000000000003</v>
      </c>
      <c r="G2370" s="11">
        <f>ROUND(АТС!E130*$G$791*$G$792/100,2)</f>
        <v>18.8</v>
      </c>
    </row>
    <row r="2371" spans="1:7" x14ac:dyDescent="0.25">
      <c r="A2371" s="254"/>
      <c r="B2371" s="121">
        <f t="shared" si="38"/>
        <v>42708.75</v>
      </c>
      <c r="C2371" s="124">
        <v>18</v>
      </c>
      <c r="D2371" s="11">
        <f>ROUND(АТС!E131*$D$791*$D$792/100,2)</f>
        <v>60.06</v>
      </c>
      <c r="E2371" s="11">
        <f>ROUND(АТС!E131*$E$791*$E$792/100,2)</f>
        <v>55.2</v>
      </c>
      <c r="F2371" s="11">
        <f>ROUND(АТС!E131*$F$791*$F$792/100,2)</f>
        <v>37.58</v>
      </c>
      <c r="G2371" s="11">
        <f>ROUND(АТС!E131*$G$791*$G$792/100,2)</f>
        <v>21.99</v>
      </c>
    </row>
    <row r="2372" spans="1:7" x14ac:dyDescent="0.25">
      <c r="A2372" s="254"/>
      <c r="B2372" s="123">
        <f t="shared" si="38"/>
        <v>42708.791669999999</v>
      </c>
      <c r="C2372" s="124">
        <v>19</v>
      </c>
      <c r="D2372" s="11">
        <f>ROUND(АТС!E132*$D$791*$D$792/100,2)</f>
        <v>63.61</v>
      </c>
      <c r="E2372" s="11">
        <f>ROUND(АТС!E132*$E$791*$E$792/100,2)</f>
        <v>58.46</v>
      </c>
      <c r="F2372" s="11">
        <f>ROUND(АТС!E132*$F$791*$F$792/100,2)</f>
        <v>39.799999999999997</v>
      </c>
      <c r="G2372" s="11">
        <f>ROUND(АТС!E132*$G$791*$G$792/100,2)</f>
        <v>23.29</v>
      </c>
    </row>
    <row r="2373" spans="1:7" x14ac:dyDescent="0.25">
      <c r="A2373" s="254"/>
      <c r="B2373" s="121">
        <f t="shared" si="38"/>
        <v>42708.833330000001</v>
      </c>
      <c r="C2373" s="124">
        <v>20</v>
      </c>
      <c r="D2373" s="11">
        <f>ROUND(АТС!E133*$D$791*$D$792/100,2)</f>
        <v>89.15</v>
      </c>
      <c r="E2373" s="11">
        <f>ROUND(АТС!E133*$E$791*$E$792/100,2)</f>
        <v>81.93</v>
      </c>
      <c r="F2373" s="11">
        <f>ROUND(АТС!E133*$F$791*$F$792/100,2)</f>
        <v>55.78</v>
      </c>
      <c r="G2373" s="11">
        <f>ROUND(АТС!E133*$G$791*$G$792/100,2)</f>
        <v>32.65</v>
      </c>
    </row>
    <row r="2374" spans="1:7" x14ac:dyDescent="0.25">
      <c r="A2374" s="254"/>
      <c r="B2374" s="123">
        <f t="shared" si="38"/>
        <v>42708.875</v>
      </c>
      <c r="C2374" s="124">
        <v>21</v>
      </c>
      <c r="D2374" s="11">
        <f>ROUND(АТС!E134*$D$791*$D$792/100,2)</f>
        <v>117.3</v>
      </c>
      <c r="E2374" s="11">
        <f>ROUND(АТС!E134*$E$791*$E$792/100,2)</f>
        <v>107.79</v>
      </c>
      <c r="F2374" s="11">
        <f>ROUND(АТС!E134*$F$791*$F$792/100,2)</f>
        <v>73.39</v>
      </c>
      <c r="G2374" s="11">
        <f>ROUND(АТС!E134*$G$791*$G$792/100,2)</f>
        <v>42.95</v>
      </c>
    </row>
    <row r="2375" spans="1:7" x14ac:dyDescent="0.25">
      <c r="A2375" s="254"/>
      <c r="B2375" s="121">
        <f t="shared" si="38"/>
        <v>42708.916669999999</v>
      </c>
      <c r="C2375" s="124">
        <v>22</v>
      </c>
      <c r="D2375" s="11">
        <f>ROUND(АТС!E135*$D$791*$D$792/100,2)</f>
        <v>76.19</v>
      </c>
      <c r="E2375" s="11">
        <f>ROUND(АТС!E135*$E$791*$E$792/100,2)</f>
        <v>70.010000000000005</v>
      </c>
      <c r="F2375" s="11">
        <f>ROUND(АТС!E135*$F$791*$F$792/100,2)</f>
        <v>47.67</v>
      </c>
      <c r="G2375" s="11">
        <f>ROUND(АТС!E135*$G$791*$G$792/100,2)</f>
        <v>27.9</v>
      </c>
    </row>
    <row r="2376" spans="1:7" x14ac:dyDescent="0.25">
      <c r="A2376" s="254"/>
      <c r="B2376" s="123">
        <f t="shared" si="38"/>
        <v>42708.958330000001</v>
      </c>
      <c r="C2376" s="124">
        <v>23</v>
      </c>
      <c r="D2376" s="11">
        <f>ROUND(АТС!E136*$D$791*$D$792/100,2)</f>
        <v>23.45</v>
      </c>
      <c r="E2376" s="11">
        <f>ROUND(АТС!E136*$E$791*$E$792/100,2)</f>
        <v>21.55</v>
      </c>
      <c r="F2376" s="11">
        <f>ROUND(АТС!E136*$F$791*$F$792/100,2)</f>
        <v>14.67</v>
      </c>
      <c r="G2376" s="11">
        <f>ROUND(АТС!E136*$G$791*$G$792/100,2)</f>
        <v>8.59</v>
      </c>
    </row>
    <row r="2377" spans="1:7" x14ac:dyDescent="0.25">
      <c r="A2377" s="254"/>
      <c r="B2377" s="121">
        <f t="shared" si="38"/>
        <v>42709</v>
      </c>
      <c r="C2377" s="124">
        <v>0</v>
      </c>
      <c r="D2377" s="11">
        <f>ROUND(АТС!E137*$D$791*$D$792/100,2)</f>
        <v>75.849999999999994</v>
      </c>
      <c r="E2377" s="11">
        <f>ROUND(АТС!E137*$E$791*$E$792/100,2)</f>
        <v>69.7</v>
      </c>
      <c r="F2377" s="11">
        <f>ROUND(АТС!E137*$F$791*$F$792/100,2)</f>
        <v>47.45</v>
      </c>
      <c r="G2377" s="11">
        <f>ROUND(АТС!E137*$G$791*$G$792/100,2)</f>
        <v>27.77</v>
      </c>
    </row>
    <row r="2378" spans="1:7" x14ac:dyDescent="0.25">
      <c r="A2378" s="254"/>
      <c r="B2378" s="123">
        <f t="shared" si="38"/>
        <v>42709.041669999999</v>
      </c>
      <c r="C2378" s="124">
        <v>1</v>
      </c>
      <c r="D2378" s="11">
        <f>ROUND(АТС!E138*$D$791*$D$792/100,2)</f>
        <v>269.83999999999997</v>
      </c>
      <c r="E2378" s="11">
        <f>ROUND(АТС!E138*$E$791*$E$792/100,2)</f>
        <v>247.97</v>
      </c>
      <c r="F2378" s="11">
        <f>ROUND(АТС!E138*$F$791*$F$792/100,2)</f>
        <v>168.83</v>
      </c>
      <c r="G2378" s="11">
        <f>ROUND(АТС!E138*$G$791*$G$792/100,2)</f>
        <v>98.81</v>
      </c>
    </row>
    <row r="2379" spans="1:7" x14ac:dyDescent="0.25">
      <c r="A2379" s="254"/>
      <c r="B2379" s="121">
        <f t="shared" si="38"/>
        <v>42709.083330000001</v>
      </c>
      <c r="C2379" s="124">
        <v>2</v>
      </c>
      <c r="D2379" s="11">
        <f>ROUND(АТС!E139*$D$791*$D$792/100,2)</f>
        <v>59.84</v>
      </c>
      <c r="E2379" s="11">
        <f>ROUND(АТС!E139*$E$791*$E$792/100,2)</f>
        <v>54.99</v>
      </c>
      <c r="F2379" s="11">
        <f>ROUND(АТС!E139*$F$791*$F$792/100,2)</f>
        <v>37.44</v>
      </c>
      <c r="G2379" s="11">
        <f>ROUND(АТС!E139*$G$791*$G$792/100,2)</f>
        <v>21.91</v>
      </c>
    </row>
    <row r="2380" spans="1:7" x14ac:dyDescent="0.25">
      <c r="A2380" s="254"/>
      <c r="B2380" s="123">
        <f t="shared" si="38"/>
        <v>42709.125</v>
      </c>
      <c r="C2380" s="124">
        <v>3</v>
      </c>
      <c r="D2380" s="11">
        <f>ROUND(АТС!E140*$D$791*$D$792/100,2)</f>
        <v>35.340000000000003</v>
      </c>
      <c r="E2380" s="11">
        <f>ROUND(АТС!E140*$E$791*$E$792/100,2)</f>
        <v>32.47</v>
      </c>
      <c r="F2380" s="11">
        <f>ROUND(АТС!E140*$F$791*$F$792/100,2)</f>
        <v>22.11</v>
      </c>
      <c r="G2380" s="11">
        <f>ROUND(АТС!E140*$G$791*$G$792/100,2)</f>
        <v>12.94</v>
      </c>
    </row>
    <row r="2381" spans="1:7" x14ac:dyDescent="0.25">
      <c r="A2381" s="254"/>
      <c r="B2381" s="121">
        <f t="shared" si="38"/>
        <v>42709.166669999999</v>
      </c>
      <c r="C2381" s="124">
        <v>4</v>
      </c>
      <c r="D2381" s="11">
        <f>ROUND(АТС!E141*$D$791*$D$792/100,2)</f>
        <v>63.89</v>
      </c>
      <c r="E2381" s="11">
        <f>ROUND(АТС!E141*$E$791*$E$792/100,2)</f>
        <v>58.71</v>
      </c>
      <c r="F2381" s="11">
        <f>ROUND(АТС!E141*$F$791*$F$792/100,2)</f>
        <v>39.979999999999997</v>
      </c>
      <c r="G2381" s="11">
        <f>ROUND(АТС!E141*$G$791*$G$792/100,2)</f>
        <v>23.4</v>
      </c>
    </row>
    <row r="2382" spans="1:7" x14ac:dyDescent="0.25">
      <c r="A2382" s="254"/>
      <c r="B2382" s="123">
        <f t="shared" si="38"/>
        <v>42709.208330000001</v>
      </c>
      <c r="C2382" s="124">
        <v>5</v>
      </c>
      <c r="D2382" s="11">
        <f>ROUND(АТС!E142*$D$791*$D$792/100,2)</f>
        <v>61.48</v>
      </c>
      <c r="E2382" s="11">
        <f>ROUND(АТС!E142*$E$791*$E$792/100,2)</f>
        <v>56.5</v>
      </c>
      <c r="F2382" s="11">
        <f>ROUND(АТС!E142*$F$791*$F$792/100,2)</f>
        <v>38.47</v>
      </c>
      <c r="G2382" s="11">
        <f>ROUND(АТС!E142*$G$791*$G$792/100,2)</f>
        <v>22.51</v>
      </c>
    </row>
    <row r="2383" spans="1:7" x14ac:dyDescent="0.25">
      <c r="A2383" s="254"/>
      <c r="B2383" s="121">
        <f t="shared" si="38"/>
        <v>42709.25</v>
      </c>
      <c r="C2383" s="124">
        <v>6</v>
      </c>
      <c r="D2383" s="11">
        <f>ROUND(АТС!E143*$D$791*$D$792/100,2)</f>
        <v>40.159999999999997</v>
      </c>
      <c r="E2383" s="11">
        <f>ROUND(АТС!E143*$E$791*$E$792/100,2)</f>
        <v>36.9</v>
      </c>
      <c r="F2383" s="11">
        <f>ROUND(АТС!E143*$F$791*$F$792/100,2)</f>
        <v>25.12</v>
      </c>
      <c r="G2383" s="11">
        <f>ROUND(АТС!E143*$G$791*$G$792/100,2)</f>
        <v>14.71</v>
      </c>
    </row>
    <row r="2384" spans="1:7" x14ac:dyDescent="0.25">
      <c r="A2384" s="254"/>
      <c r="B2384" s="123">
        <f t="shared" si="38"/>
        <v>42709.291669999999</v>
      </c>
      <c r="C2384" s="124">
        <v>7</v>
      </c>
      <c r="D2384" s="11">
        <f>ROUND(АТС!E144*$D$791*$D$792/100,2)</f>
        <v>206.57</v>
      </c>
      <c r="E2384" s="11">
        <f>ROUND(АТС!E144*$E$791*$E$792/100,2)</f>
        <v>189.83</v>
      </c>
      <c r="F2384" s="11">
        <f>ROUND(АТС!E144*$F$791*$F$792/100,2)</f>
        <v>129.24</v>
      </c>
      <c r="G2384" s="11">
        <f>ROUND(АТС!E144*$G$791*$G$792/100,2)</f>
        <v>75.64</v>
      </c>
    </row>
    <row r="2385" spans="1:7" x14ac:dyDescent="0.25">
      <c r="A2385" s="254"/>
      <c r="B2385" s="121">
        <f t="shared" si="38"/>
        <v>42709.333330000001</v>
      </c>
      <c r="C2385" s="124">
        <v>8</v>
      </c>
      <c r="D2385" s="11">
        <f>ROUND(АТС!E145*$D$791*$D$792/100,2)</f>
        <v>71.78</v>
      </c>
      <c r="E2385" s="11">
        <f>ROUND(АТС!E145*$E$791*$E$792/100,2)</f>
        <v>65.959999999999994</v>
      </c>
      <c r="F2385" s="11">
        <f>ROUND(АТС!E145*$F$791*$F$792/100,2)</f>
        <v>44.91</v>
      </c>
      <c r="G2385" s="11">
        <f>ROUND(АТС!E145*$G$791*$G$792/100,2)</f>
        <v>26.29</v>
      </c>
    </row>
    <row r="2386" spans="1:7" x14ac:dyDescent="0.25">
      <c r="A2386" s="254"/>
      <c r="B2386" s="123">
        <f t="shared" si="38"/>
        <v>42709.375</v>
      </c>
      <c r="C2386" s="124">
        <v>9</v>
      </c>
      <c r="D2386" s="11">
        <f>ROUND(АТС!E146*$D$791*$D$792/100,2)</f>
        <v>219.87</v>
      </c>
      <c r="E2386" s="11">
        <f>ROUND(АТС!E146*$E$791*$E$792/100,2)</f>
        <v>202.05</v>
      </c>
      <c r="F2386" s="11">
        <f>ROUND(АТС!E146*$F$791*$F$792/100,2)</f>
        <v>137.56</v>
      </c>
      <c r="G2386" s="11">
        <f>ROUND(АТС!E146*$G$791*$G$792/100,2)</f>
        <v>80.510000000000005</v>
      </c>
    </row>
    <row r="2387" spans="1:7" x14ac:dyDescent="0.25">
      <c r="A2387" s="254"/>
      <c r="B2387" s="121">
        <f t="shared" si="38"/>
        <v>42709.416669999999</v>
      </c>
      <c r="C2387" s="124">
        <v>10</v>
      </c>
      <c r="D2387" s="11">
        <f>ROUND(АТС!E147*$D$791*$D$792/100,2)</f>
        <v>135.58000000000001</v>
      </c>
      <c r="E2387" s="11">
        <f>ROUND(АТС!E147*$E$791*$E$792/100,2)</f>
        <v>124.59</v>
      </c>
      <c r="F2387" s="11">
        <f>ROUND(АТС!E147*$F$791*$F$792/100,2)</f>
        <v>84.83</v>
      </c>
      <c r="G2387" s="11">
        <f>ROUND(АТС!E147*$G$791*$G$792/100,2)</f>
        <v>49.65</v>
      </c>
    </row>
    <row r="2388" spans="1:7" x14ac:dyDescent="0.25">
      <c r="A2388" s="254"/>
      <c r="B2388" s="123">
        <f t="shared" si="38"/>
        <v>42709.458330000001</v>
      </c>
      <c r="C2388" s="124">
        <v>11</v>
      </c>
      <c r="D2388" s="11">
        <f>ROUND(АТС!E148*$D$791*$D$792/100,2)</f>
        <v>144.38</v>
      </c>
      <c r="E2388" s="11">
        <f>ROUND(АТС!E148*$E$791*$E$792/100,2)</f>
        <v>132.68</v>
      </c>
      <c r="F2388" s="11">
        <f>ROUND(АТС!E148*$F$791*$F$792/100,2)</f>
        <v>90.33</v>
      </c>
      <c r="G2388" s="11">
        <f>ROUND(АТС!E148*$G$791*$G$792/100,2)</f>
        <v>52.87</v>
      </c>
    </row>
    <row r="2389" spans="1:7" x14ac:dyDescent="0.25">
      <c r="A2389" s="254"/>
      <c r="B2389" s="121">
        <f t="shared" si="38"/>
        <v>42709.5</v>
      </c>
      <c r="C2389" s="124">
        <v>12</v>
      </c>
      <c r="D2389" s="11">
        <f>ROUND(АТС!E149*$D$791*$D$792/100,2)</f>
        <v>147.03</v>
      </c>
      <c r="E2389" s="11">
        <f>ROUND(АТС!E149*$E$791*$E$792/100,2)</f>
        <v>135.11000000000001</v>
      </c>
      <c r="F2389" s="11">
        <f>ROUND(АТС!E149*$F$791*$F$792/100,2)</f>
        <v>91.99</v>
      </c>
      <c r="G2389" s="11">
        <f>ROUND(АТС!E149*$G$791*$G$792/100,2)</f>
        <v>53.84</v>
      </c>
    </row>
    <row r="2390" spans="1:7" x14ac:dyDescent="0.25">
      <c r="A2390" s="254"/>
      <c r="B2390" s="123">
        <f t="shared" si="38"/>
        <v>42709.541669999999</v>
      </c>
      <c r="C2390" s="124">
        <v>13</v>
      </c>
      <c r="D2390" s="11">
        <f>ROUND(АТС!E150*$D$791*$D$792/100,2)</f>
        <v>147.5</v>
      </c>
      <c r="E2390" s="11">
        <f>ROUND(АТС!E150*$E$791*$E$792/100,2)</f>
        <v>135.55000000000001</v>
      </c>
      <c r="F2390" s="11">
        <f>ROUND(АТС!E150*$F$791*$F$792/100,2)</f>
        <v>92.29</v>
      </c>
      <c r="G2390" s="11">
        <f>ROUND(АТС!E150*$G$791*$G$792/100,2)</f>
        <v>54.01</v>
      </c>
    </row>
    <row r="2391" spans="1:7" x14ac:dyDescent="0.25">
      <c r="A2391" s="254"/>
      <c r="B2391" s="121">
        <f t="shared" si="38"/>
        <v>42709.583330000001</v>
      </c>
      <c r="C2391" s="124">
        <v>14</v>
      </c>
      <c r="D2391" s="11">
        <f>ROUND(АТС!E151*$D$791*$D$792/100,2)</f>
        <v>149.03</v>
      </c>
      <c r="E2391" s="11">
        <f>ROUND(АТС!E151*$E$791*$E$792/100,2)</f>
        <v>136.94999999999999</v>
      </c>
      <c r="F2391" s="11">
        <f>ROUND(АТС!E151*$F$791*$F$792/100,2)</f>
        <v>93.24</v>
      </c>
      <c r="G2391" s="11">
        <f>ROUND(АТС!E151*$G$791*$G$792/100,2)</f>
        <v>54.57</v>
      </c>
    </row>
    <row r="2392" spans="1:7" x14ac:dyDescent="0.25">
      <c r="A2392" s="254"/>
      <c r="B2392" s="123">
        <f t="shared" si="38"/>
        <v>42709.625</v>
      </c>
      <c r="C2392" s="124">
        <v>15</v>
      </c>
      <c r="D2392" s="11">
        <f>ROUND(АТС!E152*$D$791*$D$792/100,2)</f>
        <v>150.93</v>
      </c>
      <c r="E2392" s="11">
        <f>ROUND(АТС!E152*$E$791*$E$792/100,2)</f>
        <v>138.69999999999999</v>
      </c>
      <c r="F2392" s="11">
        <f>ROUND(АТС!E152*$F$791*$F$792/100,2)</f>
        <v>94.43</v>
      </c>
      <c r="G2392" s="11">
        <f>ROUND(АТС!E152*$G$791*$G$792/100,2)</f>
        <v>55.27</v>
      </c>
    </row>
    <row r="2393" spans="1:7" x14ac:dyDescent="0.25">
      <c r="A2393" s="254"/>
      <c r="B2393" s="121">
        <f t="shared" si="38"/>
        <v>42709.666669999999</v>
      </c>
      <c r="C2393" s="124">
        <v>16</v>
      </c>
      <c r="D2393" s="11">
        <f>ROUND(АТС!E153*$D$791*$D$792/100,2)</f>
        <v>66.73</v>
      </c>
      <c r="E2393" s="11">
        <f>ROUND(АТС!E153*$E$791*$E$792/100,2)</f>
        <v>61.32</v>
      </c>
      <c r="F2393" s="11">
        <f>ROUND(АТС!E153*$F$791*$F$792/100,2)</f>
        <v>41.75</v>
      </c>
      <c r="G2393" s="11">
        <f>ROUND(АТС!E153*$G$791*$G$792/100,2)</f>
        <v>24.44</v>
      </c>
    </row>
    <row r="2394" spans="1:7" x14ac:dyDescent="0.25">
      <c r="A2394" s="254"/>
      <c r="B2394" s="123">
        <f t="shared" si="38"/>
        <v>42709.708330000001</v>
      </c>
      <c r="C2394" s="124">
        <v>17</v>
      </c>
      <c r="D2394" s="11">
        <f>ROUND(АТС!E154*$D$791*$D$792/100,2)</f>
        <v>73.42</v>
      </c>
      <c r="E2394" s="11">
        <f>ROUND(АТС!E154*$E$791*$E$792/100,2)</f>
        <v>67.47</v>
      </c>
      <c r="F2394" s="11">
        <f>ROUND(АТС!E154*$F$791*$F$792/100,2)</f>
        <v>45.94</v>
      </c>
      <c r="G2394" s="11">
        <f>ROUND(АТС!E154*$G$791*$G$792/100,2)</f>
        <v>26.89</v>
      </c>
    </row>
    <row r="2395" spans="1:7" x14ac:dyDescent="0.25">
      <c r="A2395" s="254"/>
      <c r="B2395" s="121">
        <f t="shared" si="38"/>
        <v>42709.75</v>
      </c>
      <c r="C2395" s="124">
        <v>18</v>
      </c>
      <c r="D2395" s="11">
        <f>ROUND(АТС!E155*$D$791*$D$792/100,2)</f>
        <v>127.22</v>
      </c>
      <c r="E2395" s="11">
        <f>ROUND(АТС!E155*$E$791*$E$792/100,2)</f>
        <v>116.9</v>
      </c>
      <c r="F2395" s="11">
        <f>ROUND(АТС!E155*$F$791*$F$792/100,2)</f>
        <v>79.59</v>
      </c>
      <c r="G2395" s="11">
        <f>ROUND(АТС!E155*$G$791*$G$792/100,2)</f>
        <v>46.59</v>
      </c>
    </row>
    <row r="2396" spans="1:7" x14ac:dyDescent="0.25">
      <c r="A2396" s="254"/>
      <c r="B2396" s="123">
        <f t="shared" si="38"/>
        <v>42709.791669999999</v>
      </c>
      <c r="C2396" s="124">
        <v>19</v>
      </c>
      <c r="D2396" s="11">
        <f>ROUND(АТС!E156*$D$791*$D$792/100,2)</f>
        <v>205.41</v>
      </c>
      <c r="E2396" s="11">
        <f>ROUND(АТС!E156*$E$791*$E$792/100,2)</f>
        <v>188.76</v>
      </c>
      <c r="F2396" s="11">
        <f>ROUND(АТС!E156*$F$791*$F$792/100,2)</f>
        <v>128.52000000000001</v>
      </c>
      <c r="G2396" s="11">
        <f>ROUND(АТС!E156*$G$791*$G$792/100,2)</f>
        <v>75.22</v>
      </c>
    </row>
    <row r="2397" spans="1:7" x14ac:dyDescent="0.25">
      <c r="A2397" s="254"/>
      <c r="B2397" s="121">
        <f t="shared" si="38"/>
        <v>42709.833330000001</v>
      </c>
      <c r="C2397" s="124">
        <v>20</v>
      </c>
      <c r="D2397" s="11">
        <f>ROUND(АТС!E157*$D$791*$D$792/100,2)</f>
        <v>75.569999999999993</v>
      </c>
      <c r="E2397" s="11">
        <f>ROUND(АТС!E157*$E$791*$E$792/100,2)</f>
        <v>69.44</v>
      </c>
      <c r="F2397" s="11">
        <f>ROUND(АТС!E157*$F$791*$F$792/100,2)</f>
        <v>47.28</v>
      </c>
      <c r="G2397" s="11">
        <f>ROUND(АТС!E157*$G$791*$G$792/100,2)</f>
        <v>27.67</v>
      </c>
    </row>
    <row r="2398" spans="1:7" x14ac:dyDescent="0.25">
      <c r="A2398" s="254"/>
      <c r="B2398" s="123">
        <f t="shared" si="38"/>
        <v>42709.875</v>
      </c>
      <c r="C2398" s="124">
        <v>21</v>
      </c>
      <c r="D2398" s="11">
        <f>ROUND(АТС!E158*$D$791*$D$792/100,2)</f>
        <v>77.45</v>
      </c>
      <c r="E2398" s="11">
        <f>ROUND(АТС!E158*$E$791*$E$792/100,2)</f>
        <v>71.17</v>
      </c>
      <c r="F2398" s="11">
        <f>ROUND(АТС!E158*$F$791*$F$792/100,2)</f>
        <v>48.46</v>
      </c>
      <c r="G2398" s="11">
        <f>ROUND(АТС!E158*$G$791*$G$792/100,2)</f>
        <v>28.36</v>
      </c>
    </row>
    <row r="2399" spans="1:7" x14ac:dyDescent="0.25">
      <c r="A2399" s="254"/>
      <c r="B2399" s="121">
        <f t="shared" si="38"/>
        <v>42709.916669999999</v>
      </c>
      <c r="C2399" s="124">
        <v>22</v>
      </c>
      <c r="D2399" s="11">
        <f>ROUND(АТС!E159*$D$791*$D$792/100,2)</f>
        <v>77.239999999999995</v>
      </c>
      <c r="E2399" s="11">
        <f>ROUND(АТС!E159*$E$791*$E$792/100,2)</f>
        <v>70.98</v>
      </c>
      <c r="F2399" s="11">
        <f>ROUND(АТС!E159*$F$791*$F$792/100,2)</f>
        <v>48.33</v>
      </c>
      <c r="G2399" s="11">
        <f>ROUND(АТС!E159*$G$791*$G$792/100,2)</f>
        <v>28.29</v>
      </c>
    </row>
    <row r="2400" spans="1:7" x14ac:dyDescent="0.25">
      <c r="A2400" s="254"/>
      <c r="B2400" s="123">
        <f t="shared" si="38"/>
        <v>42709.958330000001</v>
      </c>
      <c r="C2400" s="124">
        <v>23</v>
      </c>
      <c r="D2400" s="11">
        <f>ROUND(АТС!E160*$D$791*$D$792/100,2)</f>
        <v>55.16</v>
      </c>
      <c r="E2400" s="11">
        <f>ROUND(АТС!E160*$E$791*$E$792/100,2)</f>
        <v>50.69</v>
      </c>
      <c r="F2400" s="11">
        <f>ROUND(АТС!E160*$F$791*$F$792/100,2)</f>
        <v>34.51</v>
      </c>
      <c r="G2400" s="11">
        <f>ROUND(АТС!E160*$G$791*$G$792/100,2)</f>
        <v>20.2</v>
      </c>
    </row>
    <row r="2401" spans="1:7" x14ac:dyDescent="0.25">
      <c r="A2401" s="254"/>
      <c r="B2401" s="121">
        <f t="shared" si="38"/>
        <v>42710</v>
      </c>
      <c r="C2401" s="124">
        <v>0</v>
      </c>
      <c r="D2401" s="11">
        <f>ROUND(АТС!E161*$D$791*$D$792/100,2)</f>
        <v>72.42</v>
      </c>
      <c r="E2401" s="11">
        <f>ROUND(АТС!E161*$E$791*$E$792/100,2)</f>
        <v>66.55</v>
      </c>
      <c r="F2401" s="11">
        <f>ROUND(АТС!E161*$F$791*$F$792/100,2)</f>
        <v>45.31</v>
      </c>
      <c r="G2401" s="11">
        <f>ROUND(АТС!E161*$G$791*$G$792/100,2)</f>
        <v>26.52</v>
      </c>
    </row>
    <row r="2402" spans="1:7" x14ac:dyDescent="0.25">
      <c r="A2402" s="254"/>
      <c r="B2402" s="123">
        <f t="shared" si="38"/>
        <v>42710.041669999999</v>
      </c>
      <c r="C2402" s="124">
        <v>1</v>
      </c>
      <c r="D2402" s="11">
        <f>ROUND(АТС!E162*$D$791*$D$792/100,2)</f>
        <v>242.64</v>
      </c>
      <c r="E2402" s="11">
        <f>ROUND(АТС!E162*$E$791*$E$792/100,2)</f>
        <v>222.97</v>
      </c>
      <c r="F2402" s="11">
        <f>ROUND(АТС!E162*$F$791*$F$792/100,2)</f>
        <v>151.81</v>
      </c>
      <c r="G2402" s="11">
        <f>ROUND(АТС!E162*$G$791*$G$792/100,2)</f>
        <v>88.85</v>
      </c>
    </row>
    <row r="2403" spans="1:7" x14ac:dyDescent="0.25">
      <c r="A2403" s="254"/>
      <c r="B2403" s="121">
        <f t="shared" si="38"/>
        <v>42710.083330000001</v>
      </c>
      <c r="C2403" s="124">
        <v>2</v>
      </c>
      <c r="D2403" s="11">
        <f>ROUND(АТС!E163*$D$791*$D$792/100,2)</f>
        <v>237.5</v>
      </c>
      <c r="E2403" s="11">
        <f>ROUND(АТС!E163*$E$791*$E$792/100,2)</f>
        <v>218.25</v>
      </c>
      <c r="F2403" s="11">
        <f>ROUND(АТС!E163*$F$791*$F$792/100,2)</f>
        <v>148.6</v>
      </c>
      <c r="G2403" s="11">
        <f>ROUND(АТС!E163*$G$791*$G$792/100,2)</f>
        <v>86.97</v>
      </c>
    </row>
    <row r="2404" spans="1:7" x14ac:dyDescent="0.25">
      <c r="A2404" s="254"/>
      <c r="B2404" s="123">
        <f t="shared" si="38"/>
        <v>42710.125</v>
      </c>
      <c r="C2404" s="124">
        <v>3</v>
      </c>
      <c r="D2404" s="11">
        <f>ROUND(АТС!E164*$D$791*$D$792/100,2)</f>
        <v>54.03</v>
      </c>
      <c r="E2404" s="11">
        <f>ROUND(АТС!E164*$E$791*$E$792/100,2)</f>
        <v>49.65</v>
      </c>
      <c r="F2404" s="11">
        <f>ROUND(АТС!E164*$F$791*$F$792/100,2)</f>
        <v>33.799999999999997</v>
      </c>
      <c r="G2404" s="11">
        <f>ROUND(АТС!E164*$G$791*$G$792/100,2)</f>
        <v>19.79</v>
      </c>
    </row>
    <row r="2405" spans="1:7" x14ac:dyDescent="0.25">
      <c r="A2405" s="254"/>
      <c r="B2405" s="121">
        <f t="shared" si="38"/>
        <v>42710.166669999999</v>
      </c>
      <c r="C2405" s="124">
        <v>4</v>
      </c>
      <c r="D2405" s="11">
        <f>ROUND(АТС!E165*$D$791*$D$792/100,2)</f>
        <v>55.59</v>
      </c>
      <c r="E2405" s="11">
        <f>ROUND(АТС!E165*$E$791*$E$792/100,2)</f>
        <v>51.08</v>
      </c>
      <c r="F2405" s="11">
        <f>ROUND(АТС!E165*$F$791*$F$792/100,2)</f>
        <v>34.78</v>
      </c>
      <c r="G2405" s="11">
        <f>ROUND(АТС!E165*$G$791*$G$792/100,2)</f>
        <v>20.36</v>
      </c>
    </row>
    <row r="2406" spans="1:7" x14ac:dyDescent="0.25">
      <c r="A2406" s="254"/>
      <c r="B2406" s="123">
        <f t="shared" si="38"/>
        <v>42710.208330000001</v>
      </c>
      <c r="C2406" s="124">
        <v>5</v>
      </c>
      <c r="D2406" s="11">
        <f>ROUND(АТС!E166*$D$791*$D$792/100,2)</f>
        <v>0</v>
      </c>
      <c r="E2406" s="11">
        <f>ROUND(АТС!E166*$E$791*$E$792/100,2)</f>
        <v>0</v>
      </c>
      <c r="F2406" s="11">
        <f>ROUND(АТС!E166*$F$791*$F$792/100,2)</f>
        <v>0</v>
      </c>
      <c r="G2406" s="11">
        <f>ROUND(АТС!E166*$G$791*$G$792/100,2)</f>
        <v>0</v>
      </c>
    </row>
    <row r="2407" spans="1:7" x14ac:dyDescent="0.25">
      <c r="A2407" s="254"/>
      <c r="B2407" s="121">
        <f t="shared" si="38"/>
        <v>42710.25</v>
      </c>
      <c r="C2407" s="124">
        <v>6</v>
      </c>
      <c r="D2407" s="11">
        <f>ROUND(АТС!E167*$D$791*$D$792/100,2)</f>
        <v>0</v>
      </c>
      <c r="E2407" s="11">
        <f>ROUND(АТС!E167*$E$791*$E$792/100,2)</f>
        <v>0</v>
      </c>
      <c r="F2407" s="11">
        <f>ROUND(АТС!E167*$F$791*$F$792/100,2)</f>
        <v>0</v>
      </c>
      <c r="G2407" s="11">
        <f>ROUND(АТС!E167*$G$791*$G$792/100,2)</f>
        <v>0</v>
      </c>
    </row>
    <row r="2408" spans="1:7" x14ac:dyDescent="0.25">
      <c r="A2408" s="254"/>
      <c r="B2408" s="123">
        <f t="shared" si="38"/>
        <v>42710.291669999999</v>
      </c>
      <c r="C2408" s="124">
        <v>7</v>
      </c>
      <c r="D2408" s="11">
        <f>ROUND(АТС!E168*$D$791*$D$792/100,2)</f>
        <v>52.72</v>
      </c>
      <c r="E2408" s="11">
        <f>ROUND(АТС!E168*$E$791*$E$792/100,2)</f>
        <v>48.45</v>
      </c>
      <c r="F2408" s="11">
        <f>ROUND(АТС!E168*$F$791*$F$792/100,2)</f>
        <v>32.99</v>
      </c>
      <c r="G2408" s="11">
        <f>ROUND(АТС!E168*$G$791*$G$792/100,2)</f>
        <v>19.309999999999999</v>
      </c>
    </row>
    <row r="2409" spans="1:7" x14ac:dyDescent="0.25">
      <c r="A2409" s="254"/>
      <c r="B2409" s="121">
        <f t="shared" si="38"/>
        <v>42710.333330000001</v>
      </c>
      <c r="C2409" s="124">
        <v>8</v>
      </c>
      <c r="D2409" s="11">
        <f>ROUND(АТС!E169*$D$791*$D$792/100,2)</f>
        <v>0</v>
      </c>
      <c r="E2409" s="11">
        <f>ROUND(АТС!E169*$E$791*$E$792/100,2)</f>
        <v>0</v>
      </c>
      <c r="F2409" s="11">
        <f>ROUND(АТС!E169*$F$791*$F$792/100,2)</f>
        <v>0</v>
      </c>
      <c r="G2409" s="11">
        <f>ROUND(АТС!E169*$G$791*$G$792/100,2)</f>
        <v>0</v>
      </c>
    </row>
    <row r="2410" spans="1:7" x14ac:dyDescent="0.25">
      <c r="A2410" s="254"/>
      <c r="B2410" s="123">
        <f t="shared" si="38"/>
        <v>42710.375</v>
      </c>
      <c r="C2410" s="124">
        <v>9</v>
      </c>
      <c r="D2410" s="11">
        <f>ROUND(АТС!E170*$D$791*$D$792/100,2)</f>
        <v>4.34</v>
      </c>
      <c r="E2410" s="11">
        <f>ROUND(АТС!E170*$E$791*$E$792/100,2)</f>
        <v>3.99</v>
      </c>
      <c r="F2410" s="11">
        <f>ROUND(АТС!E170*$F$791*$F$792/100,2)</f>
        <v>2.72</v>
      </c>
      <c r="G2410" s="11">
        <f>ROUND(АТС!E170*$G$791*$G$792/100,2)</f>
        <v>1.59</v>
      </c>
    </row>
    <row r="2411" spans="1:7" x14ac:dyDescent="0.25">
      <c r="A2411" s="254"/>
      <c r="B2411" s="121">
        <f t="shared" si="38"/>
        <v>42710.416669999999</v>
      </c>
      <c r="C2411" s="124">
        <v>10</v>
      </c>
      <c r="D2411" s="11">
        <f>ROUND(АТС!E171*$D$791*$D$792/100,2)</f>
        <v>68.73</v>
      </c>
      <c r="E2411" s="11">
        <f>ROUND(АТС!E171*$E$791*$E$792/100,2)</f>
        <v>63.16</v>
      </c>
      <c r="F2411" s="11">
        <f>ROUND(АТС!E171*$F$791*$F$792/100,2)</f>
        <v>43</v>
      </c>
      <c r="G2411" s="11">
        <f>ROUND(АТС!E171*$G$791*$G$792/100,2)</f>
        <v>25.17</v>
      </c>
    </row>
    <row r="2412" spans="1:7" x14ac:dyDescent="0.25">
      <c r="A2412" s="254"/>
      <c r="B2412" s="123">
        <f t="shared" si="38"/>
        <v>42710.458330000001</v>
      </c>
      <c r="C2412" s="124">
        <v>11</v>
      </c>
      <c r="D2412" s="11">
        <f>ROUND(АТС!E172*$D$791*$D$792/100,2)</f>
        <v>84.72</v>
      </c>
      <c r="E2412" s="11">
        <f>ROUND(АТС!E172*$E$791*$E$792/100,2)</f>
        <v>77.849999999999994</v>
      </c>
      <c r="F2412" s="11">
        <f>ROUND(АТС!E172*$F$791*$F$792/100,2)</f>
        <v>53</v>
      </c>
      <c r="G2412" s="11">
        <f>ROUND(АТС!E172*$G$791*$G$792/100,2)</f>
        <v>31.02</v>
      </c>
    </row>
    <row r="2413" spans="1:7" x14ac:dyDescent="0.25">
      <c r="A2413" s="254"/>
      <c r="B2413" s="121">
        <f t="shared" si="38"/>
        <v>42710.5</v>
      </c>
      <c r="C2413" s="124">
        <v>12</v>
      </c>
      <c r="D2413" s="11">
        <f>ROUND(АТС!E173*$D$791*$D$792/100,2)</f>
        <v>86.2</v>
      </c>
      <c r="E2413" s="11">
        <f>ROUND(АТС!E173*$E$791*$E$792/100,2)</f>
        <v>79.22</v>
      </c>
      <c r="F2413" s="11">
        <f>ROUND(АТС!E173*$F$791*$F$792/100,2)</f>
        <v>53.93</v>
      </c>
      <c r="G2413" s="11">
        <f>ROUND(АТС!E173*$G$791*$G$792/100,2)</f>
        <v>31.57</v>
      </c>
    </row>
    <row r="2414" spans="1:7" x14ac:dyDescent="0.25">
      <c r="A2414" s="254"/>
      <c r="B2414" s="123">
        <f t="shared" si="38"/>
        <v>42710.541669999999</v>
      </c>
      <c r="C2414" s="124">
        <v>13</v>
      </c>
      <c r="D2414" s="11">
        <f>ROUND(АТС!E174*$D$791*$D$792/100,2)</f>
        <v>87.66</v>
      </c>
      <c r="E2414" s="11">
        <f>ROUND(АТС!E174*$E$791*$E$792/100,2)</f>
        <v>80.56</v>
      </c>
      <c r="F2414" s="11">
        <f>ROUND(АТС!E174*$F$791*$F$792/100,2)</f>
        <v>54.85</v>
      </c>
      <c r="G2414" s="11">
        <f>ROUND(АТС!E174*$G$791*$G$792/100,2)</f>
        <v>32.1</v>
      </c>
    </row>
    <row r="2415" spans="1:7" x14ac:dyDescent="0.25">
      <c r="A2415" s="254"/>
      <c r="B2415" s="121">
        <f t="shared" si="38"/>
        <v>42710.583330000001</v>
      </c>
      <c r="C2415" s="124">
        <v>14</v>
      </c>
      <c r="D2415" s="11">
        <f>ROUND(АТС!E175*$D$791*$D$792/100,2)</f>
        <v>0.01</v>
      </c>
      <c r="E2415" s="11">
        <f>ROUND(АТС!E175*$E$791*$E$792/100,2)</f>
        <v>0.01</v>
      </c>
      <c r="F2415" s="11">
        <f>ROUND(АТС!E175*$F$791*$F$792/100,2)</f>
        <v>0.01</v>
      </c>
      <c r="G2415" s="11">
        <f>ROUND(АТС!E175*$G$791*$G$792/100,2)</f>
        <v>0</v>
      </c>
    </row>
    <row r="2416" spans="1:7" x14ac:dyDescent="0.25">
      <c r="A2416" s="254"/>
      <c r="B2416" s="123">
        <f t="shared" si="38"/>
        <v>42710.625</v>
      </c>
      <c r="C2416" s="124">
        <v>15</v>
      </c>
      <c r="D2416" s="11">
        <f>ROUND(АТС!E176*$D$791*$D$792/100,2)</f>
        <v>89.66</v>
      </c>
      <c r="E2416" s="11">
        <f>ROUND(АТС!E176*$E$791*$E$792/100,2)</f>
        <v>82.4</v>
      </c>
      <c r="F2416" s="11">
        <f>ROUND(АТС!E176*$F$791*$F$792/100,2)</f>
        <v>56.1</v>
      </c>
      <c r="G2416" s="11">
        <f>ROUND(АТС!E176*$G$791*$G$792/100,2)</f>
        <v>32.83</v>
      </c>
    </row>
    <row r="2417" spans="1:7" x14ac:dyDescent="0.25">
      <c r="A2417" s="254"/>
      <c r="B2417" s="121">
        <f t="shared" si="38"/>
        <v>42710.666669999999</v>
      </c>
      <c r="C2417" s="124">
        <v>16</v>
      </c>
      <c r="D2417" s="11">
        <f>ROUND(АТС!E177*$D$791*$D$792/100,2)</f>
        <v>64.540000000000006</v>
      </c>
      <c r="E2417" s="11">
        <f>ROUND(АТС!E177*$E$791*$E$792/100,2)</f>
        <v>59.31</v>
      </c>
      <c r="F2417" s="11">
        <f>ROUND(АТС!E177*$F$791*$F$792/100,2)</f>
        <v>40.380000000000003</v>
      </c>
      <c r="G2417" s="11">
        <f>ROUND(АТС!E177*$G$791*$G$792/100,2)</f>
        <v>23.63</v>
      </c>
    </row>
    <row r="2418" spans="1:7" x14ac:dyDescent="0.25">
      <c r="A2418" s="254"/>
      <c r="B2418" s="123">
        <f t="shared" si="38"/>
        <v>42710.708330000001</v>
      </c>
      <c r="C2418" s="124">
        <v>17</v>
      </c>
      <c r="D2418" s="11">
        <f>ROUND(АТС!E178*$D$791*$D$792/100,2)</f>
        <v>66.39</v>
      </c>
      <c r="E2418" s="11">
        <f>ROUND(АТС!E178*$E$791*$E$792/100,2)</f>
        <v>61</v>
      </c>
      <c r="F2418" s="11">
        <f>ROUND(АТС!E178*$F$791*$F$792/100,2)</f>
        <v>41.54</v>
      </c>
      <c r="G2418" s="11">
        <f>ROUND(АТС!E178*$G$791*$G$792/100,2)</f>
        <v>24.31</v>
      </c>
    </row>
    <row r="2419" spans="1:7" x14ac:dyDescent="0.25">
      <c r="A2419" s="254"/>
      <c r="B2419" s="121">
        <f t="shared" si="38"/>
        <v>42710.75</v>
      </c>
      <c r="C2419" s="124">
        <v>18</v>
      </c>
      <c r="D2419" s="11">
        <f>ROUND(АТС!E179*$D$791*$D$792/100,2)</f>
        <v>81.400000000000006</v>
      </c>
      <c r="E2419" s="11">
        <f>ROUND(АТС!E179*$E$791*$E$792/100,2)</f>
        <v>74.8</v>
      </c>
      <c r="F2419" s="11">
        <f>ROUND(АТС!E179*$F$791*$F$792/100,2)</f>
        <v>50.93</v>
      </c>
      <c r="G2419" s="11">
        <f>ROUND(АТС!E179*$G$791*$G$792/100,2)</f>
        <v>29.81</v>
      </c>
    </row>
    <row r="2420" spans="1:7" x14ac:dyDescent="0.25">
      <c r="A2420" s="254"/>
      <c r="B2420" s="123">
        <f t="shared" si="38"/>
        <v>42710.791669999999</v>
      </c>
      <c r="C2420" s="124">
        <v>19</v>
      </c>
      <c r="D2420" s="11">
        <f>ROUND(АТС!E180*$D$791*$D$792/100,2)</f>
        <v>70.58</v>
      </c>
      <c r="E2420" s="11">
        <f>ROUND(АТС!E180*$E$791*$E$792/100,2)</f>
        <v>64.86</v>
      </c>
      <c r="F2420" s="11">
        <f>ROUND(АТС!E180*$F$791*$F$792/100,2)</f>
        <v>44.16</v>
      </c>
      <c r="G2420" s="11">
        <f>ROUND(АТС!E180*$G$791*$G$792/100,2)</f>
        <v>25.85</v>
      </c>
    </row>
    <row r="2421" spans="1:7" x14ac:dyDescent="0.25">
      <c r="A2421" s="254"/>
      <c r="B2421" s="121">
        <f t="shared" si="38"/>
        <v>42710.833330000001</v>
      </c>
      <c r="C2421" s="124">
        <v>20</v>
      </c>
      <c r="D2421" s="11">
        <f>ROUND(АТС!E181*$D$791*$D$792/100,2)</f>
        <v>70.92</v>
      </c>
      <c r="E2421" s="11">
        <f>ROUND(АТС!E181*$E$791*$E$792/100,2)</f>
        <v>65.180000000000007</v>
      </c>
      <c r="F2421" s="11">
        <f>ROUND(АТС!E181*$F$791*$F$792/100,2)</f>
        <v>44.37</v>
      </c>
      <c r="G2421" s="11">
        <f>ROUND(АТС!E181*$G$791*$G$792/100,2)</f>
        <v>25.97</v>
      </c>
    </row>
    <row r="2422" spans="1:7" x14ac:dyDescent="0.25">
      <c r="A2422" s="254"/>
      <c r="B2422" s="123">
        <f t="shared" si="38"/>
        <v>42710.875</v>
      </c>
      <c r="C2422" s="124">
        <v>21</v>
      </c>
      <c r="D2422" s="11">
        <f>ROUND(АТС!E182*$D$791*$D$792/100,2)</f>
        <v>67.62</v>
      </c>
      <c r="E2422" s="11">
        <f>ROUND(АТС!E182*$E$791*$E$792/100,2)</f>
        <v>62.14</v>
      </c>
      <c r="F2422" s="11">
        <f>ROUND(АТС!E182*$F$791*$F$792/100,2)</f>
        <v>42.31</v>
      </c>
      <c r="G2422" s="11">
        <f>ROUND(АТС!E182*$G$791*$G$792/100,2)</f>
        <v>24.76</v>
      </c>
    </row>
    <row r="2423" spans="1:7" x14ac:dyDescent="0.25">
      <c r="A2423" s="254"/>
      <c r="B2423" s="121">
        <f t="shared" si="38"/>
        <v>42710.916669999999</v>
      </c>
      <c r="C2423" s="124">
        <v>22</v>
      </c>
      <c r="D2423" s="11">
        <f>ROUND(АТС!E183*$D$791*$D$792/100,2)</f>
        <v>74.83</v>
      </c>
      <c r="E2423" s="11">
        <f>ROUND(АТС!E183*$E$791*$E$792/100,2)</f>
        <v>68.760000000000005</v>
      </c>
      <c r="F2423" s="11">
        <f>ROUND(АТС!E183*$F$791*$F$792/100,2)</f>
        <v>46.82</v>
      </c>
      <c r="G2423" s="11">
        <f>ROUND(АТС!E183*$G$791*$G$792/100,2)</f>
        <v>27.4</v>
      </c>
    </row>
    <row r="2424" spans="1:7" x14ac:dyDescent="0.25">
      <c r="A2424" s="254"/>
      <c r="B2424" s="123">
        <f t="shared" si="38"/>
        <v>42710.958330000001</v>
      </c>
      <c r="C2424" s="124">
        <v>23</v>
      </c>
      <c r="D2424" s="11">
        <f>ROUND(АТС!E184*$D$791*$D$792/100,2)</f>
        <v>97.62</v>
      </c>
      <c r="E2424" s="11">
        <f>ROUND(АТС!E184*$E$791*$E$792/100,2)</f>
        <v>89.71</v>
      </c>
      <c r="F2424" s="11">
        <f>ROUND(АТС!E184*$F$791*$F$792/100,2)</f>
        <v>61.08</v>
      </c>
      <c r="G2424" s="11">
        <f>ROUND(АТС!E184*$G$791*$G$792/100,2)</f>
        <v>35.75</v>
      </c>
    </row>
    <row r="2425" spans="1:7" x14ac:dyDescent="0.25">
      <c r="A2425" s="254"/>
      <c r="B2425" s="121">
        <f t="shared" si="38"/>
        <v>42711</v>
      </c>
      <c r="C2425" s="124">
        <v>0</v>
      </c>
      <c r="D2425" s="11">
        <f>ROUND(АТС!E185*$D$791*$D$792/100,2)</f>
        <v>60.83</v>
      </c>
      <c r="E2425" s="11">
        <f>ROUND(АТС!E185*$E$791*$E$792/100,2)</f>
        <v>55.89</v>
      </c>
      <c r="F2425" s="11">
        <f>ROUND(АТС!E185*$F$791*$F$792/100,2)</f>
        <v>38.06</v>
      </c>
      <c r="G2425" s="11">
        <f>ROUND(АТС!E185*$G$791*$G$792/100,2)</f>
        <v>22.27</v>
      </c>
    </row>
    <row r="2426" spans="1:7" x14ac:dyDescent="0.25">
      <c r="A2426" s="254"/>
      <c r="B2426" s="123">
        <f t="shared" si="38"/>
        <v>42711.041669999999</v>
      </c>
      <c r="C2426" s="124">
        <v>1</v>
      </c>
      <c r="D2426" s="11">
        <f>ROUND(АТС!E186*$D$791*$D$792/100,2)</f>
        <v>25.15</v>
      </c>
      <c r="E2426" s="11">
        <f>ROUND(АТС!E186*$E$791*$E$792/100,2)</f>
        <v>23.11</v>
      </c>
      <c r="F2426" s="11">
        <f>ROUND(АТС!E186*$F$791*$F$792/100,2)</f>
        <v>15.74</v>
      </c>
      <c r="G2426" s="11">
        <f>ROUND(АТС!E186*$G$791*$G$792/100,2)</f>
        <v>9.2100000000000009</v>
      </c>
    </row>
    <row r="2427" spans="1:7" x14ac:dyDescent="0.25">
      <c r="A2427" s="254"/>
      <c r="B2427" s="121">
        <f t="shared" si="38"/>
        <v>42711.083330000001</v>
      </c>
      <c r="C2427" s="124">
        <v>2</v>
      </c>
      <c r="D2427" s="11">
        <f>ROUND(АТС!E187*$D$791*$D$792/100,2)</f>
        <v>23.37</v>
      </c>
      <c r="E2427" s="11">
        <f>ROUND(АТС!E187*$E$791*$E$792/100,2)</f>
        <v>21.47</v>
      </c>
      <c r="F2427" s="11">
        <f>ROUND(АТС!E187*$F$791*$F$792/100,2)</f>
        <v>14.62</v>
      </c>
      <c r="G2427" s="11">
        <f>ROUND(АТС!E187*$G$791*$G$792/100,2)</f>
        <v>8.56</v>
      </c>
    </row>
    <row r="2428" spans="1:7" x14ac:dyDescent="0.25">
      <c r="A2428" s="254"/>
      <c r="B2428" s="123">
        <f t="shared" si="38"/>
        <v>42711.125</v>
      </c>
      <c r="C2428" s="124">
        <v>3</v>
      </c>
      <c r="D2428" s="11">
        <f>ROUND(АТС!E188*$D$791*$D$792/100,2)</f>
        <v>17.87</v>
      </c>
      <c r="E2428" s="11">
        <f>ROUND(АТС!E188*$E$791*$E$792/100,2)</f>
        <v>16.420000000000002</v>
      </c>
      <c r="F2428" s="11">
        <f>ROUND(АТС!E188*$F$791*$F$792/100,2)</f>
        <v>11.18</v>
      </c>
      <c r="G2428" s="11">
        <f>ROUND(АТС!E188*$G$791*$G$792/100,2)</f>
        <v>6.54</v>
      </c>
    </row>
    <row r="2429" spans="1:7" x14ac:dyDescent="0.25">
      <c r="A2429" s="254"/>
      <c r="B2429" s="121">
        <f t="shared" si="38"/>
        <v>42711.166669999999</v>
      </c>
      <c r="C2429" s="124">
        <v>4</v>
      </c>
      <c r="D2429" s="11">
        <f>ROUND(АТС!E189*$D$791*$D$792/100,2)</f>
        <v>18.559999999999999</v>
      </c>
      <c r="E2429" s="11">
        <f>ROUND(АТС!E189*$E$791*$E$792/100,2)</f>
        <v>17.05</v>
      </c>
      <c r="F2429" s="11">
        <f>ROUND(АТС!E189*$F$791*$F$792/100,2)</f>
        <v>11.61</v>
      </c>
      <c r="G2429" s="11">
        <f>ROUND(АТС!E189*$G$791*$G$792/100,2)</f>
        <v>6.8</v>
      </c>
    </row>
    <row r="2430" spans="1:7" x14ac:dyDescent="0.25">
      <c r="A2430" s="254"/>
      <c r="B2430" s="123">
        <f t="shared" si="38"/>
        <v>42711.208330000001</v>
      </c>
      <c r="C2430" s="124">
        <v>5</v>
      </c>
      <c r="D2430" s="11">
        <f>ROUND(АТС!E190*$D$791*$D$792/100,2)</f>
        <v>0</v>
      </c>
      <c r="E2430" s="11">
        <f>ROUND(АТС!E190*$E$791*$E$792/100,2)</f>
        <v>0</v>
      </c>
      <c r="F2430" s="11">
        <f>ROUND(АТС!E190*$F$791*$F$792/100,2)</f>
        <v>0</v>
      </c>
      <c r="G2430" s="11">
        <f>ROUND(АТС!E190*$G$791*$G$792/100,2)</f>
        <v>0</v>
      </c>
    </row>
    <row r="2431" spans="1:7" x14ac:dyDescent="0.25">
      <c r="A2431" s="254"/>
      <c r="B2431" s="121">
        <f t="shared" si="38"/>
        <v>42711.25</v>
      </c>
      <c r="C2431" s="124">
        <v>6</v>
      </c>
      <c r="D2431" s="11">
        <f>ROUND(АТС!E191*$D$791*$D$792/100,2)</f>
        <v>0</v>
      </c>
      <c r="E2431" s="11">
        <f>ROUND(АТС!E191*$E$791*$E$792/100,2)</f>
        <v>0</v>
      </c>
      <c r="F2431" s="11">
        <f>ROUND(АТС!E191*$F$791*$F$792/100,2)</f>
        <v>0</v>
      </c>
      <c r="G2431" s="11">
        <f>ROUND(АТС!E191*$G$791*$G$792/100,2)</f>
        <v>0</v>
      </c>
    </row>
    <row r="2432" spans="1:7" x14ac:dyDescent="0.25">
      <c r="A2432" s="254"/>
      <c r="B2432" s="123">
        <f t="shared" si="38"/>
        <v>42711.291669999999</v>
      </c>
      <c r="C2432" s="124">
        <v>7</v>
      </c>
      <c r="D2432" s="11">
        <f>ROUND(АТС!E192*$D$791*$D$792/100,2)</f>
        <v>56.6</v>
      </c>
      <c r="E2432" s="11">
        <f>ROUND(АТС!E192*$E$791*$E$792/100,2)</f>
        <v>52.02</v>
      </c>
      <c r="F2432" s="11">
        <f>ROUND(АТС!E192*$F$791*$F$792/100,2)</f>
        <v>35.409999999999997</v>
      </c>
      <c r="G2432" s="11">
        <f>ROUND(АТС!E192*$G$791*$G$792/100,2)</f>
        <v>20.73</v>
      </c>
    </row>
    <row r="2433" spans="1:7" x14ac:dyDescent="0.25">
      <c r="A2433" s="254"/>
      <c r="B2433" s="121">
        <f t="shared" si="38"/>
        <v>42711.333330000001</v>
      </c>
      <c r="C2433" s="124">
        <v>8</v>
      </c>
      <c r="D2433" s="11">
        <f>ROUND(АТС!E193*$D$791*$D$792/100,2)</f>
        <v>63.25</v>
      </c>
      <c r="E2433" s="11">
        <f>ROUND(АТС!E193*$E$791*$E$792/100,2)</f>
        <v>58.12</v>
      </c>
      <c r="F2433" s="11">
        <f>ROUND(АТС!E193*$F$791*$F$792/100,2)</f>
        <v>39.57</v>
      </c>
      <c r="G2433" s="11">
        <f>ROUND(АТС!E193*$G$791*$G$792/100,2)</f>
        <v>23.16</v>
      </c>
    </row>
    <row r="2434" spans="1:7" x14ac:dyDescent="0.25">
      <c r="A2434" s="254"/>
      <c r="B2434" s="123">
        <f t="shared" ref="B2434:B2497" si="39">B2410+1</f>
        <v>42711.375</v>
      </c>
      <c r="C2434" s="124">
        <v>9</v>
      </c>
      <c r="D2434" s="11">
        <f>ROUND(АТС!E194*$D$791*$D$792/100,2)</f>
        <v>67.650000000000006</v>
      </c>
      <c r="E2434" s="11">
        <f>ROUND(АТС!E194*$E$791*$E$792/100,2)</f>
        <v>62.17</v>
      </c>
      <c r="F2434" s="11">
        <f>ROUND(АТС!E194*$F$791*$F$792/100,2)</f>
        <v>42.33</v>
      </c>
      <c r="G2434" s="11">
        <f>ROUND(АТС!E194*$G$791*$G$792/100,2)</f>
        <v>24.77</v>
      </c>
    </row>
    <row r="2435" spans="1:7" x14ac:dyDescent="0.25">
      <c r="A2435" s="254"/>
      <c r="B2435" s="121">
        <f t="shared" si="39"/>
        <v>42711.416669999999</v>
      </c>
      <c r="C2435" s="124">
        <v>10</v>
      </c>
      <c r="D2435" s="11">
        <f>ROUND(АТС!E195*$D$791*$D$792/100,2)</f>
        <v>0</v>
      </c>
      <c r="E2435" s="11">
        <f>ROUND(АТС!E195*$E$791*$E$792/100,2)</f>
        <v>0</v>
      </c>
      <c r="F2435" s="11">
        <f>ROUND(АТС!E195*$F$791*$F$792/100,2)</f>
        <v>0</v>
      </c>
      <c r="G2435" s="11">
        <f>ROUND(АТС!E195*$G$791*$G$792/100,2)</f>
        <v>0</v>
      </c>
    </row>
    <row r="2436" spans="1:7" x14ac:dyDescent="0.25">
      <c r="A2436" s="254"/>
      <c r="B2436" s="123">
        <f t="shared" si="39"/>
        <v>42711.458330000001</v>
      </c>
      <c r="C2436" s="124">
        <v>11</v>
      </c>
      <c r="D2436" s="11">
        <f>ROUND(АТС!E196*$D$791*$D$792/100,2)</f>
        <v>0</v>
      </c>
      <c r="E2436" s="11">
        <f>ROUND(АТС!E196*$E$791*$E$792/100,2)</f>
        <v>0</v>
      </c>
      <c r="F2436" s="11">
        <f>ROUND(АТС!E196*$F$791*$F$792/100,2)</f>
        <v>0</v>
      </c>
      <c r="G2436" s="11">
        <f>ROUND(АТС!E196*$G$791*$G$792/100,2)</f>
        <v>0</v>
      </c>
    </row>
    <row r="2437" spans="1:7" x14ac:dyDescent="0.25">
      <c r="A2437" s="254"/>
      <c r="B2437" s="121">
        <f t="shared" si="39"/>
        <v>42711.5</v>
      </c>
      <c r="C2437" s="124">
        <v>12</v>
      </c>
      <c r="D2437" s="11">
        <f>ROUND(АТС!E197*$D$791*$D$792/100,2)</f>
        <v>65.33</v>
      </c>
      <c r="E2437" s="11">
        <f>ROUND(АТС!E197*$E$791*$E$792/100,2)</f>
        <v>60.03</v>
      </c>
      <c r="F2437" s="11">
        <f>ROUND(АТС!E197*$F$791*$F$792/100,2)</f>
        <v>40.869999999999997</v>
      </c>
      <c r="G2437" s="11">
        <f>ROUND(АТС!E197*$G$791*$G$792/100,2)</f>
        <v>23.92</v>
      </c>
    </row>
    <row r="2438" spans="1:7" x14ac:dyDescent="0.25">
      <c r="A2438" s="254"/>
      <c r="B2438" s="123">
        <f t="shared" si="39"/>
        <v>42711.541669999999</v>
      </c>
      <c r="C2438" s="124">
        <v>13</v>
      </c>
      <c r="D2438" s="11">
        <f>ROUND(АТС!E198*$D$791*$D$792/100,2)</f>
        <v>65.64</v>
      </c>
      <c r="E2438" s="11">
        <f>ROUND(АТС!E198*$E$791*$E$792/100,2)</f>
        <v>60.32</v>
      </c>
      <c r="F2438" s="11">
        <f>ROUND(АТС!E198*$F$791*$F$792/100,2)</f>
        <v>41.07</v>
      </c>
      <c r="G2438" s="11">
        <f>ROUND(АТС!E198*$G$791*$G$792/100,2)</f>
        <v>24.04</v>
      </c>
    </row>
    <row r="2439" spans="1:7" x14ac:dyDescent="0.25">
      <c r="A2439" s="254"/>
      <c r="B2439" s="121">
        <f t="shared" si="39"/>
        <v>42711.583330000001</v>
      </c>
      <c r="C2439" s="124">
        <v>14</v>
      </c>
      <c r="D2439" s="11">
        <f>ROUND(АТС!E199*$D$791*$D$792/100,2)</f>
        <v>67.81</v>
      </c>
      <c r="E2439" s="11">
        <f>ROUND(АТС!E199*$E$791*$E$792/100,2)</f>
        <v>62.31</v>
      </c>
      <c r="F2439" s="11">
        <f>ROUND(АТС!E199*$F$791*$F$792/100,2)</f>
        <v>42.42</v>
      </c>
      <c r="G2439" s="11">
        <f>ROUND(АТС!E199*$G$791*$G$792/100,2)</f>
        <v>24.83</v>
      </c>
    </row>
    <row r="2440" spans="1:7" x14ac:dyDescent="0.25">
      <c r="A2440" s="254"/>
      <c r="B2440" s="123">
        <f t="shared" si="39"/>
        <v>42711.625</v>
      </c>
      <c r="C2440" s="124">
        <v>15</v>
      </c>
      <c r="D2440" s="11">
        <f>ROUND(АТС!E200*$D$791*$D$792/100,2)</f>
        <v>68.56</v>
      </c>
      <c r="E2440" s="11">
        <f>ROUND(АТС!E200*$E$791*$E$792/100,2)</f>
        <v>63</v>
      </c>
      <c r="F2440" s="11">
        <f>ROUND(АТС!E200*$F$791*$F$792/100,2)</f>
        <v>42.9</v>
      </c>
      <c r="G2440" s="11">
        <f>ROUND(АТС!E200*$G$791*$G$792/100,2)</f>
        <v>25.11</v>
      </c>
    </row>
    <row r="2441" spans="1:7" x14ac:dyDescent="0.25">
      <c r="A2441" s="254"/>
      <c r="B2441" s="121">
        <f t="shared" si="39"/>
        <v>42711.666669999999</v>
      </c>
      <c r="C2441" s="124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54"/>
      <c r="B2442" s="123">
        <f t="shared" si="39"/>
        <v>42711.708330000001</v>
      </c>
      <c r="C2442" s="124">
        <v>17</v>
      </c>
      <c r="D2442" s="11">
        <f>ROUND(АТС!E202*$D$791*$D$792/100,2)</f>
        <v>0</v>
      </c>
      <c r="E2442" s="11">
        <f>ROUND(АТС!E202*$E$791*$E$792/100,2)</f>
        <v>0</v>
      </c>
      <c r="F2442" s="11">
        <f>ROUND(АТС!E202*$F$791*$F$792/100,2)</f>
        <v>0</v>
      </c>
      <c r="G2442" s="11">
        <f>ROUND(АТС!E202*$G$791*$G$792/100,2)</f>
        <v>0</v>
      </c>
    </row>
    <row r="2443" spans="1:7" x14ac:dyDescent="0.25">
      <c r="A2443" s="254"/>
      <c r="B2443" s="121">
        <f t="shared" si="39"/>
        <v>42711.75</v>
      </c>
      <c r="C2443" s="124">
        <v>18</v>
      </c>
      <c r="D2443" s="11">
        <f>ROUND(АТС!E203*$D$791*$D$792/100,2)</f>
        <v>0</v>
      </c>
      <c r="E2443" s="11">
        <f>ROUND(АТС!E203*$E$791*$E$792/100,2)</f>
        <v>0</v>
      </c>
      <c r="F2443" s="11">
        <f>ROUND(АТС!E203*$F$791*$F$792/100,2)</f>
        <v>0</v>
      </c>
      <c r="G2443" s="11">
        <f>ROUND(АТС!E203*$G$791*$G$792/100,2)</f>
        <v>0</v>
      </c>
    </row>
    <row r="2444" spans="1:7" x14ac:dyDescent="0.25">
      <c r="A2444" s="254"/>
      <c r="B2444" s="123">
        <f t="shared" si="39"/>
        <v>42711.791669999999</v>
      </c>
      <c r="C2444" s="124">
        <v>19</v>
      </c>
      <c r="D2444" s="11">
        <f>ROUND(АТС!E204*$D$791*$D$792/100,2)</f>
        <v>0</v>
      </c>
      <c r="E2444" s="11">
        <f>ROUND(АТС!E204*$E$791*$E$792/100,2)</f>
        <v>0</v>
      </c>
      <c r="F2444" s="11">
        <f>ROUND(АТС!E204*$F$791*$F$792/100,2)</f>
        <v>0</v>
      </c>
      <c r="G2444" s="11">
        <f>ROUND(АТС!E204*$G$791*$G$792/100,2)</f>
        <v>0</v>
      </c>
    </row>
    <row r="2445" spans="1:7" x14ac:dyDescent="0.25">
      <c r="A2445" s="254"/>
      <c r="B2445" s="121">
        <f t="shared" si="39"/>
        <v>42711.833330000001</v>
      </c>
      <c r="C2445" s="124">
        <v>20</v>
      </c>
      <c r="D2445" s="11">
        <f>ROUND(АТС!E205*$D$791*$D$792/100,2)</f>
        <v>66.290000000000006</v>
      </c>
      <c r="E2445" s="11">
        <f>ROUND(АТС!E205*$E$791*$E$792/100,2)</f>
        <v>60.91</v>
      </c>
      <c r="F2445" s="11">
        <f>ROUND(АТС!E205*$F$791*$F$792/100,2)</f>
        <v>41.47</v>
      </c>
      <c r="G2445" s="11">
        <f>ROUND(АТС!E205*$G$791*$G$792/100,2)</f>
        <v>24.27</v>
      </c>
    </row>
    <row r="2446" spans="1:7" x14ac:dyDescent="0.25">
      <c r="A2446" s="254"/>
      <c r="B2446" s="123">
        <f t="shared" si="39"/>
        <v>42711.875</v>
      </c>
      <c r="C2446" s="124">
        <v>21</v>
      </c>
      <c r="D2446" s="11">
        <f>ROUND(АТС!E206*$D$791*$D$792/100,2)</f>
        <v>62.61</v>
      </c>
      <c r="E2446" s="11">
        <f>ROUND(АТС!E206*$E$791*$E$792/100,2)</f>
        <v>57.53</v>
      </c>
      <c r="F2446" s="11">
        <f>ROUND(АТС!E206*$F$791*$F$792/100,2)</f>
        <v>39.17</v>
      </c>
      <c r="G2446" s="11">
        <f>ROUND(АТС!E206*$G$791*$G$792/100,2)</f>
        <v>22.93</v>
      </c>
    </row>
    <row r="2447" spans="1:7" x14ac:dyDescent="0.25">
      <c r="A2447" s="254"/>
      <c r="B2447" s="121">
        <f t="shared" si="39"/>
        <v>42711.916669999999</v>
      </c>
      <c r="C2447" s="124">
        <v>22</v>
      </c>
      <c r="D2447" s="11">
        <f>ROUND(АТС!E207*$D$791*$D$792/100,2)</f>
        <v>56.25</v>
      </c>
      <c r="E2447" s="11">
        <f>ROUND(АТС!E207*$E$791*$E$792/100,2)</f>
        <v>51.69</v>
      </c>
      <c r="F2447" s="11">
        <f>ROUND(АТС!E207*$F$791*$F$792/100,2)</f>
        <v>35.19</v>
      </c>
      <c r="G2447" s="11">
        <f>ROUND(АТС!E207*$G$791*$G$792/100,2)</f>
        <v>20.6</v>
      </c>
    </row>
    <row r="2448" spans="1:7" x14ac:dyDescent="0.25">
      <c r="A2448" s="254"/>
      <c r="B2448" s="123">
        <f t="shared" si="39"/>
        <v>42711.958330000001</v>
      </c>
      <c r="C2448" s="124">
        <v>23</v>
      </c>
      <c r="D2448" s="11">
        <f>ROUND(АТС!E208*$D$791*$D$792/100,2)</f>
        <v>52.68</v>
      </c>
      <c r="E2448" s="11">
        <f>ROUND(АТС!E208*$E$791*$E$792/100,2)</f>
        <v>48.41</v>
      </c>
      <c r="F2448" s="11">
        <f>ROUND(АТС!E208*$F$791*$F$792/100,2)</f>
        <v>32.96</v>
      </c>
      <c r="G2448" s="11">
        <f>ROUND(АТС!E208*$G$791*$G$792/100,2)</f>
        <v>19.29</v>
      </c>
    </row>
    <row r="2449" spans="1:7" x14ac:dyDescent="0.25">
      <c r="A2449" s="254"/>
      <c r="B2449" s="121">
        <f t="shared" si="39"/>
        <v>42712</v>
      </c>
      <c r="C2449" s="124">
        <v>0</v>
      </c>
      <c r="D2449" s="11">
        <f>ROUND(АТС!E209*$D$791*$D$792/100,2)</f>
        <v>42.56</v>
      </c>
      <c r="E2449" s="11">
        <f>ROUND(АТС!E209*$E$791*$E$792/100,2)</f>
        <v>39.11</v>
      </c>
      <c r="F2449" s="11">
        <f>ROUND(АТС!E209*$F$791*$F$792/100,2)</f>
        <v>26.63</v>
      </c>
      <c r="G2449" s="11">
        <f>ROUND(АТС!E209*$G$791*$G$792/100,2)</f>
        <v>15.58</v>
      </c>
    </row>
    <row r="2450" spans="1:7" x14ac:dyDescent="0.25">
      <c r="A2450" s="254"/>
      <c r="B2450" s="123">
        <f t="shared" si="39"/>
        <v>42712.041669999999</v>
      </c>
      <c r="C2450" s="124">
        <v>1</v>
      </c>
      <c r="D2450" s="11">
        <f>ROUND(АТС!E210*$D$791*$D$792/100,2)</f>
        <v>23.6</v>
      </c>
      <c r="E2450" s="11">
        <f>ROUND(АТС!E210*$E$791*$E$792/100,2)</f>
        <v>21.68</v>
      </c>
      <c r="F2450" s="11">
        <f>ROUND(АТС!E210*$F$791*$F$792/100,2)</f>
        <v>14.76</v>
      </c>
      <c r="G2450" s="11">
        <f>ROUND(АТС!E210*$G$791*$G$792/100,2)</f>
        <v>8.64</v>
      </c>
    </row>
    <row r="2451" spans="1:7" x14ac:dyDescent="0.25">
      <c r="A2451" s="254"/>
      <c r="B2451" s="121">
        <f t="shared" si="39"/>
        <v>42712.083330000001</v>
      </c>
      <c r="C2451" s="124">
        <v>2</v>
      </c>
      <c r="D2451" s="11">
        <f>ROUND(АТС!E211*$D$791*$D$792/100,2)</f>
        <v>20.66</v>
      </c>
      <c r="E2451" s="11">
        <f>ROUND(АТС!E211*$E$791*$E$792/100,2)</f>
        <v>18.989999999999998</v>
      </c>
      <c r="F2451" s="11">
        <f>ROUND(АТС!E211*$F$791*$F$792/100,2)</f>
        <v>12.93</v>
      </c>
      <c r="G2451" s="11">
        <f>ROUND(АТС!E211*$G$791*$G$792/100,2)</f>
        <v>7.57</v>
      </c>
    </row>
    <row r="2452" spans="1:7" x14ac:dyDescent="0.25">
      <c r="A2452" s="254"/>
      <c r="B2452" s="123">
        <f t="shared" si="39"/>
        <v>42712.125</v>
      </c>
      <c r="C2452" s="124">
        <v>3</v>
      </c>
      <c r="D2452" s="11">
        <f>ROUND(АТС!E212*$D$791*$D$792/100,2)</f>
        <v>19.47</v>
      </c>
      <c r="E2452" s="11">
        <f>ROUND(АТС!E212*$E$791*$E$792/100,2)</f>
        <v>17.89</v>
      </c>
      <c r="F2452" s="11">
        <f>ROUND(АТС!E212*$F$791*$F$792/100,2)</f>
        <v>12.18</v>
      </c>
      <c r="G2452" s="11">
        <f>ROUND(АТС!E212*$G$791*$G$792/100,2)</f>
        <v>7.13</v>
      </c>
    </row>
    <row r="2453" spans="1:7" x14ac:dyDescent="0.25">
      <c r="A2453" s="254"/>
      <c r="B2453" s="121">
        <f t="shared" si="39"/>
        <v>42712.166669999999</v>
      </c>
      <c r="C2453" s="124">
        <v>4</v>
      </c>
      <c r="D2453" s="11">
        <f>ROUND(АТС!E213*$D$791*$D$792/100,2)</f>
        <v>0.16</v>
      </c>
      <c r="E2453" s="11">
        <f>ROUND(АТС!E213*$E$791*$E$792/100,2)</f>
        <v>0.15</v>
      </c>
      <c r="F2453" s="11">
        <f>ROUND(АТС!E213*$F$791*$F$792/100,2)</f>
        <v>0.1</v>
      </c>
      <c r="G2453" s="11">
        <f>ROUND(АТС!E213*$G$791*$G$792/100,2)</f>
        <v>0.06</v>
      </c>
    </row>
    <row r="2454" spans="1:7" x14ac:dyDescent="0.25">
      <c r="A2454" s="254"/>
      <c r="B2454" s="123">
        <f t="shared" si="39"/>
        <v>42712.208330000001</v>
      </c>
      <c r="C2454" s="124">
        <v>5</v>
      </c>
      <c r="D2454" s="11">
        <f>ROUND(АТС!E214*$D$791*$D$792/100,2)</f>
        <v>0</v>
      </c>
      <c r="E2454" s="11">
        <f>ROUND(АТС!E214*$E$791*$E$792/100,2)</f>
        <v>0</v>
      </c>
      <c r="F2454" s="11">
        <f>ROUND(АТС!E214*$F$791*$F$792/100,2)</f>
        <v>0</v>
      </c>
      <c r="G2454" s="11">
        <f>ROUND(АТС!E214*$G$791*$G$792/100,2)</f>
        <v>0</v>
      </c>
    </row>
    <row r="2455" spans="1:7" x14ac:dyDescent="0.25">
      <c r="A2455" s="254"/>
      <c r="B2455" s="121">
        <f t="shared" si="39"/>
        <v>42712.25</v>
      </c>
      <c r="C2455" s="124">
        <v>6</v>
      </c>
      <c r="D2455" s="11">
        <f>ROUND(АТС!E215*$D$791*$D$792/100,2)</f>
        <v>0</v>
      </c>
      <c r="E2455" s="11">
        <f>ROUND(АТС!E215*$E$791*$E$792/100,2)</f>
        <v>0</v>
      </c>
      <c r="F2455" s="11">
        <f>ROUND(АТС!E215*$F$791*$F$792/100,2)</f>
        <v>0</v>
      </c>
      <c r="G2455" s="11">
        <f>ROUND(АТС!E215*$G$791*$G$792/100,2)</f>
        <v>0</v>
      </c>
    </row>
    <row r="2456" spans="1:7" x14ac:dyDescent="0.25">
      <c r="A2456" s="254"/>
      <c r="B2456" s="123">
        <f t="shared" si="39"/>
        <v>42712.291669999999</v>
      </c>
      <c r="C2456" s="124">
        <v>7</v>
      </c>
      <c r="D2456" s="11">
        <f>ROUND(АТС!E216*$D$791*$D$792/100,2)</f>
        <v>0</v>
      </c>
      <c r="E2456" s="11">
        <f>ROUND(АТС!E216*$E$791*$E$792/100,2)</f>
        <v>0</v>
      </c>
      <c r="F2456" s="11">
        <f>ROUND(АТС!E216*$F$791*$F$792/100,2)</f>
        <v>0</v>
      </c>
      <c r="G2456" s="11">
        <f>ROUND(АТС!E216*$G$791*$G$792/100,2)</f>
        <v>0</v>
      </c>
    </row>
    <row r="2457" spans="1:7" x14ac:dyDescent="0.25">
      <c r="A2457" s="254"/>
      <c r="B2457" s="121">
        <f t="shared" si="39"/>
        <v>42712.333330000001</v>
      </c>
      <c r="C2457" s="124">
        <v>8</v>
      </c>
      <c r="D2457" s="11">
        <f>ROUND(АТС!E217*$D$791*$D$792/100,2)</f>
        <v>0.03</v>
      </c>
      <c r="E2457" s="11">
        <f>ROUND(АТС!E217*$E$791*$E$792/100,2)</f>
        <v>0.03</v>
      </c>
      <c r="F2457" s="11">
        <f>ROUND(АТС!E217*$F$791*$F$792/100,2)</f>
        <v>0.02</v>
      </c>
      <c r="G2457" s="11">
        <f>ROUND(АТС!E217*$G$791*$G$792/100,2)</f>
        <v>0.01</v>
      </c>
    </row>
    <row r="2458" spans="1:7" x14ac:dyDescent="0.25">
      <c r="A2458" s="254"/>
      <c r="B2458" s="123">
        <f t="shared" si="39"/>
        <v>42712.375</v>
      </c>
      <c r="C2458" s="124">
        <v>9</v>
      </c>
      <c r="D2458" s="11">
        <f>ROUND(АТС!E218*$D$791*$D$792/100,2)</f>
        <v>0</v>
      </c>
      <c r="E2458" s="11">
        <f>ROUND(АТС!E218*$E$791*$E$792/100,2)</f>
        <v>0</v>
      </c>
      <c r="F2458" s="11">
        <f>ROUND(АТС!E218*$F$791*$F$792/100,2)</f>
        <v>0</v>
      </c>
      <c r="G2458" s="11">
        <f>ROUND(АТС!E218*$G$791*$G$792/100,2)</f>
        <v>0</v>
      </c>
    </row>
    <row r="2459" spans="1:7" x14ac:dyDescent="0.25">
      <c r="A2459" s="254"/>
      <c r="B2459" s="121">
        <f t="shared" si="39"/>
        <v>42712.416669999999</v>
      </c>
      <c r="C2459" s="124">
        <v>10</v>
      </c>
      <c r="D2459" s="11">
        <f>ROUND(АТС!E219*$D$791*$D$792/100,2)</f>
        <v>0</v>
      </c>
      <c r="E2459" s="11">
        <f>ROUND(АТС!E219*$E$791*$E$792/100,2)</f>
        <v>0</v>
      </c>
      <c r="F2459" s="11">
        <f>ROUND(АТС!E219*$F$791*$F$792/100,2)</f>
        <v>0</v>
      </c>
      <c r="G2459" s="11">
        <f>ROUND(АТС!E219*$G$791*$G$792/100,2)</f>
        <v>0</v>
      </c>
    </row>
    <row r="2460" spans="1:7" x14ac:dyDescent="0.25">
      <c r="A2460" s="254"/>
      <c r="B2460" s="123">
        <f t="shared" si="39"/>
        <v>42712.458330000001</v>
      </c>
      <c r="C2460" s="124">
        <v>11</v>
      </c>
      <c r="D2460" s="11">
        <f>ROUND(АТС!E220*$D$791*$D$792/100,2)</f>
        <v>0</v>
      </c>
      <c r="E2460" s="11">
        <f>ROUND(АТС!E220*$E$791*$E$792/100,2)</f>
        <v>0</v>
      </c>
      <c r="F2460" s="11">
        <f>ROUND(АТС!E220*$F$791*$F$792/100,2)</f>
        <v>0</v>
      </c>
      <c r="G2460" s="11">
        <f>ROUND(АТС!E220*$G$791*$G$792/100,2)</f>
        <v>0</v>
      </c>
    </row>
    <row r="2461" spans="1:7" x14ac:dyDescent="0.25">
      <c r="A2461" s="254"/>
      <c r="B2461" s="121">
        <f t="shared" si="39"/>
        <v>42712.5</v>
      </c>
      <c r="C2461" s="124">
        <v>12</v>
      </c>
      <c r="D2461" s="11">
        <f>ROUND(АТС!E221*$D$791*$D$792/100,2)</f>
        <v>70.099999999999994</v>
      </c>
      <c r="E2461" s="11">
        <f>ROUND(АТС!E221*$E$791*$E$792/100,2)</f>
        <v>64.41</v>
      </c>
      <c r="F2461" s="11">
        <f>ROUND(АТС!E221*$F$791*$F$792/100,2)</f>
        <v>43.86</v>
      </c>
      <c r="G2461" s="11">
        <f>ROUND(АТС!E221*$G$791*$G$792/100,2)</f>
        <v>25.67</v>
      </c>
    </row>
    <row r="2462" spans="1:7" x14ac:dyDescent="0.25">
      <c r="A2462" s="254"/>
      <c r="B2462" s="123">
        <f t="shared" si="39"/>
        <v>42712.541669999999</v>
      </c>
      <c r="C2462" s="124">
        <v>13</v>
      </c>
      <c r="D2462" s="11">
        <f>ROUND(АТС!E222*$D$791*$D$792/100,2)</f>
        <v>68.900000000000006</v>
      </c>
      <c r="E2462" s="11">
        <f>ROUND(АТС!E222*$E$791*$E$792/100,2)</f>
        <v>63.31</v>
      </c>
      <c r="F2462" s="11">
        <f>ROUND(АТС!E222*$F$791*$F$792/100,2)</f>
        <v>43.11</v>
      </c>
      <c r="G2462" s="11">
        <f>ROUND(АТС!E222*$G$791*$G$792/100,2)</f>
        <v>25.23</v>
      </c>
    </row>
    <row r="2463" spans="1:7" x14ac:dyDescent="0.25">
      <c r="A2463" s="254"/>
      <c r="B2463" s="121">
        <f t="shared" si="39"/>
        <v>42712.583330000001</v>
      </c>
      <c r="C2463" s="124">
        <v>14</v>
      </c>
      <c r="D2463" s="11">
        <f>ROUND(АТС!E223*$D$791*$D$792/100,2)</f>
        <v>69.489999999999995</v>
      </c>
      <c r="E2463" s="11">
        <f>ROUND(АТС!E223*$E$791*$E$792/100,2)</f>
        <v>63.86</v>
      </c>
      <c r="F2463" s="11">
        <f>ROUND(АТС!E223*$F$791*$F$792/100,2)</f>
        <v>43.48</v>
      </c>
      <c r="G2463" s="11">
        <f>ROUND(АТС!E223*$G$791*$G$792/100,2)</f>
        <v>25.45</v>
      </c>
    </row>
    <row r="2464" spans="1:7" x14ac:dyDescent="0.25">
      <c r="A2464" s="254"/>
      <c r="B2464" s="123">
        <f t="shared" si="39"/>
        <v>42712.625</v>
      </c>
      <c r="C2464" s="124">
        <v>15</v>
      </c>
      <c r="D2464" s="11">
        <f>ROUND(АТС!E224*$D$791*$D$792/100,2)</f>
        <v>0</v>
      </c>
      <c r="E2464" s="11">
        <f>ROUND(АТС!E224*$E$791*$E$792/100,2)</f>
        <v>0</v>
      </c>
      <c r="F2464" s="11">
        <f>ROUND(АТС!E224*$F$791*$F$792/100,2)</f>
        <v>0</v>
      </c>
      <c r="G2464" s="11">
        <f>ROUND(АТС!E224*$G$791*$G$792/100,2)</f>
        <v>0</v>
      </c>
    </row>
    <row r="2465" spans="1:7" x14ac:dyDescent="0.25">
      <c r="A2465" s="254"/>
      <c r="B2465" s="121">
        <f t="shared" si="39"/>
        <v>42712.666669999999</v>
      </c>
      <c r="C2465" s="124">
        <v>16</v>
      </c>
      <c r="D2465" s="11">
        <f>ROUND(АТС!E225*$D$791*$D$792/100,2)</f>
        <v>0</v>
      </c>
      <c r="E2465" s="11">
        <f>ROUND(АТС!E225*$E$791*$E$792/100,2)</f>
        <v>0</v>
      </c>
      <c r="F2465" s="11">
        <f>ROUND(АТС!E225*$F$791*$F$792/100,2)</f>
        <v>0</v>
      </c>
      <c r="G2465" s="11">
        <f>ROUND(АТС!E225*$G$791*$G$792/100,2)</f>
        <v>0</v>
      </c>
    </row>
    <row r="2466" spans="1:7" x14ac:dyDescent="0.25">
      <c r="A2466" s="254"/>
      <c r="B2466" s="123">
        <f t="shared" si="39"/>
        <v>42712.708330000001</v>
      </c>
      <c r="C2466" s="124">
        <v>17</v>
      </c>
      <c r="D2466" s="11">
        <f>ROUND(АТС!E226*$D$791*$D$792/100,2)</f>
        <v>0</v>
      </c>
      <c r="E2466" s="11">
        <f>ROUND(АТС!E226*$E$791*$E$792/100,2)</f>
        <v>0</v>
      </c>
      <c r="F2466" s="11">
        <f>ROUND(АТС!E226*$F$791*$F$792/100,2)</f>
        <v>0</v>
      </c>
      <c r="G2466" s="11">
        <f>ROUND(АТС!E226*$G$791*$G$792/100,2)</f>
        <v>0</v>
      </c>
    </row>
    <row r="2467" spans="1:7" x14ac:dyDescent="0.25">
      <c r="A2467" s="254"/>
      <c r="B2467" s="121">
        <f t="shared" si="39"/>
        <v>42712.75</v>
      </c>
      <c r="C2467" s="124">
        <v>18</v>
      </c>
      <c r="D2467" s="11">
        <f>ROUND(АТС!E227*$D$791*$D$792/100,2)</f>
        <v>79.98</v>
      </c>
      <c r="E2467" s="11">
        <f>ROUND(АТС!E227*$E$791*$E$792/100,2)</f>
        <v>73.5</v>
      </c>
      <c r="F2467" s="11">
        <f>ROUND(АТС!E227*$F$791*$F$792/100,2)</f>
        <v>50.04</v>
      </c>
      <c r="G2467" s="11">
        <f>ROUND(АТС!E227*$G$791*$G$792/100,2)</f>
        <v>29.29</v>
      </c>
    </row>
    <row r="2468" spans="1:7" x14ac:dyDescent="0.25">
      <c r="A2468" s="254"/>
      <c r="B2468" s="123">
        <f t="shared" si="39"/>
        <v>42712.791669999999</v>
      </c>
      <c r="C2468" s="124">
        <v>19</v>
      </c>
      <c r="D2468" s="11">
        <f>ROUND(АТС!E228*$D$791*$D$792/100,2)</f>
        <v>0</v>
      </c>
      <c r="E2468" s="11">
        <f>ROUND(АТС!E228*$E$791*$E$792/100,2)</f>
        <v>0</v>
      </c>
      <c r="F2468" s="11">
        <f>ROUND(АТС!E228*$F$791*$F$792/100,2)</f>
        <v>0</v>
      </c>
      <c r="G2468" s="11">
        <f>ROUND(АТС!E228*$G$791*$G$792/100,2)</f>
        <v>0</v>
      </c>
    </row>
    <row r="2469" spans="1:7" x14ac:dyDescent="0.25">
      <c r="A2469" s="254"/>
      <c r="B2469" s="121">
        <f t="shared" si="39"/>
        <v>42712.833330000001</v>
      </c>
      <c r="C2469" s="124">
        <v>20</v>
      </c>
      <c r="D2469" s="11">
        <f>ROUND(АТС!E229*$D$791*$D$792/100,2)</f>
        <v>82.83</v>
      </c>
      <c r="E2469" s="11">
        <f>ROUND(АТС!E229*$E$791*$E$792/100,2)</f>
        <v>76.11</v>
      </c>
      <c r="F2469" s="11">
        <f>ROUND(АТС!E229*$F$791*$F$792/100,2)</f>
        <v>51.82</v>
      </c>
      <c r="G2469" s="11">
        <f>ROUND(АТС!E229*$G$791*$G$792/100,2)</f>
        <v>30.33</v>
      </c>
    </row>
    <row r="2470" spans="1:7" x14ac:dyDescent="0.25">
      <c r="A2470" s="254"/>
      <c r="B2470" s="123">
        <f t="shared" si="39"/>
        <v>42712.875</v>
      </c>
      <c r="C2470" s="124">
        <v>21</v>
      </c>
      <c r="D2470" s="11">
        <f>ROUND(АТС!E230*$D$791*$D$792/100,2)</f>
        <v>67.5</v>
      </c>
      <c r="E2470" s="11">
        <f>ROUND(АТС!E230*$E$791*$E$792/100,2)</f>
        <v>62.03</v>
      </c>
      <c r="F2470" s="11">
        <f>ROUND(АТС!E230*$F$791*$F$792/100,2)</f>
        <v>42.23</v>
      </c>
      <c r="G2470" s="11">
        <f>ROUND(АТС!E230*$G$791*$G$792/100,2)</f>
        <v>24.72</v>
      </c>
    </row>
    <row r="2471" spans="1:7" x14ac:dyDescent="0.25">
      <c r="A2471" s="254"/>
      <c r="B2471" s="121">
        <f t="shared" si="39"/>
        <v>42712.916669999999</v>
      </c>
      <c r="C2471" s="124">
        <v>22</v>
      </c>
      <c r="D2471" s="11">
        <f>ROUND(АТС!E231*$D$791*$D$792/100,2)</f>
        <v>63.43</v>
      </c>
      <c r="E2471" s="11">
        <f>ROUND(АТС!E231*$E$791*$E$792/100,2)</f>
        <v>58.29</v>
      </c>
      <c r="F2471" s="11">
        <f>ROUND(АТС!E231*$F$791*$F$792/100,2)</f>
        <v>39.68</v>
      </c>
      <c r="G2471" s="11">
        <f>ROUND(АТС!E231*$G$791*$G$792/100,2)</f>
        <v>23.23</v>
      </c>
    </row>
    <row r="2472" spans="1:7" x14ac:dyDescent="0.25">
      <c r="A2472" s="254"/>
      <c r="B2472" s="123">
        <f t="shared" si="39"/>
        <v>42712.958330000001</v>
      </c>
      <c r="C2472" s="124">
        <v>23</v>
      </c>
      <c r="D2472" s="11">
        <f>ROUND(АТС!E232*$D$791*$D$792/100,2)</f>
        <v>60.23</v>
      </c>
      <c r="E2472" s="11">
        <f>ROUND(АТС!E232*$E$791*$E$792/100,2)</f>
        <v>55.34</v>
      </c>
      <c r="F2472" s="11">
        <f>ROUND(АТС!E232*$F$791*$F$792/100,2)</f>
        <v>37.68</v>
      </c>
      <c r="G2472" s="11">
        <f>ROUND(АТС!E232*$G$791*$G$792/100,2)</f>
        <v>22.05</v>
      </c>
    </row>
    <row r="2473" spans="1:7" x14ac:dyDescent="0.25">
      <c r="A2473" s="254"/>
      <c r="B2473" s="121">
        <f t="shared" si="39"/>
        <v>42713</v>
      </c>
      <c r="C2473" s="124">
        <v>0</v>
      </c>
      <c r="D2473" s="11">
        <f>ROUND(АТС!E233*$D$791*$D$792/100,2)</f>
        <v>70.489999999999995</v>
      </c>
      <c r="E2473" s="11">
        <f>ROUND(АТС!E233*$E$791*$E$792/100,2)</f>
        <v>64.78</v>
      </c>
      <c r="F2473" s="11">
        <f>ROUND(АТС!E233*$F$791*$F$792/100,2)</f>
        <v>44.1</v>
      </c>
      <c r="G2473" s="11">
        <f>ROUND(АТС!E233*$G$791*$G$792/100,2)</f>
        <v>25.81</v>
      </c>
    </row>
    <row r="2474" spans="1:7" x14ac:dyDescent="0.25">
      <c r="A2474" s="254"/>
      <c r="B2474" s="123">
        <f t="shared" si="39"/>
        <v>42713.041669999999</v>
      </c>
      <c r="C2474" s="124">
        <v>1</v>
      </c>
      <c r="D2474" s="11">
        <f>ROUND(АТС!E234*$D$791*$D$792/100,2)</f>
        <v>60.21</v>
      </c>
      <c r="E2474" s="11">
        <f>ROUND(АТС!E234*$E$791*$E$792/100,2)</f>
        <v>55.33</v>
      </c>
      <c r="F2474" s="11">
        <f>ROUND(АТС!E234*$F$791*$F$792/100,2)</f>
        <v>37.67</v>
      </c>
      <c r="G2474" s="11">
        <f>ROUND(АТС!E234*$G$791*$G$792/100,2)</f>
        <v>22.05</v>
      </c>
    </row>
    <row r="2475" spans="1:7" x14ac:dyDescent="0.25">
      <c r="A2475" s="254"/>
      <c r="B2475" s="121">
        <f t="shared" si="39"/>
        <v>42713.083330000001</v>
      </c>
      <c r="C2475" s="124">
        <v>2</v>
      </c>
      <c r="D2475" s="11">
        <f>ROUND(АТС!E235*$D$791*$D$792/100,2)</f>
        <v>44.83</v>
      </c>
      <c r="E2475" s="11">
        <f>ROUND(АТС!E235*$E$791*$E$792/100,2)</f>
        <v>41.19</v>
      </c>
      <c r="F2475" s="11">
        <f>ROUND(АТС!E235*$F$791*$F$792/100,2)</f>
        <v>28.05</v>
      </c>
      <c r="G2475" s="11">
        <f>ROUND(АТС!E235*$G$791*$G$792/100,2)</f>
        <v>16.41</v>
      </c>
    </row>
    <row r="2476" spans="1:7" x14ac:dyDescent="0.25">
      <c r="A2476" s="254"/>
      <c r="B2476" s="123">
        <f t="shared" si="39"/>
        <v>42713.125</v>
      </c>
      <c r="C2476" s="124">
        <v>3</v>
      </c>
      <c r="D2476" s="11">
        <f>ROUND(АТС!E236*$D$791*$D$792/100,2)</f>
        <v>3.08</v>
      </c>
      <c r="E2476" s="11">
        <f>ROUND(АТС!E236*$E$791*$E$792/100,2)</f>
        <v>2.83</v>
      </c>
      <c r="F2476" s="11">
        <f>ROUND(АТС!E236*$F$791*$F$792/100,2)</f>
        <v>1.93</v>
      </c>
      <c r="G2476" s="11">
        <f>ROUND(АТС!E236*$G$791*$G$792/100,2)</f>
        <v>1.1299999999999999</v>
      </c>
    </row>
    <row r="2477" spans="1:7" x14ac:dyDescent="0.25">
      <c r="A2477" s="254"/>
      <c r="B2477" s="121">
        <f t="shared" si="39"/>
        <v>42713.166669999999</v>
      </c>
      <c r="C2477" s="124">
        <v>4</v>
      </c>
      <c r="D2477" s="11">
        <f>ROUND(АТС!E237*$D$791*$D$792/100,2)</f>
        <v>42.74</v>
      </c>
      <c r="E2477" s="11">
        <f>ROUND(АТС!E237*$E$791*$E$792/100,2)</f>
        <v>39.28</v>
      </c>
      <c r="F2477" s="11">
        <f>ROUND(АТС!E237*$F$791*$F$792/100,2)</f>
        <v>26.74</v>
      </c>
      <c r="G2477" s="11">
        <f>ROUND(АТС!E237*$G$791*$G$792/100,2)</f>
        <v>15.65</v>
      </c>
    </row>
    <row r="2478" spans="1:7" x14ac:dyDescent="0.25">
      <c r="A2478" s="254"/>
      <c r="B2478" s="123">
        <f t="shared" si="39"/>
        <v>42713.208330000001</v>
      </c>
      <c r="C2478" s="124">
        <v>5</v>
      </c>
      <c r="D2478" s="11">
        <f>ROUND(АТС!E238*$D$791*$D$792/100,2)</f>
        <v>0</v>
      </c>
      <c r="E2478" s="11">
        <f>ROUND(АТС!E238*$E$791*$E$792/100,2)</f>
        <v>0</v>
      </c>
      <c r="F2478" s="11">
        <f>ROUND(АТС!E238*$F$791*$F$792/100,2)</f>
        <v>0</v>
      </c>
      <c r="G2478" s="11">
        <f>ROUND(АТС!E238*$G$791*$G$792/100,2)</f>
        <v>0</v>
      </c>
    </row>
    <row r="2479" spans="1:7" x14ac:dyDescent="0.25">
      <c r="A2479" s="254"/>
      <c r="B2479" s="121">
        <f t="shared" si="39"/>
        <v>42713.25</v>
      </c>
      <c r="C2479" s="124">
        <v>6</v>
      </c>
      <c r="D2479" s="11">
        <f>ROUND(АТС!E239*$D$791*$D$792/100,2)</f>
        <v>6.37</v>
      </c>
      <c r="E2479" s="11">
        <f>ROUND(АТС!E239*$E$791*$E$792/100,2)</f>
        <v>5.85</v>
      </c>
      <c r="F2479" s="11">
        <f>ROUND(АТС!E239*$F$791*$F$792/100,2)</f>
        <v>3.99</v>
      </c>
      <c r="G2479" s="11">
        <f>ROUND(АТС!E239*$G$791*$G$792/100,2)</f>
        <v>2.33</v>
      </c>
    </row>
    <row r="2480" spans="1:7" x14ac:dyDescent="0.25">
      <c r="A2480" s="254"/>
      <c r="B2480" s="123">
        <f t="shared" si="39"/>
        <v>42713.291669999999</v>
      </c>
      <c r="C2480" s="124">
        <v>7</v>
      </c>
      <c r="D2480" s="11">
        <f>ROUND(АТС!E240*$D$791*$D$792/100,2)</f>
        <v>0</v>
      </c>
      <c r="E2480" s="11">
        <f>ROUND(АТС!E240*$E$791*$E$792/100,2)</f>
        <v>0</v>
      </c>
      <c r="F2480" s="11">
        <f>ROUND(АТС!E240*$F$791*$F$792/100,2)</f>
        <v>0</v>
      </c>
      <c r="G2480" s="11">
        <f>ROUND(АТС!E240*$G$791*$G$792/100,2)</f>
        <v>0</v>
      </c>
    </row>
    <row r="2481" spans="1:7" x14ac:dyDescent="0.25">
      <c r="A2481" s="254"/>
      <c r="B2481" s="121">
        <f t="shared" si="39"/>
        <v>42713.333330000001</v>
      </c>
      <c r="C2481" s="124">
        <v>8</v>
      </c>
      <c r="D2481" s="11">
        <f>ROUND(АТС!E241*$D$791*$D$792/100,2)</f>
        <v>75.900000000000006</v>
      </c>
      <c r="E2481" s="11">
        <f>ROUND(АТС!E241*$E$791*$E$792/100,2)</f>
        <v>69.75</v>
      </c>
      <c r="F2481" s="11">
        <f>ROUND(АТС!E241*$F$791*$F$792/100,2)</f>
        <v>47.49</v>
      </c>
      <c r="G2481" s="11">
        <f>ROUND(АТС!E241*$G$791*$G$792/100,2)</f>
        <v>27.79</v>
      </c>
    </row>
    <row r="2482" spans="1:7" x14ac:dyDescent="0.25">
      <c r="A2482" s="254"/>
      <c r="B2482" s="123">
        <f t="shared" si="39"/>
        <v>42713.375</v>
      </c>
      <c r="C2482" s="124">
        <v>9</v>
      </c>
      <c r="D2482" s="11">
        <f>ROUND(АТС!E242*$D$791*$D$792/100,2)</f>
        <v>72.069999999999993</v>
      </c>
      <c r="E2482" s="11">
        <f>ROUND(АТС!E242*$E$791*$E$792/100,2)</f>
        <v>66.23</v>
      </c>
      <c r="F2482" s="11">
        <f>ROUND(АТС!E242*$F$791*$F$792/100,2)</f>
        <v>45.09</v>
      </c>
      <c r="G2482" s="11">
        <f>ROUND(АТС!E242*$G$791*$G$792/100,2)</f>
        <v>26.39</v>
      </c>
    </row>
    <row r="2483" spans="1:7" x14ac:dyDescent="0.25">
      <c r="A2483" s="254"/>
      <c r="B2483" s="121">
        <f t="shared" si="39"/>
        <v>42713.416669999999</v>
      </c>
      <c r="C2483" s="124">
        <v>10</v>
      </c>
      <c r="D2483" s="11">
        <f>ROUND(АТС!E243*$D$791*$D$792/100,2)</f>
        <v>205.31</v>
      </c>
      <c r="E2483" s="11">
        <f>ROUND(АТС!E243*$E$791*$E$792/100,2)</f>
        <v>188.67</v>
      </c>
      <c r="F2483" s="11">
        <f>ROUND(АТС!E243*$F$791*$F$792/100,2)</f>
        <v>128.46</v>
      </c>
      <c r="G2483" s="11">
        <f>ROUND(АТС!E243*$G$791*$G$792/100,2)</f>
        <v>75.180000000000007</v>
      </c>
    </row>
    <row r="2484" spans="1:7" x14ac:dyDescent="0.25">
      <c r="A2484" s="254"/>
      <c r="B2484" s="123">
        <f t="shared" si="39"/>
        <v>42713.458330000001</v>
      </c>
      <c r="C2484" s="124">
        <v>11</v>
      </c>
      <c r="D2484" s="11">
        <f>ROUND(АТС!E244*$D$791*$D$792/100,2)</f>
        <v>200.92</v>
      </c>
      <c r="E2484" s="11">
        <f>ROUND(АТС!E244*$E$791*$E$792/100,2)</f>
        <v>184.64</v>
      </c>
      <c r="F2484" s="11">
        <f>ROUND(АТС!E244*$F$791*$F$792/100,2)</f>
        <v>125.71</v>
      </c>
      <c r="G2484" s="11">
        <f>ROUND(АТС!E244*$G$791*$G$792/100,2)</f>
        <v>73.58</v>
      </c>
    </row>
    <row r="2485" spans="1:7" x14ac:dyDescent="0.25">
      <c r="A2485" s="254"/>
      <c r="B2485" s="121">
        <f t="shared" si="39"/>
        <v>42713.5</v>
      </c>
      <c r="C2485" s="124">
        <v>12</v>
      </c>
      <c r="D2485" s="11">
        <f>ROUND(АТС!E245*$D$791*$D$792/100,2)</f>
        <v>198.84</v>
      </c>
      <c r="E2485" s="11">
        <f>ROUND(АТС!E245*$E$791*$E$792/100,2)</f>
        <v>182.73</v>
      </c>
      <c r="F2485" s="11">
        <f>ROUND(АТС!E245*$F$791*$F$792/100,2)</f>
        <v>124.41</v>
      </c>
      <c r="G2485" s="11">
        <f>ROUND(АТС!E245*$G$791*$G$792/100,2)</f>
        <v>72.819999999999993</v>
      </c>
    </row>
    <row r="2486" spans="1:7" x14ac:dyDescent="0.25">
      <c r="A2486" s="254"/>
      <c r="B2486" s="123">
        <f t="shared" si="39"/>
        <v>42713.541669999999</v>
      </c>
      <c r="C2486" s="124">
        <v>13</v>
      </c>
      <c r="D2486" s="11">
        <f>ROUND(АТС!E246*$D$791*$D$792/100,2)</f>
        <v>196.67</v>
      </c>
      <c r="E2486" s="11">
        <f>ROUND(АТС!E246*$E$791*$E$792/100,2)</f>
        <v>180.72</v>
      </c>
      <c r="F2486" s="11">
        <f>ROUND(АТС!E246*$F$791*$F$792/100,2)</f>
        <v>123.05</v>
      </c>
      <c r="G2486" s="11">
        <f>ROUND(АТС!E246*$G$791*$G$792/100,2)</f>
        <v>72.02</v>
      </c>
    </row>
    <row r="2487" spans="1:7" x14ac:dyDescent="0.25">
      <c r="A2487" s="254"/>
      <c r="B2487" s="121">
        <f t="shared" si="39"/>
        <v>42713.583330000001</v>
      </c>
      <c r="C2487" s="124">
        <v>14</v>
      </c>
      <c r="D2487" s="11">
        <f>ROUND(АТС!E247*$D$791*$D$792/100,2)</f>
        <v>196.12</v>
      </c>
      <c r="E2487" s="11">
        <f>ROUND(АТС!E247*$E$791*$E$792/100,2)</f>
        <v>180.22</v>
      </c>
      <c r="F2487" s="11">
        <f>ROUND(АТС!E247*$F$791*$F$792/100,2)</f>
        <v>122.71</v>
      </c>
      <c r="G2487" s="11">
        <f>ROUND(АТС!E247*$G$791*$G$792/100,2)</f>
        <v>71.819999999999993</v>
      </c>
    </row>
    <row r="2488" spans="1:7" x14ac:dyDescent="0.25">
      <c r="A2488" s="254"/>
      <c r="B2488" s="123">
        <f t="shared" si="39"/>
        <v>42713.625</v>
      </c>
      <c r="C2488" s="124">
        <v>15</v>
      </c>
      <c r="D2488" s="11">
        <f>ROUND(АТС!E248*$D$791*$D$792/100,2)</f>
        <v>1.18</v>
      </c>
      <c r="E2488" s="11">
        <f>ROUND(АТС!E248*$E$791*$E$792/100,2)</f>
        <v>1.0900000000000001</v>
      </c>
      <c r="F2488" s="11">
        <f>ROUND(АТС!E248*$F$791*$F$792/100,2)</f>
        <v>0.74</v>
      </c>
      <c r="G2488" s="11">
        <f>ROUND(АТС!E248*$G$791*$G$792/100,2)</f>
        <v>0.43</v>
      </c>
    </row>
    <row r="2489" spans="1:7" x14ac:dyDescent="0.25">
      <c r="A2489" s="254"/>
      <c r="B2489" s="121">
        <f t="shared" si="39"/>
        <v>42713.666669999999</v>
      </c>
      <c r="C2489" s="124">
        <v>16</v>
      </c>
      <c r="D2489" s="11">
        <f>ROUND(АТС!E249*$D$791*$D$792/100,2)</f>
        <v>1.06</v>
      </c>
      <c r="E2489" s="11">
        <f>ROUND(АТС!E249*$E$791*$E$792/100,2)</f>
        <v>0.98</v>
      </c>
      <c r="F2489" s="11">
        <f>ROUND(АТС!E249*$F$791*$F$792/100,2)</f>
        <v>0.66</v>
      </c>
      <c r="G2489" s="11">
        <f>ROUND(АТС!E249*$G$791*$G$792/100,2)</f>
        <v>0.39</v>
      </c>
    </row>
    <row r="2490" spans="1:7" x14ac:dyDescent="0.25">
      <c r="A2490" s="254"/>
      <c r="B2490" s="123">
        <f t="shared" si="39"/>
        <v>42713.708330000001</v>
      </c>
      <c r="C2490" s="124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54"/>
      <c r="B2491" s="121">
        <f t="shared" si="39"/>
        <v>42713.75</v>
      </c>
      <c r="C2491" s="124">
        <v>18</v>
      </c>
      <c r="D2491" s="11">
        <f>ROUND(АТС!E251*$D$791*$D$792/100,2)</f>
        <v>220.54</v>
      </c>
      <c r="E2491" s="11">
        <f>ROUND(АТС!E251*$E$791*$E$792/100,2)</f>
        <v>202.66</v>
      </c>
      <c r="F2491" s="11">
        <f>ROUND(АТС!E251*$F$791*$F$792/100,2)</f>
        <v>137.97999999999999</v>
      </c>
      <c r="G2491" s="11">
        <f>ROUND(АТС!E251*$G$791*$G$792/100,2)</f>
        <v>80.760000000000005</v>
      </c>
    </row>
    <row r="2492" spans="1:7" x14ac:dyDescent="0.25">
      <c r="A2492" s="254"/>
      <c r="B2492" s="123">
        <f t="shared" si="39"/>
        <v>42713.791669999999</v>
      </c>
      <c r="C2492" s="124">
        <v>19</v>
      </c>
      <c r="D2492" s="11">
        <f>ROUND(АТС!E252*$D$791*$D$792/100,2)</f>
        <v>88.77</v>
      </c>
      <c r="E2492" s="11">
        <f>ROUND(АТС!E252*$E$791*$E$792/100,2)</f>
        <v>81.569999999999993</v>
      </c>
      <c r="F2492" s="11">
        <f>ROUND(АТС!E252*$F$791*$F$792/100,2)</f>
        <v>55.54</v>
      </c>
      <c r="G2492" s="11">
        <f>ROUND(АТС!E252*$G$791*$G$792/100,2)</f>
        <v>32.51</v>
      </c>
    </row>
    <row r="2493" spans="1:7" x14ac:dyDescent="0.25">
      <c r="A2493" s="254"/>
      <c r="B2493" s="121">
        <f t="shared" si="39"/>
        <v>42713.833330000001</v>
      </c>
      <c r="C2493" s="124">
        <v>20</v>
      </c>
      <c r="D2493" s="11">
        <f>ROUND(АТС!E253*$D$791*$D$792/100,2)</f>
        <v>0.39</v>
      </c>
      <c r="E2493" s="11">
        <f>ROUND(АТС!E253*$E$791*$E$792/100,2)</f>
        <v>0.35</v>
      </c>
      <c r="F2493" s="11">
        <f>ROUND(АТС!E253*$F$791*$F$792/100,2)</f>
        <v>0.24</v>
      </c>
      <c r="G2493" s="11">
        <f>ROUND(АТС!E253*$G$791*$G$792/100,2)</f>
        <v>0.14000000000000001</v>
      </c>
    </row>
    <row r="2494" spans="1:7" x14ac:dyDescent="0.25">
      <c r="A2494" s="254"/>
      <c r="B2494" s="123">
        <f t="shared" si="39"/>
        <v>42713.875</v>
      </c>
      <c r="C2494" s="124">
        <v>21</v>
      </c>
      <c r="D2494" s="11">
        <f>ROUND(АТС!E254*$D$791*$D$792/100,2)</f>
        <v>187.39</v>
      </c>
      <c r="E2494" s="11">
        <f>ROUND(АТС!E254*$E$791*$E$792/100,2)</f>
        <v>172.2</v>
      </c>
      <c r="F2494" s="11">
        <f>ROUND(АТС!E254*$F$791*$F$792/100,2)</f>
        <v>117.25</v>
      </c>
      <c r="G2494" s="11">
        <f>ROUND(АТС!E254*$G$791*$G$792/100,2)</f>
        <v>68.62</v>
      </c>
    </row>
    <row r="2495" spans="1:7" x14ac:dyDescent="0.25">
      <c r="A2495" s="254"/>
      <c r="B2495" s="121">
        <f t="shared" si="39"/>
        <v>42713.916669999999</v>
      </c>
      <c r="C2495" s="124">
        <v>22</v>
      </c>
      <c r="D2495" s="11">
        <f>ROUND(АТС!E255*$D$791*$D$792/100,2)</f>
        <v>74.569999999999993</v>
      </c>
      <c r="E2495" s="11">
        <f>ROUND(АТС!E255*$E$791*$E$792/100,2)</f>
        <v>68.52</v>
      </c>
      <c r="F2495" s="11">
        <f>ROUND(АТС!E255*$F$791*$F$792/100,2)</f>
        <v>46.65</v>
      </c>
      <c r="G2495" s="11">
        <f>ROUND(АТС!E255*$G$791*$G$792/100,2)</f>
        <v>27.31</v>
      </c>
    </row>
    <row r="2496" spans="1:7" x14ac:dyDescent="0.25">
      <c r="A2496" s="254"/>
      <c r="B2496" s="123">
        <f t="shared" si="39"/>
        <v>42713.958330000001</v>
      </c>
      <c r="C2496" s="124">
        <v>23</v>
      </c>
      <c r="D2496" s="11">
        <f>ROUND(АТС!E256*$D$791*$D$792/100,2)</f>
        <v>73.84</v>
      </c>
      <c r="E2496" s="11">
        <f>ROUND(АТС!E256*$E$791*$E$792/100,2)</f>
        <v>67.849999999999994</v>
      </c>
      <c r="F2496" s="11">
        <f>ROUND(АТС!E256*$F$791*$F$792/100,2)</f>
        <v>46.2</v>
      </c>
      <c r="G2496" s="11">
        <f>ROUND(АТС!E256*$G$791*$G$792/100,2)</f>
        <v>27.04</v>
      </c>
    </row>
    <row r="2497" spans="1:7" x14ac:dyDescent="0.25">
      <c r="A2497" s="254"/>
      <c r="B2497" s="121">
        <f t="shared" si="39"/>
        <v>42714</v>
      </c>
      <c r="C2497" s="124">
        <v>0</v>
      </c>
      <c r="D2497" s="11">
        <f>ROUND(АТС!E257*$D$791*$D$792/100,2)</f>
        <v>90.43</v>
      </c>
      <c r="E2497" s="11">
        <f>ROUND(АТС!E257*$E$791*$E$792/100,2)</f>
        <v>83.1</v>
      </c>
      <c r="F2497" s="11">
        <f>ROUND(АТС!E257*$F$791*$F$792/100,2)</f>
        <v>56.58</v>
      </c>
      <c r="G2497" s="11">
        <f>ROUND(АТС!E257*$G$791*$G$792/100,2)</f>
        <v>33.11</v>
      </c>
    </row>
    <row r="2498" spans="1:7" x14ac:dyDescent="0.25">
      <c r="A2498" s="254"/>
      <c r="B2498" s="123">
        <f t="shared" ref="B2498:B2561" si="40">B2474+1</f>
        <v>42714.041669999999</v>
      </c>
      <c r="C2498" s="124">
        <v>1</v>
      </c>
      <c r="D2498" s="11">
        <f>ROUND(АТС!E258*$D$791*$D$792/100,2)</f>
        <v>86.45</v>
      </c>
      <c r="E2498" s="11">
        <f>ROUND(АТС!E258*$E$791*$E$792/100,2)</f>
        <v>79.44</v>
      </c>
      <c r="F2498" s="11">
        <f>ROUND(АТС!E258*$F$791*$F$792/100,2)</f>
        <v>54.09</v>
      </c>
      <c r="G2498" s="11">
        <f>ROUND(АТС!E258*$G$791*$G$792/100,2)</f>
        <v>31.66</v>
      </c>
    </row>
    <row r="2499" spans="1:7" x14ac:dyDescent="0.25">
      <c r="A2499" s="254"/>
      <c r="B2499" s="121">
        <f t="shared" si="40"/>
        <v>42714.083330000001</v>
      </c>
      <c r="C2499" s="124">
        <v>2</v>
      </c>
      <c r="D2499" s="11">
        <f>ROUND(АТС!E259*$D$791*$D$792/100,2)</f>
        <v>48.79</v>
      </c>
      <c r="E2499" s="11">
        <f>ROUND(АТС!E259*$E$791*$E$792/100,2)</f>
        <v>44.84</v>
      </c>
      <c r="F2499" s="11">
        <f>ROUND(АТС!E259*$F$791*$F$792/100,2)</f>
        <v>30.53</v>
      </c>
      <c r="G2499" s="11">
        <f>ROUND(АТС!E259*$G$791*$G$792/100,2)</f>
        <v>17.87</v>
      </c>
    </row>
    <row r="2500" spans="1:7" x14ac:dyDescent="0.25">
      <c r="A2500" s="254"/>
      <c r="B2500" s="123">
        <f t="shared" si="40"/>
        <v>42714.125</v>
      </c>
      <c r="C2500" s="124">
        <v>3</v>
      </c>
      <c r="D2500" s="11">
        <f>ROUND(АТС!E260*$D$791*$D$792/100,2)</f>
        <v>47.83</v>
      </c>
      <c r="E2500" s="11">
        <f>ROUND(АТС!E260*$E$791*$E$792/100,2)</f>
        <v>43.95</v>
      </c>
      <c r="F2500" s="11">
        <f>ROUND(АТС!E260*$F$791*$F$792/100,2)</f>
        <v>29.92</v>
      </c>
      <c r="G2500" s="11">
        <f>ROUND(АТС!E260*$G$791*$G$792/100,2)</f>
        <v>17.510000000000002</v>
      </c>
    </row>
    <row r="2501" spans="1:7" x14ac:dyDescent="0.25">
      <c r="A2501" s="254"/>
      <c r="B2501" s="121">
        <f t="shared" si="40"/>
        <v>42714.166669999999</v>
      </c>
      <c r="C2501" s="124">
        <v>4</v>
      </c>
      <c r="D2501" s="11">
        <f>ROUND(АТС!E261*$D$791*$D$792/100,2)</f>
        <v>47.92</v>
      </c>
      <c r="E2501" s="11">
        <f>ROUND(АТС!E261*$E$791*$E$792/100,2)</f>
        <v>44.04</v>
      </c>
      <c r="F2501" s="11">
        <f>ROUND(АТС!E261*$F$791*$F$792/100,2)</f>
        <v>29.98</v>
      </c>
      <c r="G2501" s="11">
        <f>ROUND(АТС!E261*$G$791*$G$792/100,2)</f>
        <v>17.55</v>
      </c>
    </row>
    <row r="2502" spans="1:7" x14ac:dyDescent="0.25">
      <c r="A2502" s="254"/>
      <c r="B2502" s="123">
        <f t="shared" si="40"/>
        <v>42714.208330000001</v>
      </c>
      <c r="C2502" s="124">
        <v>5</v>
      </c>
      <c r="D2502" s="11">
        <f>ROUND(АТС!E262*$D$791*$D$792/100,2)</f>
        <v>46.87</v>
      </c>
      <c r="E2502" s="11">
        <f>ROUND(АТС!E262*$E$791*$E$792/100,2)</f>
        <v>43.07</v>
      </c>
      <c r="F2502" s="11">
        <f>ROUND(АТС!E262*$F$791*$F$792/100,2)</f>
        <v>29.32</v>
      </c>
      <c r="G2502" s="11">
        <f>ROUND(АТС!E262*$G$791*$G$792/100,2)</f>
        <v>17.16</v>
      </c>
    </row>
    <row r="2503" spans="1:7" x14ac:dyDescent="0.25">
      <c r="A2503" s="254"/>
      <c r="B2503" s="121">
        <f t="shared" si="40"/>
        <v>42714.25</v>
      </c>
      <c r="C2503" s="124">
        <v>6</v>
      </c>
      <c r="D2503" s="11">
        <f>ROUND(АТС!E263*$D$791*$D$792/100,2)</f>
        <v>62.17</v>
      </c>
      <c r="E2503" s="11">
        <f>ROUND(АТС!E263*$E$791*$E$792/100,2)</f>
        <v>57.13</v>
      </c>
      <c r="F2503" s="11">
        <f>ROUND(АТС!E263*$F$791*$F$792/100,2)</f>
        <v>38.9</v>
      </c>
      <c r="G2503" s="11">
        <f>ROUND(АТС!E263*$G$791*$G$792/100,2)</f>
        <v>22.77</v>
      </c>
    </row>
    <row r="2504" spans="1:7" x14ac:dyDescent="0.25">
      <c r="A2504" s="254"/>
      <c r="B2504" s="123">
        <f t="shared" si="40"/>
        <v>42714.291669999999</v>
      </c>
      <c r="C2504" s="124">
        <v>7</v>
      </c>
      <c r="D2504" s="11">
        <f>ROUND(АТС!E264*$D$791*$D$792/100,2)</f>
        <v>66.430000000000007</v>
      </c>
      <c r="E2504" s="11">
        <f>ROUND(АТС!E264*$E$791*$E$792/100,2)</f>
        <v>61.05</v>
      </c>
      <c r="F2504" s="11">
        <f>ROUND(АТС!E264*$F$791*$F$792/100,2)</f>
        <v>41.56</v>
      </c>
      <c r="G2504" s="11">
        <f>ROUND(АТС!E264*$G$791*$G$792/100,2)</f>
        <v>24.33</v>
      </c>
    </row>
    <row r="2505" spans="1:7" x14ac:dyDescent="0.25">
      <c r="A2505" s="254"/>
      <c r="B2505" s="121">
        <f t="shared" si="40"/>
        <v>42714.333330000001</v>
      </c>
      <c r="C2505" s="124">
        <v>8</v>
      </c>
      <c r="D2505" s="11">
        <f>ROUND(АТС!E265*$D$791*$D$792/100,2)</f>
        <v>73.510000000000005</v>
      </c>
      <c r="E2505" s="11">
        <f>ROUND(АТС!E265*$E$791*$E$792/100,2)</f>
        <v>67.55</v>
      </c>
      <c r="F2505" s="11">
        <f>ROUND(АТС!E265*$F$791*$F$792/100,2)</f>
        <v>45.99</v>
      </c>
      <c r="G2505" s="11">
        <f>ROUND(АТС!E265*$G$791*$G$792/100,2)</f>
        <v>26.92</v>
      </c>
    </row>
    <row r="2506" spans="1:7" x14ac:dyDescent="0.25">
      <c r="A2506" s="254"/>
      <c r="B2506" s="123">
        <f t="shared" si="40"/>
        <v>42714.375</v>
      </c>
      <c r="C2506" s="124">
        <v>9</v>
      </c>
      <c r="D2506" s="11">
        <f>ROUND(АТС!E266*$D$791*$D$792/100,2)</f>
        <v>164.03</v>
      </c>
      <c r="E2506" s="11">
        <f>ROUND(АТС!E266*$E$791*$E$792/100,2)</f>
        <v>150.74</v>
      </c>
      <c r="F2506" s="11">
        <f>ROUND(АТС!E266*$F$791*$F$792/100,2)</f>
        <v>102.63</v>
      </c>
      <c r="G2506" s="11">
        <f>ROUND(АТС!E266*$G$791*$G$792/100,2)</f>
        <v>60.07</v>
      </c>
    </row>
    <row r="2507" spans="1:7" x14ac:dyDescent="0.25">
      <c r="A2507" s="254"/>
      <c r="B2507" s="121">
        <f t="shared" si="40"/>
        <v>42714.416669999999</v>
      </c>
      <c r="C2507" s="124">
        <v>10</v>
      </c>
      <c r="D2507" s="11">
        <f>ROUND(АТС!E267*$D$791*$D$792/100,2)</f>
        <v>230.15</v>
      </c>
      <c r="E2507" s="11">
        <f>ROUND(АТС!E267*$E$791*$E$792/100,2)</f>
        <v>211.49</v>
      </c>
      <c r="F2507" s="11">
        <f>ROUND(АТС!E267*$F$791*$F$792/100,2)</f>
        <v>143.99</v>
      </c>
      <c r="G2507" s="11">
        <f>ROUND(АТС!E267*$G$791*$G$792/100,2)</f>
        <v>84.28</v>
      </c>
    </row>
    <row r="2508" spans="1:7" x14ac:dyDescent="0.25">
      <c r="A2508" s="254"/>
      <c r="B2508" s="123">
        <f t="shared" si="40"/>
        <v>42714.458330000001</v>
      </c>
      <c r="C2508" s="124">
        <v>11</v>
      </c>
      <c r="D2508" s="11">
        <f>ROUND(АТС!E268*$D$791*$D$792/100,2)</f>
        <v>235.35</v>
      </c>
      <c r="E2508" s="11">
        <f>ROUND(АТС!E268*$E$791*$E$792/100,2)</f>
        <v>216.27</v>
      </c>
      <c r="F2508" s="11">
        <f>ROUND(АТС!E268*$F$791*$F$792/100,2)</f>
        <v>147.25</v>
      </c>
      <c r="G2508" s="11">
        <f>ROUND(АТС!E268*$G$791*$G$792/100,2)</f>
        <v>86.18</v>
      </c>
    </row>
    <row r="2509" spans="1:7" x14ac:dyDescent="0.25">
      <c r="A2509" s="254"/>
      <c r="B2509" s="121">
        <f t="shared" si="40"/>
        <v>42714.5</v>
      </c>
      <c r="C2509" s="124">
        <v>12</v>
      </c>
      <c r="D2509" s="11">
        <f>ROUND(АТС!E269*$D$791*$D$792/100,2)</f>
        <v>234.6</v>
      </c>
      <c r="E2509" s="11">
        <f>ROUND(АТС!E269*$E$791*$E$792/100,2)</f>
        <v>215.59</v>
      </c>
      <c r="F2509" s="11">
        <f>ROUND(АТС!E269*$F$791*$F$792/100,2)</f>
        <v>146.78</v>
      </c>
      <c r="G2509" s="11">
        <f>ROUND(АТС!E269*$G$791*$G$792/100,2)</f>
        <v>85.91</v>
      </c>
    </row>
    <row r="2510" spans="1:7" x14ac:dyDescent="0.25">
      <c r="A2510" s="254"/>
      <c r="B2510" s="123">
        <f t="shared" si="40"/>
        <v>42714.541669999999</v>
      </c>
      <c r="C2510" s="124">
        <v>13</v>
      </c>
      <c r="D2510" s="11">
        <f>ROUND(АТС!E270*$D$791*$D$792/100,2)</f>
        <v>231.18</v>
      </c>
      <c r="E2510" s="11">
        <f>ROUND(АТС!E270*$E$791*$E$792/100,2)</f>
        <v>212.44</v>
      </c>
      <c r="F2510" s="11">
        <f>ROUND(АТС!E270*$F$791*$F$792/100,2)</f>
        <v>144.63999999999999</v>
      </c>
      <c r="G2510" s="11">
        <f>ROUND(АТС!E270*$G$791*$G$792/100,2)</f>
        <v>84.66</v>
      </c>
    </row>
    <row r="2511" spans="1:7" x14ac:dyDescent="0.25">
      <c r="A2511" s="254"/>
      <c r="B2511" s="121">
        <f t="shared" si="40"/>
        <v>42714.583330000001</v>
      </c>
      <c r="C2511" s="124">
        <v>14</v>
      </c>
      <c r="D2511" s="11">
        <f>ROUND(АТС!E271*$D$791*$D$792/100,2)</f>
        <v>227.98</v>
      </c>
      <c r="E2511" s="11">
        <f>ROUND(АТС!E271*$E$791*$E$792/100,2)</f>
        <v>209.5</v>
      </c>
      <c r="F2511" s="11">
        <f>ROUND(АТС!E271*$F$791*$F$792/100,2)</f>
        <v>142.63999999999999</v>
      </c>
      <c r="G2511" s="11">
        <f>ROUND(АТС!E271*$G$791*$G$792/100,2)</f>
        <v>83.48</v>
      </c>
    </row>
    <row r="2512" spans="1:7" x14ac:dyDescent="0.25">
      <c r="A2512" s="254"/>
      <c r="B2512" s="123">
        <f t="shared" si="40"/>
        <v>42714.625</v>
      </c>
      <c r="C2512" s="124">
        <v>15</v>
      </c>
      <c r="D2512" s="11">
        <f>ROUND(АТС!E272*$D$791*$D$792/100,2)</f>
        <v>99.22</v>
      </c>
      <c r="E2512" s="11">
        <f>ROUND(АТС!E272*$E$791*$E$792/100,2)</f>
        <v>91.18</v>
      </c>
      <c r="F2512" s="11">
        <f>ROUND(АТС!E272*$F$791*$F$792/100,2)</f>
        <v>62.08</v>
      </c>
      <c r="G2512" s="11">
        <f>ROUND(АТС!E272*$G$791*$G$792/100,2)</f>
        <v>36.33</v>
      </c>
    </row>
    <row r="2513" spans="1:7" x14ac:dyDescent="0.25">
      <c r="A2513" s="254"/>
      <c r="B2513" s="121">
        <f t="shared" si="40"/>
        <v>42714.666669999999</v>
      </c>
      <c r="C2513" s="124">
        <v>16</v>
      </c>
      <c r="D2513" s="11">
        <f>ROUND(АТС!E273*$D$791*$D$792/100,2)</f>
        <v>69.819999999999993</v>
      </c>
      <c r="E2513" s="11">
        <f>ROUND(АТС!E273*$E$791*$E$792/100,2)</f>
        <v>64.16</v>
      </c>
      <c r="F2513" s="11">
        <f>ROUND(АТС!E273*$F$791*$F$792/100,2)</f>
        <v>43.68</v>
      </c>
      <c r="G2513" s="11">
        <f>ROUND(АТС!E273*$G$791*$G$792/100,2)</f>
        <v>25.57</v>
      </c>
    </row>
    <row r="2514" spans="1:7" x14ac:dyDescent="0.25">
      <c r="A2514" s="254"/>
      <c r="B2514" s="123">
        <f t="shared" si="40"/>
        <v>42714.708330000001</v>
      </c>
      <c r="C2514" s="124">
        <v>17</v>
      </c>
      <c r="D2514" s="11">
        <f>ROUND(АТС!E274*$D$791*$D$792/100,2)</f>
        <v>206.62</v>
      </c>
      <c r="E2514" s="11">
        <f>ROUND(АТС!E274*$E$791*$E$792/100,2)</f>
        <v>189.87</v>
      </c>
      <c r="F2514" s="11">
        <f>ROUND(АТС!E274*$F$791*$F$792/100,2)</f>
        <v>129.28</v>
      </c>
      <c r="G2514" s="11">
        <f>ROUND(АТС!E274*$G$791*$G$792/100,2)</f>
        <v>75.66</v>
      </c>
    </row>
    <row r="2515" spans="1:7" x14ac:dyDescent="0.25">
      <c r="A2515" s="254"/>
      <c r="B2515" s="121">
        <f t="shared" si="40"/>
        <v>42714.75</v>
      </c>
      <c r="C2515" s="124">
        <v>18</v>
      </c>
      <c r="D2515" s="11">
        <f>ROUND(АТС!E275*$D$791*$D$792/100,2)</f>
        <v>363.36</v>
      </c>
      <c r="E2515" s="11">
        <f>ROUND(АТС!E275*$E$791*$E$792/100,2)</f>
        <v>333.91</v>
      </c>
      <c r="F2515" s="11">
        <f>ROUND(АТС!E275*$F$791*$F$792/100,2)</f>
        <v>227.34</v>
      </c>
      <c r="G2515" s="11">
        <f>ROUND(АТС!E275*$G$791*$G$792/100,2)</f>
        <v>133.06</v>
      </c>
    </row>
    <row r="2516" spans="1:7" x14ac:dyDescent="0.25">
      <c r="A2516" s="254"/>
      <c r="B2516" s="123">
        <f t="shared" si="40"/>
        <v>42714.791669999999</v>
      </c>
      <c r="C2516" s="124">
        <v>19</v>
      </c>
      <c r="D2516" s="11">
        <f>ROUND(АТС!E276*$D$791*$D$792/100,2)</f>
        <v>104.55</v>
      </c>
      <c r="E2516" s="11">
        <f>ROUND(АТС!E276*$E$791*$E$792/100,2)</f>
        <v>96.07</v>
      </c>
      <c r="F2516" s="11">
        <f>ROUND(АТС!E276*$F$791*$F$792/100,2)</f>
        <v>65.41</v>
      </c>
      <c r="G2516" s="11">
        <f>ROUND(АТС!E276*$G$791*$G$792/100,2)</f>
        <v>38.28</v>
      </c>
    </row>
    <row r="2517" spans="1:7" x14ac:dyDescent="0.25">
      <c r="A2517" s="254"/>
      <c r="B2517" s="121">
        <f t="shared" si="40"/>
        <v>42714.833330000001</v>
      </c>
      <c r="C2517" s="124">
        <v>20</v>
      </c>
      <c r="D2517" s="11">
        <f>ROUND(АТС!E277*$D$791*$D$792/100,2)</f>
        <v>126.97</v>
      </c>
      <c r="E2517" s="11">
        <f>ROUND(АТС!E277*$E$791*$E$792/100,2)</f>
        <v>116.68</v>
      </c>
      <c r="F2517" s="11">
        <f>ROUND(АТС!E277*$F$791*$F$792/100,2)</f>
        <v>79.44</v>
      </c>
      <c r="G2517" s="11">
        <f>ROUND(АТС!E277*$G$791*$G$792/100,2)</f>
        <v>46.5</v>
      </c>
    </row>
    <row r="2518" spans="1:7" x14ac:dyDescent="0.25">
      <c r="A2518" s="254"/>
      <c r="B2518" s="123">
        <f t="shared" si="40"/>
        <v>42714.875</v>
      </c>
      <c r="C2518" s="124">
        <v>21</v>
      </c>
      <c r="D2518" s="11">
        <f>ROUND(АТС!E278*$D$791*$D$792/100,2)</f>
        <v>120.84</v>
      </c>
      <c r="E2518" s="11">
        <f>ROUND(АТС!E278*$E$791*$E$792/100,2)</f>
        <v>111.04</v>
      </c>
      <c r="F2518" s="11">
        <f>ROUND(АТС!E278*$F$791*$F$792/100,2)</f>
        <v>75.599999999999994</v>
      </c>
      <c r="G2518" s="11">
        <f>ROUND(АТС!E278*$G$791*$G$792/100,2)</f>
        <v>44.25</v>
      </c>
    </row>
    <row r="2519" spans="1:7" x14ac:dyDescent="0.25">
      <c r="A2519" s="254"/>
      <c r="B2519" s="121">
        <f t="shared" si="40"/>
        <v>42714.916669999999</v>
      </c>
      <c r="C2519" s="124">
        <v>22</v>
      </c>
      <c r="D2519" s="11">
        <f>ROUND(АТС!E279*$D$791*$D$792/100,2)</f>
        <v>91.53</v>
      </c>
      <c r="E2519" s="11">
        <f>ROUND(АТС!E279*$E$791*$E$792/100,2)</f>
        <v>84.11</v>
      </c>
      <c r="F2519" s="11">
        <f>ROUND(АТС!E279*$F$791*$F$792/100,2)</f>
        <v>57.27</v>
      </c>
      <c r="G2519" s="11">
        <f>ROUND(АТС!E279*$G$791*$G$792/100,2)</f>
        <v>33.520000000000003</v>
      </c>
    </row>
    <row r="2520" spans="1:7" x14ac:dyDescent="0.25">
      <c r="A2520" s="254"/>
      <c r="B2520" s="123">
        <f t="shared" si="40"/>
        <v>42714.958330000001</v>
      </c>
      <c r="C2520" s="124">
        <v>23</v>
      </c>
      <c r="D2520" s="11">
        <f>ROUND(АТС!E280*$D$791*$D$792/100,2)</f>
        <v>90.34</v>
      </c>
      <c r="E2520" s="11">
        <f>ROUND(АТС!E280*$E$791*$E$792/100,2)</f>
        <v>83.02</v>
      </c>
      <c r="F2520" s="11">
        <f>ROUND(АТС!E280*$F$791*$F$792/100,2)</f>
        <v>56.52</v>
      </c>
      <c r="G2520" s="11">
        <f>ROUND(АТС!E280*$G$791*$G$792/100,2)</f>
        <v>33.08</v>
      </c>
    </row>
    <row r="2521" spans="1:7" x14ac:dyDescent="0.25">
      <c r="A2521" s="254"/>
      <c r="B2521" s="121">
        <f t="shared" si="40"/>
        <v>42715</v>
      </c>
      <c r="C2521" s="124">
        <v>0</v>
      </c>
      <c r="D2521" s="11">
        <f>ROUND(АТС!E281*$D$791*$D$792/100,2)</f>
        <v>84.46</v>
      </c>
      <c r="E2521" s="11">
        <f>ROUND(АТС!E281*$E$791*$E$792/100,2)</f>
        <v>77.61</v>
      </c>
      <c r="F2521" s="11">
        <f>ROUND(АТС!E281*$F$791*$F$792/100,2)</f>
        <v>52.84</v>
      </c>
      <c r="G2521" s="11">
        <f>ROUND(АТС!E281*$G$791*$G$792/100,2)</f>
        <v>30.93</v>
      </c>
    </row>
    <row r="2522" spans="1:7" x14ac:dyDescent="0.25">
      <c r="A2522" s="254"/>
      <c r="B2522" s="123">
        <f t="shared" si="40"/>
        <v>42715.041669999999</v>
      </c>
      <c r="C2522" s="124">
        <v>1</v>
      </c>
      <c r="D2522" s="11">
        <f>ROUND(АТС!E282*$D$791*$D$792/100,2)</f>
        <v>230.56</v>
      </c>
      <c r="E2522" s="11">
        <f>ROUND(АТС!E282*$E$791*$E$792/100,2)</f>
        <v>211.87</v>
      </c>
      <c r="F2522" s="11">
        <f>ROUND(АТС!E282*$F$791*$F$792/100,2)</f>
        <v>144.25</v>
      </c>
      <c r="G2522" s="11">
        <f>ROUND(АТС!E282*$G$791*$G$792/100,2)</f>
        <v>84.43</v>
      </c>
    </row>
    <row r="2523" spans="1:7" x14ac:dyDescent="0.25">
      <c r="A2523" s="254"/>
      <c r="B2523" s="121">
        <f t="shared" si="40"/>
        <v>42715.083330000001</v>
      </c>
      <c r="C2523" s="124">
        <v>2</v>
      </c>
      <c r="D2523" s="11">
        <f>ROUND(АТС!E283*$D$791*$D$792/100,2)</f>
        <v>217.48</v>
      </c>
      <c r="E2523" s="11">
        <f>ROUND(АТС!E283*$E$791*$E$792/100,2)</f>
        <v>199.85</v>
      </c>
      <c r="F2523" s="11">
        <f>ROUND(АТС!E283*$F$791*$F$792/100,2)</f>
        <v>136.07</v>
      </c>
      <c r="G2523" s="11">
        <f>ROUND(АТС!E283*$G$791*$G$792/100,2)</f>
        <v>79.64</v>
      </c>
    </row>
    <row r="2524" spans="1:7" x14ac:dyDescent="0.25">
      <c r="A2524" s="254"/>
      <c r="B2524" s="123">
        <f t="shared" si="40"/>
        <v>42715.125</v>
      </c>
      <c r="C2524" s="124">
        <v>3</v>
      </c>
      <c r="D2524" s="11">
        <f>ROUND(АТС!E284*$D$791*$D$792/100,2)</f>
        <v>57.08</v>
      </c>
      <c r="E2524" s="11">
        <f>ROUND(АТС!E284*$E$791*$E$792/100,2)</f>
        <v>52.45</v>
      </c>
      <c r="F2524" s="11">
        <f>ROUND(АТС!E284*$F$791*$F$792/100,2)</f>
        <v>35.71</v>
      </c>
      <c r="G2524" s="11">
        <f>ROUND(АТС!E284*$G$791*$G$792/100,2)</f>
        <v>20.9</v>
      </c>
    </row>
    <row r="2525" spans="1:7" x14ac:dyDescent="0.25">
      <c r="A2525" s="254"/>
      <c r="B2525" s="121">
        <f t="shared" si="40"/>
        <v>42715.166669999999</v>
      </c>
      <c r="C2525" s="124">
        <v>4</v>
      </c>
      <c r="D2525" s="11">
        <f>ROUND(АТС!E285*$D$791*$D$792/100,2)</f>
        <v>48.06</v>
      </c>
      <c r="E2525" s="11">
        <f>ROUND(АТС!E285*$E$791*$E$792/100,2)</f>
        <v>44.17</v>
      </c>
      <c r="F2525" s="11">
        <f>ROUND(АТС!E285*$F$791*$F$792/100,2)</f>
        <v>30.07</v>
      </c>
      <c r="G2525" s="11">
        <f>ROUND(АТС!E285*$G$791*$G$792/100,2)</f>
        <v>17.600000000000001</v>
      </c>
    </row>
    <row r="2526" spans="1:7" x14ac:dyDescent="0.25">
      <c r="A2526" s="254"/>
      <c r="B2526" s="123">
        <f t="shared" si="40"/>
        <v>42715.208330000001</v>
      </c>
      <c r="C2526" s="124">
        <v>5</v>
      </c>
      <c r="D2526" s="11">
        <f>ROUND(АТС!E286*$D$791*$D$792/100,2)</f>
        <v>45.98</v>
      </c>
      <c r="E2526" s="11">
        <f>ROUND(АТС!E286*$E$791*$E$792/100,2)</f>
        <v>42.25</v>
      </c>
      <c r="F2526" s="11">
        <f>ROUND(АТС!E286*$F$791*$F$792/100,2)</f>
        <v>28.77</v>
      </c>
      <c r="G2526" s="11">
        <f>ROUND(АТС!E286*$G$791*$G$792/100,2)</f>
        <v>16.84</v>
      </c>
    </row>
    <row r="2527" spans="1:7" x14ac:dyDescent="0.25">
      <c r="A2527" s="254"/>
      <c r="B2527" s="121">
        <f t="shared" si="40"/>
        <v>42715.25</v>
      </c>
      <c r="C2527" s="124">
        <v>6</v>
      </c>
      <c r="D2527" s="11">
        <f>ROUND(АТС!E287*$D$791*$D$792/100,2)</f>
        <v>53.68</v>
      </c>
      <c r="E2527" s="11">
        <f>ROUND(АТС!E287*$E$791*$E$792/100,2)</f>
        <v>49.33</v>
      </c>
      <c r="F2527" s="11">
        <f>ROUND(АТС!E287*$F$791*$F$792/100,2)</f>
        <v>33.590000000000003</v>
      </c>
      <c r="G2527" s="11">
        <f>ROUND(АТС!E287*$G$791*$G$792/100,2)</f>
        <v>19.66</v>
      </c>
    </row>
    <row r="2528" spans="1:7" x14ac:dyDescent="0.25">
      <c r="A2528" s="254"/>
      <c r="B2528" s="123">
        <f t="shared" si="40"/>
        <v>42715.291669999999</v>
      </c>
      <c r="C2528" s="124">
        <v>7</v>
      </c>
      <c r="D2528" s="11">
        <f>ROUND(АТС!E288*$D$791*$D$792/100,2)</f>
        <v>40.26</v>
      </c>
      <c r="E2528" s="11">
        <f>ROUND(АТС!E288*$E$791*$E$792/100,2)</f>
        <v>37</v>
      </c>
      <c r="F2528" s="11">
        <f>ROUND(АТС!E288*$F$791*$F$792/100,2)</f>
        <v>25.19</v>
      </c>
      <c r="G2528" s="11">
        <f>ROUND(АТС!E288*$G$791*$G$792/100,2)</f>
        <v>14.74</v>
      </c>
    </row>
    <row r="2529" spans="1:7" x14ac:dyDescent="0.25">
      <c r="A2529" s="254"/>
      <c r="B2529" s="121">
        <f t="shared" si="40"/>
        <v>42715.333330000001</v>
      </c>
      <c r="C2529" s="124">
        <v>8</v>
      </c>
      <c r="D2529" s="11">
        <f>ROUND(АТС!E289*$D$791*$D$792/100,2)</f>
        <v>196.91</v>
      </c>
      <c r="E2529" s="11">
        <f>ROUND(АТС!E289*$E$791*$E$792/100,2)</f>
        <v>180.95</v>
      </c>
      <c r="F2529" s="11">
        <f>ROUND(АТС!E289*$F$791*$F$792/100,2)</f>
        <v>123.2</v>
      </c>
      <c r="G2529" s="11">
        <f>ROUND(АТС!E289*$G$791*$G$792/100,2)</f>
        <v>72.11</v>
      </c>
    </row>
    <row r="2530" spans="1:7" x14ac:dyDescent="0.25">
      <c r="A2530" s="254"/>
      <c r="B2530" s="123">
        <f t="shared" si="40"/>
        <v>42715.375</v>
      </c>
      <c r="C2530" s="124">
        <v>9</v>
      </c>
      <c r="D2530" s="11">
        <f>ROUND(АТС!E290*$D$791*$D$792/100,2)</f>
        <v>240.13</v>
      </c>
      <c r="E2530" s="11">
        <f>ROUND(АТС!E290*$E$791*$E$792/100,2)</f>
        <v>220.66</v>
      </c>
      <c r="F2530" s="11">
        <f>ROUND(АТС!E290*$F$791*$F$792/100,2)</f>
        <v>150.24</v>
      </c>
      <c r="G2530" s="11">
        <f>ROUND(АТС!E290*$G$791*$G$792/100,2)</f>
        <v>87.93</v>
      </c>
    </row>
    <row r="2531" spans="1:7" x14ac:dyDescent="0.25">
      <c r="A2531" s="254"/>
      <c r="B2531" s="121">
        <f t="shared" si="40"/>
        <v>42715.416669999999</v>
      </c>
      <c r="C2531" s="124">
        <v>10</v>
      </c>
      <c r="D2531" s="11">
        <f>ROUND(АТС!E291*$D$791*$D$792/100,2)</f>
        <v>249.85</v>
      </c>
      <c r="E2531" s="11">
        <f>ROUND(АТС!E291*$E$791*$E$792/100,2)</f>
        <v>229.6</v>
      </c>
      <c r="F2531" s="11">
        <f>ROUND(АТС!E291*$F$791*$F$792/100,2)</f>
        <v>156.32</v>
      </c>
      <c r="G2531" s="11">
        <f>ROUND(АТС!E291*$G$791*$G$792/100,2)</f>
        <v>91.49</v>
      </c>
    </row>
    <row r="2532" spans="1:7" x14ac:dyDescent="0.25">
      <c r="A2532" s="254"/>
      <c r="B2532" s="123">
        <f t="shared" si="40"/>
        <v>42715.458330000001</v>
      </c>
      <c r="C2532" s="124">
        <v>11</v>
      </c>
      <c r="D2532" s="11">
        <f>ROUND(АТС!E292*$D$791*$D$792/100,2)</f>
        <v>253.81</v>
      </c>
      <c r="E2532" s="11">
        <f>ROUND(АТС!E292*$E$791*$E$792/100,2)</f>
        <v>233.24</v>
      </c>
      <c r="F2532" s="11">
        <f>ROUND(АТС!E292*$F$791*$F$792/100,2)</f>
        <v>158.80000000000001</v>
      </c>
      <c r="G2532" s="11">
        <f>ROUND(АТС!E292*$G$791*$G$792/100,2)</f>
        <v>92.94</v>
      </c>
    </row>
    <row r="2533" spans="1:7" x14ac:dyDescent="0.25">
      <c r="A2533" s="254"/>
      <c r="B2533" s="121">
        <f t="shared" si="40"/>
        <v>42715.5</v>
      </c>
      <c r="C2533" s="124">
        <v>12</v>
      </c>
      <c r="D2533" s="11">
        <f>ROUND(АТС!E293*$D$791*$D$792/100,2)</f>
        <v>250.33</v>
      </c>
      <c r="E2533" s="11">
        <f>ROUND(АТС!E293*$E$791*$E$792/100,2)</f>
        <v>230.04</v>
      </c>
      <c r="F2533" s="11">
        <f>ROUND(АТС!E293*$F$791*$F$792/100,2)</f>
        <v>156.63</v>
      </c>
      <c r="G2533" s="11">
        <f>ROUND(АТС!E293*$G$791*$G$792/100,2)</f>
        <v>91.67</v>
      </c>
    </row>
    <row r="2534" spans="1:7" x14ac:dyDescent="0.25">
      <c r="A2534" s="254"/>
      <c r="B2534" s="123">
        <f t="shared" si="40"/>
        <v>42715.541669999999</v>
      </c>
      <c r="C2534" s="124">
        <v>13</v>
      </c>
      <c r="D2534" s="11">
        <f>ROUND(АТС!E294*$D$791*$D$792/100,2)</f>
        <v>263.10000000000002</v>
      </c>
      <c r="E2534" s="11">
        <f>ROUND(АТС!E294*$E$791*$E$792/100,2)</f>
        <v>241.77</v>
      </c>
      <c r="F2534" s="11">
        <f>ROUND(АТС!E294*$F$791*$F$792/100,2)</f>
        <v>164.61</v>
      </c>
      <c r="G2534" s="11">
        <f>ROUND(АТС!E294*$G$791*$G$792/100,2)</f>
        <v>96.34</v>
      </c>
    </row>
    <row r="2535" spans="1:7" x14ac:dyDescent="0.25">
      <c r="A2535" s="254"/>
      <c r="B2535" s="121">
        <f t="shared" si="40"/>
        <v>42715.583330000001</v>
      </c>
      <c r="C2535" s="124">
        <v>14</v>
      </c>
      <c r="D2535" s="11">
        <f>ROUND(АТС!E295*$D$791*$D$792/100,2)</f>
        <v>246.89</v>
      </c>
      <c r="E2535" s="11">
        <f>ROUND(АТС!E295*$E$791*$E$792/100,2)</f>
        <v>226.87</v>
      </c>
      <c r="F2535" s="11">
        <f>ROUND(АТС!E295*$F$791*$F$792/100,2)</f>
        <v>154.47</v>
      </c>
      <c r="G2535" s="11">
        <f>ROUND(АТС!E295*$G$791*$G$792/100,2)</f>
        <v>90.41</v>
      </c>
    </row>
    <row r="2536" spans="1:7" x14ac:dyDescent="0.25">
      <c r="A2536" s="254"/>
      <c r="B2536" s="123">
        <f t="shared" si="40"/>
        <v>42715.625</v>
      </c>
      <c r="C2536" s="124">
        <v>15</v>
      </c>
      <c r="D2536" s="11">
        <f>ROUND(АТС!E296*$D$791*$D$792/100,2)</f>
        <v>241.14</v>
      </c>
      <c r="E2536" s="11">
        <f>ROUND(АТС!E296*$E$791*$E$792/100,2)</f>
        <v>221.6</v>
      </c>
      <c r="F2536" s="11">
        <f>ROUND(АТС!E296*$F$791*$F$792/100,2)</f>
        <v>150.87</v>
      </c>
      <c r="G2536" s="11">
        <f>ROUND(АТС!E296*$G$791*$G$792/100,2)</f>
        <v>88.31</v>
      </c>
    </row>
    <row r="2537" spans="1:7" x14ac:dyDescent="0.25">
      <c r="A2537" s="254"/>
      <c r="B2537" s="121">
        <f t="shared" si="40"/>
        <v>42715.666669999999</v>
      </c>
      <c r="C2537" s="124">
        <v>16</v>
      </c>
      <c r="D2537" s="11">
        <f>ROUND(АТС!E297*$D$791*$D$792/100,2)</f>
        <v>70.37</v>
      </c>
      <c r="E2537" s="11">
        <f>ROUND(АТС!E297*$E$791*$E$792/100,2)</f>
        <v>64.66</v>
      </c>
      <c r="F2537" s="11">
        <f>ROUND(АТС!E297*$F$791*$F$792/100,2)</f>
        <v>44.03</v>
      </c>
      <c r="G2537" s="11">
        <f>ROUND(АТС!E297*$G$791*$G$792/100,2)</f>
        <v>25.77</v>
      </c>
    </row>
    <row r="2538" spans="1:7" x14ac:dyDescent="0.25">
      <c r="A2538" s="254"/>
      <c r="B2538" s="123">
        <f t="shared" si="40"/>
        <v>42715.708330000001</v>
      </c>
      <c r="C2538" s="124">
        <v>17</v>
      </c>
      <c r="D2538" s="11">
        <f>ROUND(АТС!E298*$D$791*$D$792/100,2)</f>
        <v>85.31</v>
      </c>
      <c r="E2538" s="11">
        <f>ROUND(АТС!E298*$E$791*$E$792/100,2)</f>
        <v>78.400000000000006</v>
      </c>
      <c r="F2538" s="11">
        <f>ROUND(АТС!E298*$F$791*$F$792/100,2)</f>
        <v>53.38</v>
      </c>
      <c r="G2538" s="11">
        <f>ROUND(АТС!E298*$G$791*$G$792/100,2)</f>
        <v>31.24</v>
      </c>
    </row>
    <row r="2539" spans="1:7" x14ac:dyDescent="0.25">
      <c r="A2539" s="254"/>
      <c r="B2539" s="121">
        <f t="shared" si="40"/>
        <v>42715.75</v>
      </c>
      <c r="C2539" s="124">
        <v>18</v>
      </c>
      <c r="D2539" s="11">
        <f>ROUND(АТС!E299*$D$791*$D$792/100,2)</f>
        <v>227.48</v>
      </c>
      <c r="E2539" s="11">
        <f>ROUND(АТС!E299*$E$791*$E$792/100,2)</f>
        <v>209.04</v>
      </c>
      <c r="F2539" s="11">
        <f>ROUND(АТС!E299*$F$791*$F$792/100,2)</f>
        <v>142.33000000000001</v>
      </c>
      <c r="G2539" s="11">
        <f>ROUND(АТС!E299*$G$791*$G$792/100,2)</f>
        <v>83.3</v>
      </c>
    </row>
    <row r="2540" spans="1:7" x14ac:dyDescent="0.25">
      <c r="A2540" s="254"/>
      <c r="B2540" s="123">
        <f t="shared" si="40"/>
        <v>42715.791669999999</v>
      </c>
      <c r="C2540" s="124">
        <v>19</v>
      </c>
      <c r="D2540" s="11">
        <f>ROUND(АТС!E300*$D$791*$D$792/100,2)</f>
        <v>231.07</v>
      </c>
      <c r="E2540" s="11">
        <f>ROUND(АТС!E300*$E$791*$E$792/100,2)</f>
        <v>212.34</v>
      </c>
      <c r="F2540" s="11">
        <f>ROUND(АТС!E300*$F$791*$F$792/100,2)</f>
        <v>144.57</v>
      </c>
      <c r="G2540" s="11">
        <f>ROUND(АТС!E300*$G$791*$G$792/100,2)</f>
        <v>84.62</v>
      </c>
    </row>
    <row r="2541" spans="1:7" x14ac:dyDescent="0.25">
      <c r="A2541" s="254"/>
      <c r="B2541" s="121">
        <f t="shared" si="40"/>
        <v>42715.833330000001</v>
      </c>
      <c r="C2541" s="124">
        <v>20</v>
      </c>
      <c r="D2541" s="11">
        <f>ROUND(АТС!E301*$D$791*$D$792/100,2)</f>
        <v>109.72</v>
      </c>
      <c r="E2541" s="11">
        <f>ROUND(АТС!E301*$E$791*$E$792/100,2)</f>
        <v>100.83</v>
      </c>
      <c r="F2541" s="11">
        <f>ROUND(АТС!E301*$F$791*$F$792/100,2)</f>
        <v>68.650000000000006</v>
      </c>
      <c r="G2541" s="11">
        <f>ROUND(АТС!E301*$G$791*$G$792/100,2)</f>
        <v>40.18</v>
      </c>
    </row>
    <row r="2542" spans="1:7" x14ac:dyDescent="0.25">
      <c r="A2542" s="254"/>
      <c r="B2542" s="123">
        <f t="shared" si="40"/>
        <v>42715.875</v>
      </c>
      <c r="C2542" s="124">
        <v>21</v>
      </c>
      <c r="D2542" s="11">
        <f>ROUND(АТС!E302*$D$791*$D$792/100,2)</f>
        <v>98.85</v>
      </c>
      <c r="E2542" s="11">
        <f>ROUND(АТС!E302*$E$791*$E$792/100,2)</f>
        <v>90.84</v>
      </c>
      <c r="F2542" s="11">
        <f>ROUND(АТС!E302*$F$791*$F$792/100,2)</f>
        <v>61.85</v>
      </c>
      <c r="G2542" s="11">
        <f>ROUND(АТС!E302*$G$791*$G$792/100,2)</f>
        <v>36.200000000000003</v>
      </c>
    </row>
    <row r="2543" spans="1:7" x14ac:dyDescent="0.25">
      <c r="A2543" s="254"/>
      <c r="B2543" s="121">
        <f t="shared" si="40"/>
        <v>42715.916669999999</v>
      </c>
      <c r="C2543" s="124">
        <v>22</v>
      </c>
      <c r="D2543" s="11">
        <f>ROUND(АТС!E303*$D$791*$D$792/100,2)</f>
        <v>76.48</v>
      </c>
      <c r="E2543" s="11">
        <f>ROUND(АТС!E303*$E$791*$E$792/100,2)</f>
        <v>70.28</v>
      </c>
      <c r="F2543" s="11">
        <f>ROUND(АТС!E303*$F$791*$F$792/100,2)</f>
        <v>47.85</v>
      </c>
      <c r="G2543" s="11">
        <f>ROUND(АТС!E303*$G$791*$G$792/100,2)</f>
        <v>28.01</v>
      </c>
    </row>
    <row r="2544" spans="1:7" x14ac:dyDescent="0.25">
      <c r="A2544" s="254"/>
      <c r="B2544" s="123">
        <f t="shared" si="40"/>
        <v>42715.958330000001</v>
      </c>
      <c r="C2544" s="124">
        <v>23</v>
      </c>
      <c r="D2544" s="11">
        <f>ROUND(АТС!E304*$D$791*$D$792/100,2)</f>
        <v>75.87</v>
      </c>
      <c r="E2544" s="11">
        <f>ROUND(АТС!E304*$E$791*$E$792/100,2)</f>
        <v>69.72</v>
      </c>
      <c r="F2544" s="11">
        <f>ROUND(АТС!E304*$F$791*$F$792/100,2)</f>
        <v>47.47</v>
      </c>
      <c r="G2544" s="11">
        <f>ROUND(АТС!E304*$G$791*$G$792/100,2)</f>
        <v>27.78</v>
      </c>
    </row>
    <row r="2545" spans="1:7" x14ac:dyDescent="0.25">
      <c r="A2545" s="254"/>
      <c r="B2545" s="121">
        <f t="shared" si="40"/>
        <v>42716</v>
      </c>
      <c r="C2545" s="124">
        <v>0</v>
      </c>
      <c r="D2545" s="11">
        <f>ROUND(АТС!E305*$D$791*$D$792/100,2)</f>
        <v>110.69</v>
      </c>
      <c r="E2545" s="11">
        <f>ROUND(АТС!E305*$E$791*$E$792/100,2)</f>
        <v>101.72</v>
      </c>
      <c r="F2545" s="11">
        <f>ROUND(АТС!E305*$F$791*$F$792/100,2)</f>
        <v>69.260000000000005</v>
      </c>
      <c r="G2545" s="11">
        <f>ROUND(АТС!E305*$G$791*$G$792/100,2)</f>
        <v>40.53</v>
      </c>
    </row>
    <row r="2546" spans="1:7" x14ac:dyDescent="0.25">
      <c r="A2546" s="254"/>
      <c r="B2546" s="123">
        <f t="shared" si="40"/>
        <v>42716.041669999999</v>
      </c>
      <c r="C2546" s="124">
        <v>1</v>
      </c>
      <c r="D2546" s="11">
        <f>ROUND(АТС!E306*$D$791*$D$792/100,2)</f>
        <v>74.97</v>
      </c>
      <c r="E2546" s="11">
        <f>ROUND(АТС!E306*$E$791*$E$792/100,2)</f>
        <v>68.89</v>
      </c>
      <c r="F2546" s="11">
        <f>ROUND(АТС!E306*$F$791*$F$792/100,2)</f>
        <v>46.91</v>
      </c>
      <c r="G2546" s="11">
        <f>ROUND(АТС!E306*$G$791*$G$792/100,2)</f>
        <v>27.45</v>
      </c>
    </row>
    <row r="2547" spans="1:7" x14ac:dyDescent="0.25">
      <c r="A2547" s="254"/>
      <c r="B2547" s="121">
        <f t="shared" si="40"/>
        <v>42716.083330000001</v>
      </c>
      <c r="C2547" s="124">
        <v>2</v>
      </c>
      <c r="D2547" s="11">
        <f>ROUND(АТС!E307*$D$791*$D$792/100,2)</f>
        <v>219</v>
      </c>
      <c r="E2547" s="11">
        <f>ROUND(АТС!E307*$E$791*$E$792/100,2)</f>
        <v>201.25</v>
      </c>
      <c r="F2547" s="11">
        <f>ROUND(АТС!E307*$F$791*$F$792/100,2)</f>
        <v>137.02000000000001</v>
      </c>
      <c r="G2547" s="11">
        <f>ROUND(АТС!E307*$G$791*$G$792/100,2)</f>
        <v>80.2</v>
      </c>
    </row>
    <row r="2548" spans="1:7" x14ac:dyDescent="0.25">
      <c r="A2548" s="254"/>
      <c r="B2548" s="123">
        <f t="shared" si="40"/>
        <v>42716.125</v>
      </c>
      <c r="C2548" s="124">
        <v>3</v>
      </c>
      <c r="D2548" s="11">
        <f>ROUND(АТС!E308*$D$791*$D$792/100,2)</f>
        <v>216.91</v>
      </c>
      <c r="E2548" s="11">
        <f>ROUND(АТС!E308*$E$791*$E$792/100,2)</f>
        <v>199.33</v>
      </c>
      <c r="F2548" s="11">
        <f>ROUND(АТС!E308*$F$791*$F$792/100,2)</f>
        <v>135.71</v>
      </c>
      <c r="G2548" s="11">
        <f>ROUND(АТС!E308*$G$791*$G$792/100,2)</f>
        <v>79.430000000000007</v>
      </c>
    </row>
    <row r="2549" spans="1:7" x14ac:dyDescent="0.25">
      <c r="A2549" s="254"/>
      <c r="B2549" s="121">
        <f t="shared" si="40"/>
        <v>42716.166669999999</v>
      </c>
      <c r="C2549" s="124">
        <v>4</v>
      </c>
      <c r="D2549" s="11">
        <f>ROUND(АТС!E309*$D$791*$D$792/100,2)</f>
        <v>233.43</v>
      </c>
      <c r="E2549" s="11">
        <f>ROUND(АТС!E309*$E$791*$E$792/100,2)</f>
        <v>214.51</v>
      </c>
      <c r="F2549" s="11">
        <f>ROUND(АТС!E309*$F$791*$F$792/100,2)</f>
        <v>146.05000000000001</v>
      </c>
      <c r="G2549" s="11">
        <f>ROUND(АТС!E309*$G$791*$G$792/100,2)</f>
        <v>85.48</v>
      </c>
    </row>
    <row r="2550" spans="1:7" x14ac:dyDescent="0.25">
      <c r="A2550" s="254"/>
      <c r="B2550" s="123">
        <f t="shared" si="40"/>
        <v>42716.208330000001</v>
      </c>
      <c r="C2550" s="124">
        <v>5</v>
      </c>
      <c r="D2550" s="11">
        <f>ROUND(АТС!E310*$D$791*$D$792/100,2)</f>
        <v>50.55</v>
      </c>
      <c r="E2550" s="11">
        <f>ROUND(АТС!E310*$E$791*$E$792/100,2)</f>
        <v>46.45</v>
      </c>
      <c r="F2550" s="11">
        <f>ROUND(АТС!E310*$F$791*$F$792/100,2)</f>
        <v>31.62</v>
      </c>
      <c r="G2550" s="11">
        <f>ROUND(АТС!E310*$G$791*$G$792/100,2)</f>
        <v>18.510000000000002</v>
      </c>
    </row>
    <row r="2551" spans="1:7" x14ac:dyDescent="0.25">
      <c r="A2551" s="254"/>
      <c r="B2551" s="121">
        <f t="shared" si="40"/>
        <v>42716.25</v>
      </c>
      <c r="C2551" s="124">
        <v>6</v>
      </c>
      <c r="D2551" s="11">
        <f>ROUND(АТС!E311*$D$791*$D$792/100,2)</f>
        <v>151.22999999999999</v>
      </c>
      <c r="E2551" s="11">
        <f>ROUND(АТС!E311*$E$791*$E$792/100,2)</f>
        <v>138.97</v>
      </c>
      <c r="F2551" s="11">
        <f>ROUND(АТС!E311*$F$791*$F$792/100,2)</f>
        <v>94.62</v>
      </c>
      <c r="G2551" s="11">
        <f>ROUND(АТС!E311*$G$791*$G$792/100,2)</f>
        <v>55.38</v>
      </c>
    </row>
    <row r="2552" spans="1:7" x14ac:dyDescent="0.25">
      <c r="A2552" s="254"/>
      <c r="B2552" s="123">
        <f t="shared" si="40"/>
        <v>42716.291669999999</v>
      </c>
      <c r="C2552" s="124">
        <v>7</v>
      </c>
      <c r="D2552" s="11">
        <f>ROUND(АТС!E312*$D$791*$D$792/100,2)</f>
        <v>204.85</v>
      </c>
      <c r="E2552" s="11">
        <f>ROUND(АТС!E312*$E$791*$E$792/100,2)</f>
        <v>188.25</v>
      </c>
      <c r="F2552" s="11">
        <f>ROUND(АТС!E312*$F$791*$F$792/100,2)</f>
        <v>128.16999999999999</v>
      </c>
      <c r="G2552" s="11">
        <f>ROUND(АТС!E312*$G$791*$G$792/100,2)</f>
        <v>75.010000000000005</v>
      </c>
    </row>
    <row r="2553" spans="1:7" x14ac:dyDescent="0.25">
      <c r="A2553" s="254"/>
      <c r="B2553" s="121">
        <f t="shared" si="40"/>
        <v>42716.333330000001</v>
      </c>
      <c r="C2553" s="124">
        <v>8</v>
      </c>
      <c r="D2553" s="11">
        <f>ROUND(АТС!E313*$D$791*$D$792/100,2)</f>
        <v>239.78</v>
      </c>
      <c r="E2553" s="11">
        <f>ROUND(АТС!E313*$E$791*$E$792/100,2)</f>
        <v>220.35</v>
      </c>
      <c r="F2553" s="11">
        <f>ROUND(АТС!E313*$F$791*$F$792/100,2)</f>
        <v>150.02000000000001</v>
      </c>
      <c r="G2553" s="11">
        <f>ROUND(АТС!E313*$G$791*$G$792/100,2)</f>
        <v>87.81</v>
      </c>
    </row>
    <row r="2554" spans="1:7" x14ac:dyDescent="0.25">
      <c r="A2554" s="254"/>
      <c r="B2554" s="123">
        <f t="shared" si="40"/>
        <v>42716.375</v>
      </c>
      <c r="C2554" s="124">
        <v>9</v>
      </c>
      <c r="D2554" s="11">
        <f>ROUND(АТС!E314*$D$791*$D$792/100,2)</f>
        <v>239.84</v>
      </c>
      <c r="E2554" s="11">
        <f>ROUND(АТС!E314*$E$791*$E$792/100,2)</f>
        <v>220.4</v>
      </c>
      <c r="F2554" s="11">
        <f>ROUND(АТС!E314*$F$791*$F$792/100,2)</f>
        <v>150.06</v>
      </c>
      <c r="G2554" s="11">
        <f>ROUND(АТС!E314*$G$791*$G$792/100,2)</f>
        <v>87.83</v>
      </c>
    </row>
    <row r="2555" spans="1:7" x14ac:dyDescent="0.25">
      <c r="A2555" s="254"/>
      <c r="B2555" s="121">
        <f t="shared" si="40"/>
        <v>42716.416669999999</v>
      </c>
      <c r="C2555" s="124">
        <v>10</v>
      </c>
      <c r="D2555" s="11">
        <f>ROUND(АТС!E315*$D$791*$D$792/100,2)</f>
        <v>239.65</v>
      </c>
      <c r="E2555" s="11">
        <f>ROUND(АТС!E315*$E$791*$E$792/100,2)</f>
        <v>220.23</v>
      </c>
      <c r="F2555" s="11">
        <f>ROUND(АТС!E315*$F$791*$F$792/100,2)</f>
        <v>149.94</v>
      </c>
      <c r="G2555" s="11">
        <f>ROUND(АТС!E315*$G$791*$G$792/100,2)</f>
        <v>87.76</v>
      </c>
    </row>
    <row r="2556" spans="1:7" x14ac:dyDescent="0.25">
      <c r="A2556" s="254"/>
      <c r="B2556" s="123">
        <f t="shared" si="40"/>
        <v>42716.458330000001</v>
      </c>
      <c r="C2556" s="124">
        <v>11</v>
      </c>
      <c r="D2556" s="11">
        <f>ROUND(АТС!E316*$D$791*$D$792/100,2)</f>
        <v>239.03</v>
      </c>
      <c r="E2556" s="11">
        <f>ROUND(АТС!E316*$E$791*$E$792/100,2)</f>
        <v>219.65</v>
      </c>
      <c r="F2556" s="11">
        <f>ROUND(АТС!E316*$F$791*$F$792/100,2)</f>
        <v>149.55000000000001</v>
      </c>
      <c r="G2556" s="11">
        <f>ROUND(АТС!E316*$G$791*$G$792/100,2)</f>
        <v>87.53</v>
      </c>
    </row>
    <row r="2557" spans="1:7" x14ac:dyDescent="0.25">
      <c r="A2557" s="254"/>
      <c r="B2557" s="121">
        <f t="shared" si="40"/>
        <v>42716.5</v>
      </c>
      <c r="C2557" s="124">
        <v>12</v>
      </c>
      <c r="D2557" s="11">
        <f>ROUND(АТС!E317*$D$791*$D$792/100,2)</f>
        <v>240.07</v>
      </c>
      <c r="E2557" s="11">
        <f>ROUND(АТС!E317*$E$791*$E$792/100,2)</f>
        <v>220.61</v>
      </c>
      <c r="F2557" s="11">
        <f>ROUND(АТС!E317*$F$791*$F$792/100,2)</f>
        <v>150.19999999999999</v>
      </c>
      <c r="G2557" s="11">
        <f>ROUND(АТС!E317*$G$791*$G$792/100,2)</f>
        <v>87.91</v>
      </c>
    </row>
    <row r="2558" spans="1:7" x14ac:dyDescent="0.25">
      <c r="A2558" s="254"/>
      <c r="B2558" s="123">
        <f t="shared" si="40"/>
        <v>42716.541669999999</v>
      </c>
      <c r="C2558" s="124">
        <v>13</v>
      </c>
      <c r="D2558" s="11">
        <f>ROUND(АТС!E318*$D$791*$D$792/100,2)</f>
        <v>240.8</v>
      </c>
      <c r="E2558" s="11">
        <f>ROUND(АТС!E318*$E$791*$E$792/100,2)</f>
        <v>221.28</v>
      </c>
      <c r="F2558" s="11">
        <f>ROUND(АТС!E318*$F$791*$F$792/100,2)</f>
        <v>150.66</v>
      </c>
      <c r="G2558" s="11">
        <f>ROUND(АТС!E318*$G$791*$G$792/100,2)</f>
        <v>88.18</v>
      </c>
    </row>
    <row r="2559" spans="1:7" x14ac:dyDescent="0.25">
      <c r="A2559" s="254"/>
      <c r="B2559" s="121">
        <f t="shared" si="40"/>
        <v>42716.583330000001</v>
      </c>
      <c r="C2559" s="124">
        <v>14</v>
      </c>
      <c r="D2559" s="11">
        <f>ROUND(АТС!E319*$D$791*$D$792/100,2)</f>
        <v>238.57</v>
      </c>
      <c r="E2559" s="11">
        <f>ROUND(АТС!E319*$E$791*$E$792/100,2)</f>
        <v>219.23</v>
      </c>
      <c r="F2559" s="11">
        <f>ROUND(АТС!E319*$F$791*$F$792/100,2)</f>
        <v>149.26</v>
      </c>
      <c r="G2559" s="11">
        <f>ROUND(АТС!E319*$G$791*$G$792/100,2)</f>
        <v>87.36</v>
      </c>
    </row>
    <row r="2560" spans="1:7" x14ac:dyDescent="0.25">
      <c r="A2560" s="254"/>
      <c r="B2560" s="123">
        <f t="shared" si="40"/>
        <v>42716.625</v>
      </c>
      <c r="C2560" s="124">
        <v>15</v>
      </c>
      <c r="D2560" s="11">
        <f>ROUND(АТС!E320*$D$791*$D$792/100,2)</f>
        <v>229.23</v>
      </c>
      <c r="E2560" s="11">
        <f>ROUND(АТС!E320*$E$791*$E$792/100,2)</f>
        <v>210.64</v>
      </c>
      <c r="F2560" s="11">
        <f>ROUND(АТС!E320*$F$791*$F$792/100,2)</f>
        <v>143.41999999999999</v>
      </c>
      <c r="G2560" s="11">
        <f>ROUND(АТС!E320*$G$791*$G$792/100,2)</f>
        <v>83.94</v>
      </c>
    </row>
    <row r="2561" spans="1:7" x14ac:dyDescent="0.25">
      <c r="A2561" s="254"/>
      <c r="B2561" s="121">
        <f t="shared" si="40"/>
        <v>42716.666669999999</v>
      </c>
      <c r="C2561" s="124">
        <v>16</v>
      </c>
      <c r="D2561" s="11">
        <f>ROUND(АТС!E321*$D$791*$D$792/100,2)</f>
        <v>0.21</v>
      </c>
      <c r="E2561" s="11">
        <f>ROUND(АТС!E321*$E$791*$E$792/100,2)</f>
        <v>0.2</v>
      </c>
      <c r="F2561" s="11">
        <f>ROUND(АТС!E321*$F$791*$F$792/100,2)</f>
        <v>0.13</v>
      </c>
      <c r="G2561" s="11">
        <f>ROUND(АТС!E321*$G$791*$G$792/100,2)</f>
        <v>0.08</v>
      </c>
    </row>
    <row r="2562" spans="1:7" x14ac:dyDescent="0.25">
      <c r="A2562" s="254"/>
      <c r="B2562" s="123">
        <f t="shared" ref="B2562:B2625" si="41">B2538+1</f>
        <v>42716.708330000001</v>
      </c>
      <c r="C2562" s="124">
        <v>17</v>
      </c>
      <c r="D2562" s="11">
        <f>ROUND(АТС!E322*$D$791*$D$792/100,2)</f>
        <v>197.82</v>
      </c>
      <c r="E2562" s="11">
        <f>ROUND(АТС!E322*$E$791*$E$792/100,2)</f>
        <v>181.79</v>
      </c>
      <c r="F2562" s="11">
        <f>ROUND(АТС!E322*$F$791*$F$792/100,2)</f>
        <v>123.77</v>
      </c>
      <c r="G2562" s="11">
        <f>ROUND(АТС!E322*$G$791*$G$792/100,2)</f>
        <v>72.44</v>
      </c>
    </row>
    <row r="2563" spans="1:7" x14ac:dyDescent="0.25">
      <c r="A2563" s="254"/>
      <c r="B2563" s="121">
        <f t="shared" si="41"/>
        <v>42716.75</v>
      </c>
      <c r="C2563" s="124">
        <v>18</v>
      </c>
      <c r="D2563" s="11">
        <f>ROUND(АТС!E323*$D$791*$D$792/100,2)</f>
        <v>198.71</v>
      </c>
      <c r="E2563" s="11">
        <f>ROUND(АТС!E323*$E$791*$E$792/100,2)</f>
        <v>182.6</v>
      </c>
      <c r="F2563" s="11">
        <f>ROUND(АТС!E323*$F$791*$F$792/100,2)</f>
        <v>124.33</v>
      </c>
      <c r="G2563" s="11">
        <f>ROUND(АТС!E323*$G$791*$G$792/100,2)</f>
        <v>72.77</v>
      </c>
    </row>
    <row r="2564" spans="1:7" x14ac:dyDescent="0.25">
      <c r="A2564" s="254"/>
      <c r="B2564" s="123">
        <f t="shared" si="41"/>
        <v>42716.791669999999</v>
      </c>
      <c r="C2564" s="124">
        <v>19</v>
      </c>
      <c r="D2564" s="11">
        <f>ROUND(АТС!E324*$D$791*$D$792/100,2)</f>
        <v>120.22</v>
      </c>
      <c r="E2564" s="11">
        <f>ROUND(АТС!E324*$E$791*$E$792/100,2)</f>
        <v>110.48</v>
      </c>
      <c r="F2564" s="11">
        <f>ROUND(АТС!E324*$F$791*$F$792/100,2)</f>
        <v>75.22</v>
      </c>
      <c r="G2564" s="11">
        <f>ROUND(АТС!E324*$G$791*$G$792/100,2)</f>
        <v>44.02</v>
      </c>
    </row>
    <row r="2565" spans="1:7" x14ac:dyDescent="0.25">
      <c r="A2565" s="254"/>
      <c r="B2565" s="121">
        <f t="shared" si="41"/>
        <v>42716.833330000001</v>
      </c>
      <c r="C2565" s="124">
        <v>20</v>
      </c>
      <c r="D2565" s="11">
        <f>ROUND(АТС!E325*$D$791*$D$792/100,2)</f>
        <v>18.809999999999999</v>
      </c>
      <c r="E2565" s="11">
        <f>ROUND(АТС!E325*$E$791*$E$792/100,2)</f>
        <v>17.29</v>
      </c>
      <c r="F2565" s="11">
        <f>ROUND(АТС!E325*$F$791*$F$792/100,2)</f>
        <v>11.77</v>
      </c>
      <c r="G2565" s="11">
        <f>ROUND(АТС!E325*$G$791*$G$792/100,2)</f>
        <v>6.89</v>
      </c>
    </row>
    <row r="2566" spans="1:7" x14ac:dyDescent="0.25">
      <c r="A2566" s="254"/>
      <c r="B2566" s="123">
        <f t="shared" si="41"/>
        <v>42716.875</v>
      </c>
      <c r="C2566" s="124">
        <v>21</v>
      </c>
      <c r="D2566" s="11">
        <f>ROUND(АТС!E326*$D$791*$D$792/100,2)</f>
        <v>95.1</v>
      </c>
      <c r="E2566" s="11">
        <f>ROUND(АТС!E326*$E$791*$E$792/100,2)</f>
        <v>87.4</v>
      </c>
      <c r="F2566" s="11">
        <f>ROUND(АТС!E326*$F$791*$F$792/100,2)</f>
        <v>59.5</v>
      </c>
      <c r="G2566" s="11">
        <f>ROUND(АТС!E326*$G$791*$G$792/100,2)</f>
        <v>34.83</v>
      </c>
    </row>
    <row r="2567" spans="1:7" x14ac:dyDescent="0.25">
      <c r="A2567" s="254"/>
      <c r="B2567" s="121">
        <f t="shared" si="41"/>
        <v>42716.916669999999</v>
      </c>
      <c r="C2567" s="124">
        <v>22</v>
      </c>
      <c r="D2567" s="11">
        <f>ROUND(АТС!E327*$D$791*$D$792/100,2)</f>
        <v>99.34</v>
      </c>
      <c r="E2567" s="11">
        <f>ROUND(АТС!E327*$E$791*$E$792/100,2)</f>
        <v>91.29</v>
      </c>
      <c r="F2567" s="11">
        <f>ROUND(АТС!E327*$F$791*$F$792/100,2)</f>
        <v>62.16</v>
      </c>
      <c r="G2567" s="11">
        <f>ROUND(АТС!E327*$G$791*$G$792/100,2)</f>
        <v>36.380000000000003</v>
      </c>
    </row>
    <row r="2568" spans="1:7" x14ac:dyDescent="0.25">
      <c r="A2568" s="254"/>
      <c r="B2568" s="123">
        <f t="shared" si="41"/>
        <v>42716.958330000001</v>
      </c>
      <c r="C2568" s="124">
        <v>23</v>
      </c>
      <c r="D2568" s="11">
        <f>ROUND(АТС!E328*$D$791*$D$792/100,2)</f>
        <v>93.8</v>
      </c>
      <c r="E2568" s="11">
        <f>ROUND(АТС!E328*$E$791*$E$792/100,2)</f>
        <v>86.2</v>
      </c>
      <c r="F2568" s="11">
        <f>ROUND(АТС!E328*$F$791*$F$792/100,2)</f>
        <v>58.69</v>
      </c>
      <c r="G2568" s="11">
        <f>ROUND(АТС!E328*$G$791*$G$792/100,2)</f>
        <v>34.35</v>
      </c>
    </row>
    <row r="2569" spans="1:7" x14ac:dyDescent="0.25">
      <c r="A2569" s="254"/>
      <c r="B2569" s="121">
        <f t="shared" si="41"/>
        <v>42717</v>
      </c>
      <c r="C2569" s="124">
        <v>0</v>
      </c>
      <c r="D2569" s="11">
        <f>ROUND(АТС!E329*$D$791*$D$792/100,2)</f>
        <v>36.86</v>
      </c>
      <c r="E2569" s="11">
        <f>ROUND(АТС!E329*$E$791*$E$792/100,2)</f>
        <v>33.869999999999997</v>
      </c>
      <c r="F2569" s="11">
        <f>ROUND(АТС!E329*$F$791*$F$792/100,2)</f>
        <v>23.06</v>
      </c>
      <c r="G2569" s="11">
        <f>ROUND(АТС!E329*$G$791*$G$792/100,2)</f>
        <v>13.5</v>
      </c>
    </row>
    <row r="2570" spans="1:7" x14ac:dyDescent="0.25">
      <c r="A2570" s="254"/>
      <c r="B2570" s="123">
        <f t="shared" si="41"/>
        <v>42717.041669999999</v>
      </c>
      <c r="C2570" s="124">
        <v>1</v>
      </c>
      <c r="D2570" s="11">
        <f>ROUND(АТС!E330*$D$791*$D$792/100,2)</f>
        <v>38.869999999999997</v>
      </c>
      <c r="E2570" s="11">
        <f>ROUND(АТС!E330*$E$791*$E$792/100,2)</f>
        <v>35.72</v>
      </c>
      <c r="F2570" s="11">
        <f>ROUND(АТС!E330*$F$791*$F$792/100,2)</f>
        <v>24.32</v>
      </c>
      <c r="G2570" s="11">
        <f>ROUND(АТС!E330*$G$791*$G$792/100,2)</f>
        <v>14.24</v>
      </c>
    </row>
    <row r="2571" spans="1:7" x14ac:dyDescent="0.25">
      <c r="A2571" s="254"/>
      <c r="B2571" s="121">
        <f t="shared" si="41"/>
        <v>42717.083330000001</v>
      </c>
      <c r="C2571" s="124">
        <v>2</v>
      </c>
      <c r="D2571" s="11">
        <f>ROUND(АТС!E331*$D$791*$D$792/100,2)</f>
        <v>183.05</v>
      </c>
      <c r="E2571" s="11">
        <f>ROUND(АТС!E331*$E$791*$E$792/100,2)</f>
        <v>168.21</v>
      </c>
      <c r="F2571" s="11">
        <f>ROUND(АТС!E331*$F$791*$F$792/100,2)</f>
        <v>114.52</v>
      </c>
      <c r="G2571" s="11">
        <f>ROUND(АТС!E331*$G$791*$G$792/100,2)</f>
        <v>67.03</v>
      </c>
    </row>
    <row r="2572" spans="1:7" x14ac:dyDescent="0.25">
      <c r="A2572" s="254"/>
      <c r="B2572" s="123">
        <f t="shared" si="41"/>
        <v>42717.125</v>
      </c>
      <c r="C2572" s="124">
        <v>3</v>
      </c>
      <c r="D2572" s="11">
        <f>ROUND(АТС!E332*$D$791*$D$792/100,2)</f>
        <v>113.24</v>
      </c>
      <c r="E2572" s="11">
        <f>ROUND(АТС!E332*$E$791*$E$792/100,2)</f>
        <v>104.06</v>
      </c>
      <c r="F2572" s="11">
        <f>ROUND(АТС!E332*$F$791*$F$792/100,2)</f>
        <v>70.849999999999994</v>
      </c>
      <c r="G2572" s="11">
        <f>ROUND(АТС!E332*$G$791*$G$792/100,2)</f>
        <v>41.47</v>
      </c>
    </row>
    <row r="2573" spans="1:7" x14ac:dyDescent="0.25">
      <c r="A2573" s="254"/>
      <c r="B2573" s="121">
        <f t="shared" si="41"/>
        <v>42717.166669999999</v>
      </c>
      <c r="C2573" s="124">
        <v>4</v>
      </c>
      <c r="D2573" s="11">
        <f>ROUND(АТС!E333*$D$791*$D$792/100,2)</f>
        <v>229.1</v>
      </c>
      <c r="E2573" s="11">
        <f>ROUND(АТС!E333*$E$791*$E$792/100,2)</f>
        <v>210.53</v>
      </c>
      <c r="F2573" s="11">
        <f>ROUND(АТС!E333*$F$791*$F$792/100,2)</f>
        <v>143.34</v>
      </c>
      <c r="G2573" s="11">
        <f>ROUND(АТС!E333*$G$791*$G$792/100,2)</f>
        <v>83.89</v>
      </c>
    </row>
    <row r="2574" spans="1:7" x14ac:dyDescent="0.25">
      <c r="A2574" s="254"/>
      <c r="B2574" s="123">
        <f t="shared" si="41"/>
        <v>42717.208330000001</v>
      </c>
      <c r="C2574" s="124">
        <v>5</v>
      </c>
      <c r="D2574" s="11">
        <f>ROUND(АТС!E334*$D$791*$D$792/100,2)</f>
        <v>1.58</v>
      </c>
      <c r="E2574" s="11">
        <f>ROUND(АТС!E334*$E$791*$E$792/100,2)</f>
        <v>1.45</v>
      </c>
      <c r="F2574" s="11">
        <f>ROUND(АТС!E334*$F$791*$F$792/100,2)</f>
        <v>0.99</v>
      </c>
      <c r="G2574" s="11">
        <f>ROUND(АТС!E334*$G$791*$G$792/100,2)</f>
        <v>0.57999999999999996</v>
      </c>
    </row>
    <row r="2575" spans="1:7" x14ac:dyDescent="0.25">
      <c r="A2575" s="254"/>
      <c r="B2575" s="121">
        <f t="shared" si="41"/>
        <v>42717.25</v>
      </c>
      <c r="C2575" s="124">
        <v>6</v>
      </c>
      <c r="D2575" s="11">
        <f>ROUND(АТС!E335*$D$791*$D$792/100,2)</f>
        <v>0</v>
      </c>
      <c r="E2575" s="11">
        <f>ROUND(АТС!E335*$E$791*$E$792/100,2)</f>
        <v>0</v>
      </c>
      <c r="F2575" s="11">
        <f>ROUND(АТС!E335*$F$791*$F$792/100,2)</f>
        <v>0</v>
      </c>
      <c r="G2575" s="11">
        <f>ROUND(АТС!E335*$G$791*$G$792/100,2)</f>
        <v>0</v>
      </c>
    </row>
    <row r="2576" spans="1:7" x14ac:dyDescent="0.25">
      <c r="A2576" s="254"/>
      <c r="B2576" s="123">
        <f t="shared" si="41"/>
        <v>42717.291669999999</v>
      </c>
      <c r="C2576" s="124">
        <v>7</v>
      </c>
      <c r="D2576" s="11">
        <f>ROUND(АТС!E336*$D$791*$D$792/100,2)</f>
        <v>123.02</v>
      </c>
      <c r="E2576" s="11">
        <f>ROUND(АТС!E336*$E$791*$E$792/100,2)</f>
        <v>113.05</v>
      </c>
      <c r="F2576" s="11">
        <f>ROUND(АТС!E336*$F$791*$F$792/100,2)</f>
        <v>76.97</v>
      </c>
      <c r="G2576" s="11">
        <f>ROUND(АТС!E336*$G$791*$G$792/100,2)</f>
        <v>45.05</v>
      </c>
    </row>
    <row r="2577" spans="1:7" x14ac:dyDescent="0.25">
      <c r="A2577" s="254"/>
      <c r="B2577" s="121">
        <f t="shared" si="41"/>
        <v>42717.333330000001</v>
      </c>
      <c r="C2577" s="124">
        <v>8</v>
      </c>
      <c r="D2577" s="11">
        <f>ROUND(АТС!E337*$D$791*$D$792/100,2)</f>
        <v>155.21</v>
      </c>
      <c r="E2577" s="11">
        <f>ROUND(АТС!E337*$E$791*$E$792/100,2)</f>
        <v>142.63</v>
      </c>
      <c r="F2577" s="11">
        <f>ROUND(АТС!E337*$F$791*$F$792/100,2)</f>
        <v>97.11</v>
      </c>
      <c r="G2577" s="11">
        <f>ROUND(АТС!E337*$G$791*$G$792/100,2)</f>
        <v>56.84</v>
      </c>
    </row>
    <row r="2578" spans="1:7" x14ac:dyDescent="0.25">
      <c r="A2578" s="254"/>
      <c r="B2578" s="123">
        <f t="shared" si="41"/>
        <v>42717.375</v>
      </c>
      <c r="C2578" s="124">
        <v>9</v>
      </c>
      <c r="D2578" s="11">
        <f>ROUND(АТС!E338*$D$791*$D$792/100,2)</f>
        <v>354.9</v>
      </c>
      <c r="E2578" s="11">
        <f>ROUND(АТС!E338*$E$791*$E$792/100,2)</f>
        <v>326.13</v>
      </c>
      <c r="F2578" s="11">
        <f>ROUND(АТС!E338*$F$791*$F$792/100,2)</f>
        <v>222.05</v>
      </c>
      <c r="G2578" s="11">
        <f>ROUND(АТС!E338*$G$791*$G$792/100,2)</f>
        <v>129.96</v>
      </c>
    </row>
    <row r="2579" spans="1:7" x14ac:dyDescent="0.25">
      <c r="A2579" s="254"/>
      <c r="B2579" s="121">
        <f t="shared" si="41"/>
        <v>42717.416669999999</v>
      </c>
      <c r="C2579" s="124">
        <v>10</v>
      </c>
      <c r="D2579" s="11">
        <f>ROUND(АТС!E339*$D$791*$D$792/100,2)</f>
        <v>360.11</v>
      </c>
      <c r="E2579" s="11">
        <f>ROUND(АТС!E339*$E$791*$E$792/100,2)</f>
        <v>330.92</v>
      </c>
      <c r="F2579" s="11">
        <f>ROUND(АТС!E339*$F$791*$F$792/100,2)</f>
        <v>225.31</v>
      </c>
      <c r="G2579" s="11">
        <f>ROUND(АТС!E339*$G$791*$G$792/100,2)</f>
        <v>131.87</v>
      </c>
    </row>
    <row r="2580" spans="1:7" x14ac:dyDescent="0.25">
      <c r="A2580" s="254"/>
      <c r="B2580" s="123">
        <f t="shared" si="41"/>
        <v>42717.458330000001</v>
      </c>
      <c r="C2580" s="124">
        <v>11</v>
      </c>
      <c r="D2580" s="11">
        <f>ROUND(АТС!E340*$D$791*$D$792/100,2)</f>
        <v>247.35</v>
      </c>
      <c r="E2580" s="11">
        <f>ROUND(АТС!E340*$E$791*$E$792/100,2)</f>
        <v>227.3</v>
      </c>
      <c r="F2580" s="11">
        <f>ROUND(АТС!E340*$F$791*$F$792/100,2)</f>
        <v>154.76</v>
      </c>
      <c r="G2580" s="11">
        <f>ROUND(АТС!E340*$G$791*$G$792/100,2)</f>
        <v>90.58</v>
      </c>
    </row>
    <row r="2581" spans="1:7" x14ac:dyDescent="0.25">
      <c r="A2581" s="254"/>
      <c r="B2581" s="121">
        <f t="shared" si="41"/>
        <v>42717.5</v>
      </c>
      <c r="C2581" s="124">
        <v>12</v>
      </c>
      <c r="D2581" s="11">
        <f>ROUND(АТС!E341*$D$791*$D$792/100,2)</f>
        <v>230.01</v>
      </c>
      <c r="E2581" s="11">
        <f>ROUND(АТС!E341*$E$791*$E$792/100,2)</f>
        <v>211.37</v>
      </c>
      <c r="F2581" s="11">
        <f>ROUND(АТС!E341*$F$791*$F$792/100,2)</f>
        <v>143.91</v>
      </c>
      <c r="G2581" s="11">
        <f>ROUND(АТС!E341*$G$791*$G$792/100,2)</f>
        <v>84.23</v>
      </c>
    </row>
    <row r="2582" spans="1:7" x14ac:dyDescent="0.25">
      <c r="A2582" s="254"/>
      <c r="B2582" s="123">
        <f t="shared" si="41"/>
        <v>42717.541669999999</v>
      </c>
      <c r="C2582" s="124">
        <v>13</v>
      </c>
      <c r="D2582" s="11">
        <f>ROUND(АТС!E342*$D$791*$D$792/100,2)</f>
        <v>117.38</v>
      </c>
      <c r="E2582" s="11">
        <f>ROUND(АТС!E342*$E$791*$E$792/100,2)</f>
        <v>107.86</v>
      </c>
      <c r="F2582" s="11">
        <f>ROUND(АТС!E342*$F$791*$F$792/100,2)</f>
        <v>73.44</v>
      </c>
      <c r="G2582" s="11">
        <f>ROUND(АТС!E342*$G$791*$G$792/100,2)</f>
        <v>42.98</v>
      </c>
    </row>
    <row r="2583" spans="1:7" x14ac:dyDescent="0.25">
      <c r="A2583" s="254"/>
      <c r="B2583" s="121">
        <f t="shared" si="41"/>
        <v>42717.583330000001</v>
      </c>
      <c r="C2583" s="124">
        <v>14</v>
      </c>
      <c r="D2583" s="11">
        <f>ROUND(АТС!E343*$D$791*$D$792/100,2)</f>
        <v>192.03</v>
      </c>
      <c r="E2583" s="11">
        <f>ROUND(АТС!E343*$E$791*$E$792/100,2)</f>
        <v>176.47</v>
      </c>
      <c r="F2583" s="11">
        <f>ROUND(АТС!E343*$F$791*$F$792/100,2)</f>
        <v>120.15</v>
      </c>
      <c r="G2583" s="11">
        <f>ROUND(АТС!E343*$G$791*$G$792/100,2)</f>
        <v>70.319999999999993</v>
      </c>
    </row>
    <row r="2584" spans="1:7" x14ac:dyDescent="0.25">
      <c r="A2584" s="254"/>
      <c r="B2584" s="123">
        <f t="shared" si="41"/>
        <v>42717.625</v>
      </c>
      <c r="C2584" s="124">
        <v>15</v>
      </c>
      <c r="D2584" s="11">
        <f>ROUND(АТС!E344*$D$791*$D$792/100,2)</f>
        <v>190.08</v>
      </c>
      <c r="E2584" s="11">
        <f>ROUND(АТС!E344*$E$791*$E$792/100,2)</f>
        <v>174.67</v>
      </c>
      <c r="F2584" s="11">
        <f>ROUND(АТС!E344*$F$791*$F$792/100,2)</f>
        <v>118.93</v>
      </c>
      <c r="G2584" s="11">
        <f>ROUND(АТС!E344*$G$791*$G$792/100,2)</f>
        <v>69.61</v>
      </c>
    </row>
    <row r="2585" spans="1:7" x14ac:dyDescent="0.25">
      <c r="A2585" s="254"/>
      <c r="B2585" s="121">
        <f t="shared" si="41"/>
        <v>42717.666669999999</v>
      </c>
      <c r="C2585" s="124">
        <v>16</v>
      </c>
      <c r="D2585" s="11">
        <f>ROUND(АТС!E345*$D$791*$D$792/100,2)</f>
        <v>7.0000000000000007E-2</v>
      </c>
      <c r="E2585" s="11">
        <f>ROUND(АТС!E345*$E$791*$E$792/100,2)</f>
        <v>0.06</v>
      </c>
      <c r="F2585" s="11">
        <f>ROUND(АТС!E345*$F$791*$F$792/100,2)</f>
        <v>0.04</v>
      </c>
      <c r="G2585" s="11">
        <f>ROUND(АТС!E345*$G$791*$G$792/100,2)</f>
        <v>0.03</v>
      </c>
    </row>
    <row r="2586" spans="1:7" x14ac:dyDescent="0.25">
      <c r="A2586" s="254"/>
      <c r="B2586" s="123">
        <f t="shared" si="41"/>
        <v>42717.708330000001</v>
      </c>
      <c r="C2586" s="124">
        <v>17</v>
      </c>
      <c r="D2586" s="11">
        <f>ROUND(АТС!E346*$D$791*$D$792/100,2)</f>
        <v>0.26</v>
      </c>
      <c r="E2586" s="11">
        <f>ROUND(АТС!E346*$E$791*$E$792/100,2)</f>
        <v>0.24</v>
      </c>
      <c r="F2586" s="11">
        <f>ROUND(АТС!E346*$F$791*$F$792/100,2)</f>
        <v>0.17</v>
      </c>
      <c r="G2586" s="11">
        <f>ROUND(АТС!E346*$G$791*$G$792/100,2)</f>
        <v>0.1</v>
      </c>
    </row>
    <row r="2587" spans="1:7" x14ac:dyDescent="0.25">
      <c r="A2587" s="254"/>
      <c r="B2587" s="121">
        <f t="shared" si="41"/>
        <v>42717.75</v>
      </c>
      <c r="C2587" s="124">
        <v>18</v>
      </c>
      <c r="D2587" s="11">
        <f>ROUND(АТС!E347*$D$791*$D$792/100,2)</f>
        <v>5.7</v>
      </c>
      <c r="E2587" s="11">
        <f>ROUND(АТС!E347*$E$791*$E$792/100,2)</f>
        <v>5.24</v>
      </c>
      <c r="F2587" s="11">
        <f>ROUND(АТС!E347*$F$791*$F$792/100,2)</f>
        <v>3.57</v>
      </c>
      <c r="G2587" s="11">
        <f>ROUND(АТС!E347*$G$791*$G$792/100,2)</f>
        <v>2.09</v>
      </c>
    </row>
    <row r="2588" spans="1:7" x14ac:dyDescent="0.25">
      <c r="A2588" s="254"/>
      <c r="B2588" s="123">
        <f t="shared" si="41"/>
        <v>42717.791669999999</v>
      </c>
      <c r="C2588" s="124">
        <v>19</v>
      </c>
      <c r="D2588" s="11">
        <f>ROUND(АТС!E348*$D$791*$D$792/100,2)</f>
        <v>123.43</v>
      </c>
      <c r="E2588" s="11">
        <f>ROUND(АТС!E348*$E$791*$E$792/100,2)</f>
        <v>113.43</v>
      </c>
      <c r="F2588" s="11">
        <f>ROUND(АТС!E348*$F$791*$F$792/100,2)</f>
        <v>77.23</v>
      </c>
      <c r="G2588" s="11">
        <f>ROUND(АТС!E348*$G$791*$G$792/100,2)</f>
        <v>45.2</v>
      </c>
    </row>
    <row r="2589" spans="1:7" x14ac:dyDescent="0.25">
      <c r="A2589" s="254"/>
      <c r="B2589" s="121">
        <f t="shared" si="41"/>
        <v>42717.833330000001</v>
      </c>
      <c r="C2589" s="124">
        <v>20</v>
      </c>
      <c r="D2589" s="11">
        <f>ROUND(АТС!E349*$D$791*$D$792/100,2)</f>
        <v>98.49</v>
      </c>
      <c r="E2589" s="11">
        <f>ROUND(АТС!E349*$E$791*$E$792/100,2)</f>
        <v>90.51</v>
      </c>
      <c r="F2589" s="11">
        <f>ROUND(АТС!E349*$F$791*$F$792/100,2)</f>
        <v>61.62</v>
      </c>
      <c r="G2589" s="11">
        <f>ROUND(АТС!E349*$G$791*$G$792/100,2)</f>
        <v>36.07</v>
      </c>
    </row>
    <row r="2590" spans="1:7" x14ac:dyDescent="0.25">
      <c r="A2590" s="254"/>
      <c r="B2590" s="123">
        <f t="shared" si="41"/>
        <v>42717.875</v>
      </c>
      <c r="C2590" s="124">
        <v>21</v>
      </c>
      <c r="D2590" s="11">
        <f>ROUND(АТС!E350*$D$791*$D$792/100,2)</f>
        <v>241.79</v>
      </c>
      <c r="E2590" s="11">
        <f>ROUND(АТС!E350*$E$791*$E$792/100,2)</f>
        <v>222.2</v>
      </c>
      <c r="F2590" s="11">
        <f>ROUND(АТС!E350*$F$791*$F$792/100,2)</f>
        <v>151.28</v>
      </c>
      <c r="G2590" s="11">
        <f>ROUND(АТС!E350*$G$791*$G$792/100,2)</f>
        <v>88.54</v>
      </c>
    </row>
    <row r="2591" spans="1:7" x14ac:dyDescent="0.25">
      <c r="A2591" s="254"/>
      <c r="B2591" s="121">
        <f t="shared" si="41"/>
        <v>42717.916669999999</v>
      </c>
      <c r="C2591" s="124">
        <v>22</v>
      </c>
      <c r="D2591" s="11">
        <f>ROUND(АТС!E351*$D$791*$D$792/100,2)</f>
        <v>97.38</v>
      </c>
      <c r="E2591" s="11">
        <f>ROUND(АТС!E351*$E$791*$E$792/100,2)</f>
        <v>89.48</v>
      </c>
      <c r="F2591" s="11">
        <f>ROUND(АТС!E351*$F$791*$F$792/100,2)</f>
        <v>60.92</v>
      </c>
      <c r="G2591" s="11">
        <f>ROUND(АТС!E351*$G$791*$G$792/100,2)</f>
        <v>35.659999999999997</v>
      </c>
    </row>
    <row r="2592" spans="1:7" x14ac:dyDescent="0.25">
      <c r="A2592" s="254"/>
      <c r="B2592" s="123">
        <f t="shared" si="41"/>
        <v>42717.958330000001</v>
      </c>
      <c r="C2592" s="124">
        <v>23</v>
      </c>
      <c r="D2592" s="11">
        <f>ROUND(АТС!E352*$D$791*$D$792/100,2)</f>
        <v>96.31</v>
      </c>
      <c r="E2592" s="11">
        <f>ROUND(АТС!E352*$E$791*$E$792/100,2)</f>
        <v>88.5</v>
      </c>
      <c r="F2592" s="11">
        <f>ROUND(АТС!E352*$F$791*$F$792/100,2)</f>
        <v>60.26</v>
      </c>
      <c r="G2592" s="11">
        <f>ROUND(АТС!E352*$G$791*$G$792/100,2)</f>
        <v>35.270000000000003</v>
      </c>
    </row>
    <row r="2593" spans="1:7" x14ac:dyDescent="0.25">
      <c r="A2593" s="254"/>
      <c r="B2593" s="121">
        <f t="shared" si="41"/>
        <v>42718</v>
      </c>
      <c r="C2593" s="124">
        <v>0</v>
      </c>
      <c r="D2593" s="11">
        <f>ROUND(АТС!E353*$D$791*$D$792/100,2)</f>
        <v>195.18</v>
      </c>
      <c r="E2593" s="11">
        <f>ROUND(АТС!E353*$E$791*$E$792/100,2)</f>
        <v>179.36</v>
      </c>
      <c r="F2593" s="11">
        <f>ROUND(АТС!E353*$F$791*$F$792/100,2)</f>
        <v>122.11</v>
      </c>
      <c r="G2593" s="11">
        <f>ROUND(АТС!E353*$G$791*$G$792/100,2)</f>
        <v>71.47</v>
      </c>
    </row>
    <row r="2594" spans="1:7" x14ac:dyDescent="0.25">
      <c r="A2594" s="254"/>
      <c r="B2594" s="123">
        <f t="shared" si="41"/>
        <v>42718.041669999999</v>
      </c>
      <c r="C2594" s="124">
        <v>1</v>
      </c>
      <c r="D2594" s="11">
        <f>ROUND(АТС!E354*$D$791*$D$792/100,2)</f>
        <v>172.75</v>
      </c>
      <c r="E2594" s="11">
        <f>ROUND(АТС!E354*$E$791*$E$792/100,2)</f>
        <v>158.75</v>
      </c>
      <c r="F2594" s="11">
        <f>ROUND(АТС!E354*$F$791*$F$792/100,2)</f>
        <v>108.08</v>
      </c>
      <c r="G2594" s="11">
        <f>ROUND(АТС!E354*$G$791*$G$792/100,2)</f>
        <v>63.26</v>
      </c>
    </row>
    <row r="2595" spans="1:7" x14ac:dyDescent="0.25">
      <c r="A2595" s="254"/>
      <c r="B2595" s="121">
        <f t="shared" si="41"/>
        <v>42718.083330000001</v>
      </c>
      <c r="C2595" s="124">
        <v>2</v>
      </c>
      <c r="D2595" s="11">
        <f>ROUND(АТС!E355*$D$791*$D$792/100,2)</f>
        <v>146.13</v>
      </c>
      <c r="E2595" s="11">
        <f>ROUND(АТС!E355*$E$791*$E$792/100,2)</f>
        <v>134.29</v>
      </c>
      <c r="F2595" s="11">
        <f>ROUND(АТС!E355*$F$791*$F$792/100,2)</f>
        <v>91.43</v>
      </c>
      <c r="G2595" s="11">
        <f>ROUND(АТС!E355*$G$791*$G$792/100,2)</f>
        <v>53.51</v>
      </c>
    </row>
    <row r="2596" spans="1:7" x14ac:dyDescent="0.25">
      <c r="A2596" s="254"/>
      <c r="B2596" s="123">
        <f t="shared" si="41"/>
        <v>42718.125</v>
      </c>
      <c r="C2596" s="124">
        <v>3</v>
      </c>
      <c r="D2596" s="11">
        <f>ROUND(АТС!E356*$D$791*$D$792/100,2)</f>
        <v>34.619999999999997</v>
      </c>
      <c r="E2596" s="11">
        <f>ROUND(АТС!E356*$E$791*$E$792/100,2)</f>
        <v>31.82</v>
      </c>
      <c r="F2596" s="11">
        <f>ROUND(АТС!E356*$F$791*$F$792/100,2)</f>
        <v>21.66</v>
      </c>
      <c r="G2596" s="11">
        <f>ROUND(АТС!E356*$G$791*$G$792/100,2)</f>
        <v>12.68</v>
      </c>
    </row>
    <row r="2597" spans="1:7" x14ac:dyDescent="0.25">
      <c r="A2597" s="254"/>
      <c r="B2597" s="121">
        <f t="shared" si="41"/>
        <v>42718.166669999999</v>
      </c>
      <c r="C2597" s="124">
        <v>4</v>
      </c>
      <c r="D2597" s="11">
        <f>ROUND(АТС!E357*$D$791*$D$792/100,2)</f>
        <v>55.99</v>
      </c>
      <c r="E2597" s="11">
        <f>ROUND(АТС!E357*$E$791*$E$792/100,2)</f>
        <v>51.45</v>
      </c>
      <c r="F2597" s="11">
        <f>ROUND(АТС!E357*$F$791*$F$792/100,2)</f>
        <v>35.03</v>
      </c>
      <c r="G2597" s="11">
        <f>ROUND(АТС!E357*$G$791*$G$792/100,2)</f>
        <v>20.5</v>
      </c>
    </row>
    <row r="2598" spans="1:7" x14ac:dyDescent="0.25">
      <c r="A2598" s="254"/>
      <c r="B2598" s="123">
        <f t="shared" si="41"/>
        <v>42718.208330000001</v>
      </c>
      <c r="C2598" s="124">
        <v>5</v>
      </c>
      <c r="D2598" s="11">
        <f>ROUND(АТС!E358*$D$791*$D$792/100,2)</f>
        <v>56.22</v>
      </c>
      <c r="E2598" s="11">
        <f>ROUND(АТС!E358*$E$791*$E$792/100,2)</f>
        <v>51.66</v>
      </c>
      <c r="F2598" s="11">
        <f>ROUND(АТС!E358*$F$791*$F$792/100,2)</f>
        <v>35.17</v>
      </c>
      <c r="G2598" s="11">
        <f>ROUND(АТС!E358*$G$791*$G$792/100,2)</f>
        <v>20.59</v>
      </c>
    </row>
    <row r="2599" spans="1:7" x14ac:dyDescent="0.25">
      <c r="A2599" s="254"/>
      <c r="B2599" s="121">
        <f t="shared" si="41"/>
        <v>42718.25</v>
      </c>
      <c r="C2599" s="124">
        <v>6</v>
      </c>
      <c r="D2599" s="11">
        <f>ROUND(АТС!E359*$D$791*$D$792/100,2)</f>
        <v>140.53</v>
      </c>
      <c r="E2599" s="11">
        <f>ROUND(АТС!E359*$E$791*$E$792/100,2)</f>
        <v>129.13999999999999</v>
      </c>
      <c r="F2599" s="11">
        <f>ROUND(АТС!E359*$F$791*$F$792/100,2)</f>
        <v>87.92</v>
      </c>
      <c r="G2599" s="11">
        <f>ROUND(АТС!E359*$G$791*$G$792/100,2)</f>
        <v>51.46</v>
      </c>
    </row>
    <row r="2600" spans="1:7" x14ac:dyDescent="0.25">
      <c r="A2600" s="254"/>
      <c r="B2600" s="123">
        <f t="shared" si="41"/>
        <v>42718.291669999999</v>
      </c>
      <c r="C2600" s="124">
        <v>7</v>
      </c>
      <c r="D2600" s="11">
        <f>ROUND(АТС!E360*$D$791*$D$792/100,2)</f>
        <v>57.77</v>
      </c>
      <c r="E2600" s="11">
        <f>ROUND(АТС!E360*$E$791*$E$792/100,2)</f>
        <v>53.09</v>
      </c>
      <c r="F2600" s="11">
        <f>ROUND(АТС!E360*$F$791*$F$792/100,2)</f>
        <v>36.15</v>
      </c>
      <c r="G2600" s="11">
        <f>ROUND(АТС!E360*$G$791*$G$792/100,2)</f>
        <v>21.16</v>
      </c>
    </row>
    <row r="2601" spans="1:7" x14ac:dyDescent="0.25">
      <c r="A2601" s="254"/>
      <c r="B2601" s="121">
        <f t="shared" si="41"/>
        <v>42718.333330000001</v>
      </c>
      <c r="C2601" s="124">
        <v>8</v>
      </c>
      <c r="D2601" s="11">
        <f>ROUND(АТС!E361*$D$791*$D$792/100,2)</f>
        <v>0</v>
      </c>
      <c r="E2601" s="11">
        <f>ROUND(АТС!E361*$E$791*$E$792/100,2)</f>
        <v>0</v>
      </c>
      <c r="F2601" s="11">
        <f>ROUND(АТС!E361*$F$791*$F$792/100,2)</f>
        <v>0</v>
      </c>
      <c r="G2601" s="11">
        <f>ROUND(АТС!E361*$G$791*$G$792/100,2)</f>
        <v>0</v>
      </c>
    </row>
    <row r="2602" spans="1:7" x14ac:dyDescent="0.25">
      <c r="A2602" s="254"/>
      <c r="B2602" s="123">
        <f t="shared" si="41"/>
        <v>42718.375</v>
      </c>
      <c r="C2602" s="124">
        <v>9</v>
      </c>
      <c r="D2602" s="11">
        <f>ROUND(АТС!E362*$D$791*$D$792/100,2)</f>
        <v>77.53</v>
      </c>
      <c r="E2602" s="11">
        <f>ROUND(АТС!E362*$E$791*$E$792/100,2)</f>
        <v>71.25</v>
      </c>
      <c r="F2602" s="11">
        <f>ROUND(АТС!E362*$F$791*$F$792/100,2)</f>
        <v>48.51</v>
      </c>
      <c r="G2602" s="11">
        <f>ROUND(АТС!E362*$G$791*$G$792/100,2)</f>
        <v>28.39</v>
      </c>
    </row>
    <row r="2603" spans="1:7" x14ac:dyDescent="0.25">
      <c r="A2603" s="254"/>
      <c r="B2603" s="121">
        <f t="shared" si="41"/>
        <v>42718.416669999999</v>
      </c>
      <c r="C2603" s="124">
        <v>10</v>
      </c>
      <c r="D2603" s="11">
        <f>ROUND(АТС!E363*$D$791*$D$792/100,2)</f>
        <v>70.47</v>
      </c>
      <c r="E2603" s="11">
        <f>ROUND(АТС!E363*$E$791*$E$792/100,2)</f>
        <v>64.75</v>
      </c>
      <c r="F2603" s="11">
        <f>ROUND(АТС!E363*$F$791*$F$792/100,2)</f>
        <v>44.09</v>
      </c>
      <c r="G2603" s="11">
        <f>ROUND(АТС!E363*$G$791*$G$792/100,2)</f>
        <v>25.8</v>
      </c>
    </row>
    <row r="2604" spans="1:7" x14ac:dyDescent="0.25">
      <c r="A2604" s="254"/>
      <c r="B2604" s="123">
        <f t="shared" si="41"/>
        <v>42718.458330000001</v>
      </c>
      <c r="C2604" s="124">
        <v>11</v>
      </c>
      <c r="D2604" s="11">
        <f>ROUND(АТС!E364*$D$791*$D$792/100,2)</f>
        <v>75.22</v>
      </c>
      <c r="E2604" s="11">
        <f>ROUND(АТС!E364*$E$791*$E$792/100,2)</f>
        <v>69.12</v>
      </c>
      <c r="F2604" s="11">
        <f>ROUND(АТС!E364*$F$791*$F$792/100,2)</f>
        <v>47.06</v>
      </c>
      <c r="G2604" s="11">
        <f>ROUND(АТС!E364*$G$791*$G$792/100,2)</f>
        <v>27.54</v>
      </c>
    </row>
    <row r="2605" spans="1:7" x14ac:dyDescent="0.25">
      <c r="A2605" s="254"/>
      <c r="B2605" s="121">
        <f t="shared" si="41"/>
        <v>42718.5</v>
      </c>
      <c r="C2605" s="124">
        <v>12</v>
      </c>
      <c r="D2605" s="11">
        <f>ROUND(АТС!E365*$D$791*$D$792/100,2)</f>
        <v>104.52</v>
      </c>
      <c r="E2605" s="11">
        <f>ROUND(АТС!E365*$E$791*$E$792/100,2)</f>
        <v>96.05</v>
      </c>
      <c r="F2605" s="11">
        <f>ROUND(АТС!E365*$F$791*$F$792/100,2)</f>
        <v>65.400000000000006</v>
      </c>
      <c r="G2605" s="11">
        <f>ROUND(АТС!E365*$G$791*$G$792/100,2)</f>
        <v>38.28</v>
      </c>
    </row>
    <row r="2606" spans="1:7" x14ac:dyDescent="0.25">
      <c r="A2606" s="254"/>
      <c r="B2606" s="123">
        <f t="shared" si="41"/>
        <v>42718.541669999999</v>
      </c>
      <c r="C2606" s="124">
        <v>13</v>
      </c>
      <c r="D2606" s="11">
        <f>ROUND(АТС!E366*$D$791*$D$792/100,2)</f>
        <v>66.989999999999995</v>
      </c>
      <c r="E2606" s="11">
        <f>ROUND(АТС!E366*$E$791*$E$792/100,2)</f>
        <v>61.56</v>
      </c>
      <c r="F2606" s="11">
        <f>ROUND(АТС!E366*$F$791*$F$792/100,2)</f>
        <v>41.91</v>
      </c>
      <c r="G2606" s="11">
        <f>ROUND(АТС!E366*$G$791*$G$792/100,2)</f>
        <v>24.53</v>
      </c>
    </row>
    <row r="2607" spans="1:7" x14ac:dyDescent="0.25">
      <c r="A2607" s="254"/>
      <c r="B2607" s="121">
        <f t="shared" si="41"/>
        <v>42718.583330000001</v>
      </c>
      <c r="C2607" s="124">
        <v>14</v>
      </c>
      <c r="D2607" s="11">
        <f>ROUND(АТС!E367*$D$791*$D$792/100,2)</f>
        <v>131.31</v>
      </c>
      <c r="E2607" s="11">
        <f>ROUND(АТС!E367*$E$791*$E$792/100,2)</f>
        <v>120.67</v>
      </c>
      <c r="F2607" s="11">
        <f>ROUND(АТС!E367*$F$791*$F$792/100,2)</f>
        <v>82.16</v>
      </c>
      <c r="G2607" s="11">
        <f>ROUND(АТС!E367*$G$791*$G$792/100,2)</f>
        <v>48.09</v>
      </c>
    </row>
    <row r="2608" spans="1:7" x14ac:dyDescent="0.25">
      <c r="A2608" s="254"/>
      <c r="B2608" s="123">
        <f t="shared" si="41"/>
        <v>42718.625</v>
      </c>
      <c r="C2608" s="124">
        <v>15</v>
      </c>
      <c r="D2608" s="11">
        <f>ROUND(АТС!E368*$D$791*$D$792/100,2)</f>
        <v>62.4</v>
      </c>
      <c r="E2608" s="11">
        <f>ROUND(АТС!E368*$E$791*$E$792/100,2)</f>
        <v>57.34</v>
      </c>
      <c r="F2608" s="11">
        <f>ROUND(АТС!E368*$F$791*$F$792/100,2)</f>
        <v>39.04</v>
      </c>
      <c r="G2608" s="11">
        <f>ROUND(АТС!E368*$G$791*$G$792/100,2)</f>
        <v>22.85</v>
      </c>
    </row>
    <row r="2609" spans="1:7" x14ac:dyDescent="0.25">
      <c r="A2609" s="254"/>
      <c r="B2609" s="121">
        <f t="shared" si="41"/>
        <v>42718.666669999999</v>
      </c>
      <c r="C2609" s="124">
        <v>16</v>
      </c>
      <c r="D2609" s="11">
        <f>ROUND(АТС!E369*$D$791*$D$792/100,2)</f>
        <v>3.6</v>
      </c>
      <c r="E2609" s="11">
        <f>ROUND(АТС!E369*$E$791*$E$792/100,2)</f>
        <v>3.3</v>
      </c>
      <c r="F2609" s="11">
        <f>ROUND(АТС!E369*$F$791*$F$792/100,2)</f>
        <v>2.25</v>
      </c>
      <c r="G2609" s="11">
        <f>ROUND(АТС!E369*$G$791*$G$792/100,2)</f>
        <v>1.32</v>
      </c>
    </row>
    <row r="2610" spans="1:7" x14ac:dyDescent="0.25">
      <c r="A2610" s="254"/>
      <c r="B2610" s="123">
        <f t="shared" si="41"/>
        <v>42718.708330000001</v>
      </c>
      <c r="C2610" s="124">
        <v>17</v>
      </c>
      <c r="D2610" s="11">
        <f>ROUND(АТС!E370*$D$791*$D$792/100,2)</f>
        <v>0</v>
      </c>
      <c r="E2610" s="11">
        <f>ROUND(АТС!E370*$E$791*$E$792/100,2)</f>
        <v>0</v>
      </c>
      <c r="F2610" s="11">
        <f>ROUND(АТС!E370*$F$791*$F$792/100,2)</f>
        <v>0</v>
      </c>
      <c r="G2610" s="11">
        <f>ROUND(АТС!E370*$G$791*$G$792/100,2)</f>
        <v>0</v>
      </c>
    </row>
    <row r="2611" spans="1:7" x14ac:dyDescent="0.25">
      <c r="A2611" s="254"/>
      <c r="B2611" s="121">
        <f t="shared" si="41"/>
        <v>42718.75</v>
      </c>
      <c r="C2611" s="124">
        <v>18</v>
      </c>
      <c r="D2611" s="11">
        <f>ROUND(АТС!E371*$D$791*$D$792/100,2)</f>
        <v>51.62</v>
      </c>
      <c r="E2611" s="11">
        <f>ROUND(АТС!E371*$E$791*$E$792/100,2)</f>
        <v>47.43</v>
      </c>
      <c r="F2611" s="11">
        <f>ROUND(АТС!E371*$F$791*$F$792/100,2)</f>
        <v>32.299999999999997</v>
      </c>
      <c r="G2611" s="11">
        <f>ROUND(АТС!E371*$G$791*$G$792/100,2)</f>
        <v>18.899999999999999</v>
      </c>
    </row>
    <row r="2612" spans="1:7" x14ac:dyDescent="0.25">
      <c r="A2612" s="254"/>
      <c r="B2612" s="123">
        <f t="shared" si="41"/>
        <v>42718.791669999999</v>
      </c>
      <c r="C2612" s="124">
        <v>19</v>
      </c>
      <c r="D2612" s="11">
        <f>ROUND(АТС!E372*$D$791*$D$792/100,2)</f>
        <v>146.74</v>
      </c>
      <c r="E2612" s="11">
        <f>ROUND(АТС!E372*$E$791*$E$792/100,2)</f>
        <v>134.85</v>
      </c>
      <c r="F2612" s="11">
        <f>ROUND(АТС!E372*$F$791*$F$792/100,2)</f>
        <v>91.81</v>
      </c>
      <c r="G2612" s="11">
        <f>ROUND(АТС!E372*$G$791*$G$792/100,2)</f>
        <v>53.74</v>
      </c>
    </row>
    <row r="2613" spans="1:7" x14ac:dyDescent="0.25">
      <c r="A2613" s="254"/>
      <c r="B2613" s="121">
        <f t="shared" si="41"/>
        <v>42718.833330000001</v>
      </c>
      <c r="C2613" s="124">
        <v>20</v>
      </c>
      <c r="D2613" s="11">
        <f>ROUND(АТС!E373*$D$791*$D$792/100,2)</f>
        <v>78.06</v>
      </c>
      <c r="E2613" s="11">
        <f>ROUND(АТС!E373*$E$791*$E$792/100,2)</f>
        <v>71.73</v>
      </c>
      <c r="F2613" s="11">
        <f>ROUND(АТС!E373*$F$791*$F$792/100,2)</f>
        <v>48.84</v>
      </c>
      <c r="G2613" s="11">
        <f>ROUND(АТС!E373*$G$791*$G$792/100,2)</f>
        <v>28.58</v>
      </c>
    </row>
    <row r="2614" spans="1:7" x14ac:dyDescent="0.25">
      <c r="A2614" s="254"/>
      <c r="B2614" s="123">
        <f t="shared" si="41"/>
        <v>42718.875</v>
      </c>
      <c r="C2614" s="124">
        <v>21</v>
      </c>
      <c r="D2614" s="11">
        <f>ROUND(АТС!E374*$D$791*$D$792/100,2)</f>
        <v>136.74</v>
      </c>
      <c r="E2614" s="11">
        <f>ROUND(АТС!E374*$E$791*$E$792/100,2)</f>
        <v>125.65</v>
      </c>
      <c r="F2614" s="11">
        <f>ROUND(АТС!E374*$F$791*$F$792/100,2)</f>
        <v>85.55</v>
      </c>
      <c r="G2614" s="11">
        <f>ROUND(АТС!E374*$G$791*$G$792/100,2)</f>
        <v>50.07</v>
      </c>
    </row>
    <row r="2615" spans="1:7" x14ac:dyDescent="0.25">
      <c r="A2615" s="254"/>
      <c r="B2615" s="121">
        <f t="shared" si="41"/>
        <v>42718.916669999999</v>
      </c>
      <c r="C2615" s="124">
        <v>22</v>
      </c>
      <c r="D2615" s="11">
        <f>ROUND(АТС!E375*$D$791*$D$792/100,2)</f>
        <v>302.63</v>
      </c>
      <c r="E2615" s="11">
        <f>ROUND(АТС!E375*$E$791*$E$792/100,2)</f>
        <v>278.10000000000002</v>
      </c>
      <c r="F2615" s="11">
        <f>ROUND(АТС!E375*$F$791*$F$792/100,2)</f>
        <v>189.34</v>
      </c>
      <c r="G2615" s="11">
        <f>ROUND(АТС!E375*$G$791*$G$792/100,2)</f>
        <v>110.82</v>
      </c>
    </row>
    <row r="2616" spans="1:7" x14ac:dyDescent="0.25">
      <c r="A2616" s="254"/>
      <c r="B2616" s="123">
        <f t="shared" si="41"/>
        <v>42718.958330000001</v>
      </c>
      <c r="C2616" s="124">
        <v>23</v>
      </c>
      <c r="D2616" s="11">
        <f>ROUND(АТС!E376*$D$791*$D$792/100,2)</f>
        <v>98.15</v>
      </c>
      <c r="E2616" s="11">
        <f>ROUND(АТС!E376*$E$791*$E$792/100,2)</f>
        <v>90.19</v>
      </c>
      <c r="F2616" s="11">
        <f>ROUND(АТС!E376*$F$791*$F$792/100,2)</f>
        <v>61.41</v>
      </c>
      <c r="G2616" s="11">
        <f>ROUND(АТС!E376*$G$791*$G$792/100,2)</f>
        <v>35.94</v>
      </c>
    </row>
    <row r="2617" spans="1:7" x14ac:dyDescent="0.25">
      <c r="A2617" s="254"/>
      <c r="B2617" s="121">
        <f t="shared" si="41"/>
        <v>42719</v>
      </c>
      <c r="C2617" s="124">
        <v>0</v>
      </c>
      <c r="D2617" s="11">
        <f>ROUND(АТС!E377*$D$791*$D$792/100,2)</f>
        <v>65.489999999999995</v>
      </c>
      <c r="E2617" s="11">
        <f>ROUND(АТС!E377*$E$791*$E$792/100,2)</f>
        <v>60.19</v>
      </c>
      <c r="F2617" s="11">
        <f>ROUND(АТС!E377*$F$791*$F$792/100,2)</f>
        <v>40.98</v>
      </c>
      <c r="G2617" s="11">
        <f>ROUND(АТС!E377*$G$791*$G$792/100,2)</f>
        <v>23.98</v>
      </c>
    </row>
    <row r="2618" spans="1:7" x14ac:dyDescent="0.25">
      <c r="A2618" s="254"/>
      <c r="B2618" s="123">
        <f t="shared" si="41"/>
        <v>42719.041669999999</v>
      </c>
      <c r="C2618" s="124">
        <v>1</v>
      </c>
      <c r="D2618" s="11">
        <f>ROUND(АТС!E378*$D$791*$D$792/100,2)</f>
        <v>66.2</v>
      </c>
      <c r="E2618" s="11">
        <f>ROUND(АТС!E378*$E$791*$E$792/100,2)</f>
        <v>60.83</v>
      </c>
      <c r="F2618" s="11">
        <f>ROUND(АТС!E378*$F$791*$F$792/100,2)</f>
        <v>41.42</v>
      </c>
      <c r="G2618" s="11">
        <f>ROUND(АТС!E378*$G$791*$G$792/100,2)</f>
        <v>24.24</v>
      </c>
    </row>
    <row r="2619" spans="1:7" x14ac:dyDescent="0.25">
      <c r="A2619" s="254"/>
      <c r="B2619" s="121">
        <f t="shared" si="41"/>
        <v>42719.083330000001</v>
      </c>
      <c r="C2619" s="124">
        <v>2</v>
      </c>
      <c r="D2619" s="11">
        <f>ROUND(АТС!E379*$D$791*$D$792/100,2)</f>
        <v>44.22</v>
      </c>
      <c r="E2619" s="11">
        <f>ROUND(АТС!E379*$E$791*$E$792/100,2)</f>
        <v>40.630000000000003</v>
      </c>
      <c r="F2619" s="11">
        <f>ROUND(АТС!E379*$F$791*$F$792/100,2)</f>
        <v>27.67</v>
      </c>
      <c r="G2619" s="11">
        <f>ROUND(АТС!E379*$G$791*$G$792/100,2)</f>
        <v>16.190000000000001</v>
      </c>
    </row>
    <row r="2620" spans="1:7" x14ac:dyDescent="0.25">
      <c r="A2620" s="254"/>
      <c r="B2620" s="123">
        <f t="shared" si="41"/>
        <v>42719.125</v>
      </c>
      <c r="C2620" s="124">
        <v>3</v>
      </c>
      <c r="D2620" s="11">
        <f>ROUND(АТС!E380*$D$791*$D$792/100,2)</f>
        <v>46.15</v>
      </c>
      <c r="E2620" s="11">
        <f>ROUND(АТС!E380*$E$791*$E$792/100,2)</f>
        <v>42.41</v>
      </c>
      <c r="F2620" s="11">
        <f>ROUND(АТС!E380*$F$791*$F$792/100,2)</f>
        <v>28.88</v>
      </c>
      <c r="G2620" s="11">
        <f>ROUND(АТС!E380*$G$791*$G$792/100,2)</f>
        <v>16.899999999999999</v>
      </c>
    </row>
    <row r="2621" spans="1:7" x14ac:dyDescent="0.25">
      <c r="A2621" s="254"/>
      <c r="B2621" s="121">
        <f t="shared" si="41"/>
        <v>42719.166669999999</v>
      </c>
      <c r="C2621" s="124">
        <v>4</v>
      </c>
      <c r="D2621" s="11">
        <f>ROUND(АТС!E381*$D$791*$D$792/100,2)</f>
        <v>41.6</v>
      </c>
      <c r="E2621" s="11">
        <f>ROUND(АТС!E381*$E$791*$E$792/100,2)</f>
        <v>38.229999999999997</v>
      </c>
      <c r="F2621" s="11">
        <f>ROUND(АТС!E381*$F$791*$F$792/100,2)</f>
        <v>26.03</v>
      </c>
      <c r="G2621" s="11">
        <f>ROUND(АТС!E381*$G$791*$G$792/100,2)</f>
        <v>15.23</v>
      </c>
    </row>
    <row r="2622" spans="1:7" x14ac:dyDescent="0.25">
      <c r="A2622" s="254"/>
      <c r="B2622" s="123">
        <f t="shared" si="41"/>
        <v>42719.208330000001</v>
      </c>
      <c r="C2622" s="124">
        <v>5</v>
      </c>
      <c r="D2622" s="11">
        <f>ROUND(АТС!E382*$D$791*$D$792/100,2)</f>
        <v>0.7</v>
      </c>
      <c r="E2622" s="11">
        <f>ROUND(АТС!E382*$E$791*$E$792/100,2)</f>
        <v>0.65</v>
      </c>
      <c r="F2622" s="11">
        <f>ROUND(АТС!E382*$F$791*$F$792/100,2)</f>
        <v>0.44</v>
      </c>
      <c r="G2622" s="11">
        <f>ROUND(АТС!E382*$G$791*$G$792/100,2)</f>
        <v>0.26</v>
      </c>
    </row>
    <row r="2623" spans="1:7" x14ac:dyDescent="0.25">
      <c r="A2623" s="254"/>
      <c r="B2623" s="121">
        <f t="shared" si="41"/>
        <v>42719.25</v>
      </c>
      <c r="C2623" s="124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54"/>
      <c r="B2624" s="123">
        <f t="shared" si="41"/>
        <v>42719.291669999999</v>
      </c>
      <c r="C2624" s="124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54"/>
      <c r="B2625" s="121">
        <f t="shared" si="41"/>
        <v>42719.333330000001</v>
      </c>
      <c r="C2625" s="124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54"/>
      <c r="B2626" s="123">
        <f t="shared" ref="B2626:B2689" si="42">B2602+1</f>
        <v>42719.375</v>
      </c>
      <c r="C2626" s="124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54"/>
      <c r="B2627" s="121">
        <f t="shared" si="42"/>
        <v>42719.416669999999</v>
      </c>
      <c r="C2627" s="124">
        <v>10</v>
      </c>
      <c r="D2627" s="11">
        <f>ROUND(АТС!E387*$D$791*$D$792/100,2)</f>
        <v>0.08</v>
      </c>
      <c r="E2627" s="11">
        <f>ROUND(АТС!E387*$E$791*$E$792/100,2)</f>
        <v>7.0000000000000007E-2</v>
      </c>
      <c r="F2627" s="11">
        <f>ROUND(АТС!E387*$F$791*$F$792/100,2)</f>
        <v>0.05</v>
      </c>
      <c r="G2627" s="11">
        <f>ROUND(АТС!E387*$G$791*$G$792/100,2)</f>
        <v>0.03</v>
      </c>
    </row>
    <row r="2628" spans="1:7" x14ac:dyDescent="0.25">
      <c r="A2628" s="254"/>
      <c r="B2628" s="123">
        <f t="shared" si="42"/>
        <v>42719.458330000001</v>
      </c>
      <c r="C2628" s="124">
        <v>11</v>
      </c>
      <c r="D2628" s="11">
        <f>ROUND(АТС!E388*$D$791*$D$792/100,2)</f>
        <v>0.33</v>
      </c>
      <c r="E2628" s="11">
        <f>ROUND(АТС!E388*$E$791*$E$792/100,2)</f>
        <v>0.3</v>
      </c>
      <c r="F2628" s="11">
        <f>ROUND(АТС!E388*$F$791*$F$792/100,2)</f>
        <v>0.21</v>
      </c>
      <c r="G2628" s="11">
        <f>ROUND(АТС!E388*$G$791*$G$792/100,2)</f>
        <v>0.12</v>
      </c>
    </row>
    <row r="2629" spans="1:7" x14ac:dyDescent="0.25">
      <c r="A2629" s="254"/>
      <c r="B2629" s="121">
        <f t="shared" si="42"/>
        <v>42719.5</v>
      </c>
      <c r="C2629" s="124">
        <v>12</v>
      </c>
      <c r="D2629" s="11">
        <f>ROUND(АТС!E389*$D$791*$D$792/100,2)</f>
        <v>0.34</v>
      </c>
      <c r="E2629" s="11">
        <f>ROUND(АТС!E389*$E$791*$E$792/100,2)</f>
        <v>0.31</v>
      </c>
      <c r="F2629" s="11">
        <f>ROUND(АТС!E389*$F$791*$F$792/100,2)</f>
        <v>0.21</v>
      </c>
      <c r="G2629" s="11">
        <f>ROUND(АТС!E389*$G$791*$G$792/100,2)</f>
        <v>0.12</v>
      </c>
    </row>
    <row r="2630" spans="1:7" x14ac:dyDescent="0.25">
      <c r="A2630" s="254"/>
      <c r="B2630" s="123">
        <f t="shared" si="42"/>
        <v>42719.541669999999</v>
      </c>
      <c r="C2630" s="124">
        <v>13</v>
      </c>
      <c r="D2630" s="11">
        <f>ROUND(АТС!E390*$D$791*$D$792/100,2)</f>
        <v>0.21</v>
      </c>
      <c r="E2630" s="11">
        <f>ROUND(АТС!E390*$E$791*$E$792/100,2)</f>
        <v>0.19</v>
      </c>
      <c r="F2630" s="11">
        <f>ROUND(АТС!E390*$F$791*$F$792/100,2)</f>
        <v>0.13</v>
      </c>
      <c r="G2630" s="11">
        <f>ROUND(АТС!E390*$G$791*$G$792/100,2)</f>
        <v>0.08</v>
      </c>
    </row>
    <row r="2631" spans="1:7" x14ac:dyDescent="0.25">
      <c r="A2631" s="254"/>
      <c r="B2631" s="121">
        <f t="shared" si="42"/>
        <v>42719.583330000001</v>
      </c>
      <c r="C2631" s="124">
        <v>14</v>
      </c>
      <c r="D2631" s="11">
        <f>ROUND(АТС!E391*$D$791*$D$792/100,2)</f>
        <v>0.22</v>
      </c>
      <c r="E2631" s="11">
        <f>ROUND(АТС!E391*$E$791*$E$792/100,2)</f>
        <v>0.2</v>
      </c>
      <c r="F2631" s="11">
        <f>ROUND(АТС!E391*$F$791*$F$792/100,2)</f>
        <v>0.14000000000000001</v>
      </c>
      <c r="G2631" s="11">
        <f>ROUND(АТС!E391*$G$791*$G$792/100,2)</f>
        <v>0.08</v>
      </c>
    </row>
    <row r="2632" spans="1:7" x14ac:dyDescent="0.25">
      <c r="A2632" s="254"/>
      <c r="B2632" s="123">
        <f t="shared" si="42"/>
        <v>42719.625</v>
      </c>
      <c r="C2632" s="124">
        <v>15</v>
      </c>
      <c r="D2632" s="11">
        <f>ROUND(АТС!E392*$D$791*$D$792/100,2)</f>
        <v>0.23</v>
      </c>
      <c r="E2632" s="11">
        <f>ROUND(АТС!E392*$E$791*$E$792/100,2)</f>
        <v>0.21</v>
      </c>
      <c r="F2632" s="11">
        <f>ROUND(АТС!E392*$F$791*$F$792/100,2)</f>
        <v>0.14000000000000001</v>
      </c>
      <c r="G2632" s="11">
        <f>ROUND(АТС!E392*$G$791*$G$792/100,2)</f>
        <v>0.08</v>
      </c>
    </row>
    <row r="2633" spans="1:7" x14ac:dyDescent="0.25">
      <c r="A2633" s="254"/>
      <c r="B2633" s="121">
        <f t="shared" si="42"/>
        <v>42719.666669999999</v>
      </c>
      <c r="C2633" s="124">
        <v>16</v>
      </c>
      <c r="D2633" s="11">
        <f>ROUND(АТС!E393*$D$791*$D$792/100,2)</f>
        <v>0</v>
      </c>
      <c r="E2633" s="11">
        <f>ROUND(АТС!E393*$E$791*$E$792/100,2)</f>
        <v>0</v>
      </c>
      <c r="F2633" s="11">
        <f>ROUND(АТС!E393*$F$791*$F$792/100,2)</f>
        <v>0</v>
      </c>
      <c r="G2633" s="11">
        <f>ROUND(АТС!E393*$G$791*$G$792/100,2)</f>
        <v>0</v>
      </c>
    </row>
    <row r="2634" spans="1:7" x14ac:dyDescent="0.25">
      <c r="A2634" s="254"/>
      <c r="B2634" s="123">
        <f t="shared" si="42"/>
        <v>42719.708330000001</v>
      </c>
      <c r="C2634" s="124">
        <v>17</v>
      </c>
      <c r="D2634" s="11">
        <f>ROUND(АТС!E394*$D$791*$D$792/100,2)</f>
        <v>0</v>
      </c>
      <c r="E2634" s="11">
        <f>ROUND(АТС!E394*$E$791*$E$792/100,2)</f>
        <v>0</v>
      </c>
      <c r="F2634" s="11">
        <f>ROUND(АТС!E394*$F$791*$F$792/100,2)</f>
        <v>0</v>
      </c>
      <c r="G2634" s="11">
        <f>ROUND(АТС!E394*$G$791*$G$792/100,2)</f>
        <v>0</v>
      </c>
    </row>
    <row r="2635" spans="1:7" x14ac:dyDescent="0.25">
      <c r="A2635" s="254"/>
      <c r="B2635" s="121">
        <f t="shared" si="42"/>
        <v>42719.75</v>
      </c>
      <c r="C2635" s="124">
        <v>18</v>
      </c>
      <c r="D2635" s="11">
        <f>ROUND(АТС!E395*$D$791*$D$792/100,2)</f>
        <v>0.03</v>
      </c>
      <c r="E2635" s="11">
        <f>ROUND(АТС!E395*$E$791*$E$792/100,2)</f>
        <v>0.03</v>
      </c>
      <c r="F2635" s="11">
        <f>ROUND(АТС!E395*$F$791*$F$792/100,2)</f>
        <v>0.02</v>
      </c>
      <c r="G2635" s="11">
        <f>ROUND(АТС!E395*$G$791*$G$792/100,2)</f>
        <v>0.01</v>
      </c>
    </row>
    <row r="2636" spans="1:7" x14ac:dyDescent="0.25">
      <c r="A2636" s="254"/>
      <c r="B2636" s="123">
        <f t="shared" si="42"/>
        <v>42719.791669999999</v>
      </c>
      <c r="C2636" s="124">
        <v>19</v>
      </c>
      <c r="D2636" s="11">
        <f>ROUND(АТС!E396*$D$791*$D$792/100,2)</f>
        <v>0.66</v>
      </c>
      <c r="E2636" s="11">
        <f>ROUND(АТС!E396*$E$791*$E$792/100,2)</f>
        <v>0.61</v>
      </c>
      <c r="F2636" s="11">
        <f>ROUND(АТС!E396*$F$791*$F$792/100,2)</f>
        <v>0.41</v>
      </c>
      <c r="G2636" s="11">
        <f>ROUND(АТС!E396*$G$791*$G$792/100,2)</f>
        <v>0.24</v>
      </c>
    </row>
    <row r="2637" spans="1:7" x14ac:dyDescent="0.25">
      <c r="A2637" s="254"/>
      <c r="B2637" s="121">
        <f t="shared" si="42"/>
        <v>42719.833330000001</v>
      </c>
      <c r="C2637" s="124">
        <v>20</v>
      </c>
      <c r="D2637" s="11">
        <f>ROUND(АТС!E397*$D$791*$D$792/100,2)</f>
        <v>1.03</v>
      </c>
      <c r="E2637" s="11">
        <f>ROUND(АТС!E397*$E$791*$E$792/100,2)</f>
        <v>0.95</v>
      </c>
      <c r="F2637" s="11">
        <f>ROUND(АТС!E397*$F$791*$F$792/100,2)</f>
        <v>0.65</v>
      </c>
      <c r="G2637" s="11">
        <f>ROUND(АТС!E397*$G$791*$G$792/100,2)</f>
        <v>0.38</v>
      </c>
    </row>
    <row r="2638" spans="1:7" x14ac:dyDescent="0.25">
      <c r="A2638" s="254"/>
      <c r="B2638" s="123">
        <f t="shared" si="42"/>
        <v>42719.875</v>
      </c>
      <c r="C2638" s="124">
        <v>21</v>
      </c>
      <c r="D2638" s="11">
        <f>ROUND(АТС!E398*$D$791*$D$792/100,2)</f>
        <v>81.150000000000006</v>
      </c>
      <c r="E2638" s="11">
        <f>ROUND(АТС!E398*$E$791*$E$792/100,2)</f>
        <v>74.569999999999993</v>
      </c>
      <c r="F2638" s="11">
        <f>ROUND(АТС!E398*$F$791*$F$792/100,2)</f>
        <v>50.77</v>
      </c>
      <c r="G2638" s="11">
        <f>ROUND(АТС!E398*$G$791*$G$792/100,2)</f>
        <v>29.71</v>
      </c>
    </row>
    <row r="2639" spans="1:7" x14ac:dyDescent="0.25">
      <c r="A2639" s="254"/>
      <c r="B2639" s="121">
        <f t="shared" si="42"/>
        <v>42719.916669999999</v>
      </c>
      <c r="C2639" s="124">
        <v>22</v>
      </c>
      <c r="D2639" s="11">
        <f>ROUND(АТС!E399*$D$791*$D$792/100,2)</f>
        <v>80.53</v>
      </c>
      <c r="E2639" s="11">
        <f>ROUND(АТС!E399*$E$791*$E$792/100,2)</f>
        <v>74</v>
      </c>
      <c r="F2639" s="11">
        <f>ROUND(АТС!E399*$F$791*$F$792/100,2)</f>
        <v>50.38</v>
      </c>
      <c r="G2639" s="11">
        <f>ROUND(АТС!E399*$G$791*$G$792/100,2)</f>
        <v>29.49</v>
      </c>
    </row>
    <row r="2640" spans="1:7" x14ac:dyDescent="0.25">
      <c r="A2640" s="254"/>
      <c r="B2640" s="123">
        <f t="shared" si="42"/>
        <v>42719.958330000001</v>
      </c>
      <c r="C2640" s="124">
        <v>23</v>
      </c>
      <c r="D2640" s="11">
        <f>ROUND(АТС!E400*$D$791*$D$792/100,2)</f>
        <v>73.430000000000007</v>
      </c>
      <c r="E2640" s="11">
        <f>ROUND(АТС!E400*$E$791*$E$792/100,2)</f>
        <v>67.48</v>
      </c>
      <c r="F2640" s="11">
        <f>ROUND(АТС!E400*$F$791*$F$792/100,2)</f>
        <v>45.94</v>
      </c>
      <c r="G2640" s="11">
        <f>ROUND(АТС!E400*$G$791*$G$792/100,2)</f>
        <v>26.89</v>
      </c>
    </row>
    <row r="2641" spans="1:7" x14ac:dyDescent="0.25">
      <c r="A2641" s="254"/>
      <c r="B2641" s="121">
        <f t="shared" si="42"/>
        <v>42720</v>
      </c>
      <c r="C2641" s="124">
        <v>0</v>
      </c>
      <c r="D2641" s="11">
        <f>ROUND(АТС!E401*$D$791*$D$792/100,2)</f>
        <v>99.04</v>
      </c>
      <c r="E2641" s="11">
        <f>ROUND(АТС!E401*$E$791*$E$792/100,2)</f>
        <v>91.01</v>
      </c>
      <c r="F2641" s="11">
        <f>ROUND(АТС!E401*$F$791*$F$792/100,2)</f>
        <v>61.96</v>
      </c>
      <c r="G2641" s="11">
        <f>ROUND(АТС!E401*$G$791*$G$792/100,2)</f>
        <v>36.270000000000003</v>
      </c>
    </row>
    <row r="2642" spans="1:7" x14ac:dyDescent="0.25">
      <c r="A2642" s="254"/>
      <c r="B2642" s="123">
        <f t="shared" si="42"/>
        <v>42720.041669999999</v>
      </c>
      <c r="C2642" s="124">
        <v>1</v>
      </c>
      <c r="D2642" s="11">
        <f>ROUND(АТС!E402*$D$791*$D$792/100,2)</f>
        <v>64.39</v>
      </c>
      <c r="E2642" s="11">
        <f>ROUND(АТС!E402*$E$791*$E$792/100,2)</f>
        <v>59.17</v>
      </c>
      <c r="F2642" s="11">
        <f>ROUND(АТС!E402*$F$791*$F$792/100,2)</f>
        <v>40.28</v>
      </c>
      <c r="G2642" s="11">
        <f>ROUND(АТС!E402*$G$791*$G$792/100,2)</f>
        <v>23.58</v>
      </c>
    </row>
    <row r="2643" spans="1:7" x14ac:dyDescent="0.25">
      <c r="A2643" s="254"/>
      <c r="B2643" s="121">
        <f t="shared" si="42"/>
        <v>42720.083330000001</v>
      </c>
      <c r="C2643" s="124">
        <v>2</v>
      </c>
      <c r="D2643" s="11">
        <f>ROUND(АТС!E403*$D$791*$D$792/100,2)</f>
        <v>43.49</v>
      </c>
      <c r="E2643" s="11">
        <f>ROUND(АТС!E403*$E$791*$E$792/100,2)</f>
        <v>39.97</v>
      </c>
      <c r="F2643" s="11">
        <f>ROUND(АТС!E403*$F$791*$F$792/100,2)</f>
        <v>27.21</v>
      </c>
      <c r="G2643" s="11">
        <f>ROUND(АТС!E403*$G$791*$G$792/100,2)</f>
        <v>15.93</v>
      </c>
    </row>
    <row r="2644" spans="1:7" x14ac:dyDescent="0.25">
      <c r="A2644" s="254"/>
      <c r="B2644" s="123">
        <f t="shared" si="42"/>
        <v>42720.125</v>
      </c>
      <c r="C2644" s="124">
        <v>3</v>
      </c>
      <c r="D2644" s="11">
        <f>ROUND(АТС!E404*$D$791*$D$792/100,2)</f>
        <v>42.54</v>
      </c>
      <c r="E2644" s="11">
        <f>ROUND(АТС!E404*$E$791*$E$792/100,2)</f>
        <v>39.090000000000003</v>
      </c>
      <c r="F2644" s="11">
        <f>ROUND(АТС!E404*$F$791*$F$792/100,2)</f>
        <v>26.62</v>
      </c>
      <c r="G2644" s="11">
        <f>ROUND(АТС!E404*$G$791*$G$792/100,2)</f>
        <v>15.58</v>
      </c>
    </row>
    <row r="2645" spans="1:7" x14ac:dyDescent="0.25">
      <c r="A2645" s="254"/>
      <c r="B2645" s="121">
        <f t="shared" si="42"/>
        <v>42720.166669999999</v>
      </c>
      <c r="C2645" s="124">
        <v>4</v>
      </c>
      <c r="D2645" s="11">
        <f>ROUND(АТС!E405*$D$791*$D$792/100,2)</f>
        <v>43.84</v>
      </c>
      <c r="E2645" s="11">
        <f>ROUND(АТС!E405*$E$791*$E$792/100,2)</f>
        <v>40.29</v>
      </c>
      <c r="F2645" s="11">
        <f>ROUND(АТС!E405*$F$791*$F$792/100,2)</f>
        <v>27.43</v>
      </c>
      <c r="G2645" s="11">
        <f>ROUND(АТС!E405*$G$791*$G$792/100,2)</f>
        <v>16.05</v>
      </c>
    </row>
    <row r="2646" spans="1:7" x14ac:dyDescent="0.25">
      <c r="A2646" s="254"/>
      <c r="B2646" s="123">
        <f t="shared" si="42"/>
        <v>42720.208330000001</v>
      </c>
      <c r="C2646" s="124">
        <v>5</v>
      </c>
      <c r="D2646" s="11">
        <f>ROUND(АТС!E406*$D$791*$D$792/100,2)</f>
        <v>58.67</v>
      </c>
      <c r="E2646" s="11">
        <f>ROUND(АТС!E406*$E$791*$E$792/100,2)</f>
        <v>53.92</v>
      </c>
      <c r="F2646" s="11">
        <f>ROUND(АТС!E406*$F$791*$F$792/100,2)</f>
        <v>36.71</v>
      </c>
      <c r="G2646" s="11">
        <f>ROUND(АТС!E406*$G$791*$G$792/100,2)</f>
        <v>21.49</v>
      </c>
    </row>
    <row r="2647" spans="1:7" x14ac:dyDescent="0.25">
      <c r="A2647" s="254"/>
      <c r="B2647" s="121">
        <f t="shared" si="42"/>
        <v>42720.25</v>
      </c>
      <c r="C2647" s="124">
        <v>6</v>
      </c>
      <c r="D2647" s="11">
        <f>ROUND(АТС!E407*$D$791*$D$792/100,2)</f>
        <v>66.05</v>
      </c>
      <c r="E2647" s="11">
        <f>ROUND(АТС!E407*$E$791*$E$792/100,2)</f>
        <v>60.69</v>
      </c>
      <c r="F2647" s="11">
        <f>ROUND(АТС!E407*$F$791*$F$792/100,2)</f>
        <v>41.32</v>
      </c>
      <c r="G2647" s="11">
        <f>ROUND(АТС!E407*$G$791*$G$792/100,2)</f>
        <v>24.19</v>
      </c>
    </row>
    <row r="2648" spans="1:7" x14ac:dyDescent="0.25">
      <c r="A2648" s="254"/>
      <c r="B2648" s="123">
        <f t="shared" si="42"/>
        <v>42720.291669999999</v>
      </c>
      <c r="C2648" s="124">
        <v>7</v>
      </c>
      <c r="D2648" s="11">
        <f>ROUND(АТС!E408*$D$791*$D$792/100,2)</f>
        <v>72.680000000000007</v>
      </c>
      <c r="E2648" s="11">
        <f>ROUND(АТС!E408*$E$791*$E$792/100,2)</f>
        <v>66.790000000000006</v>
      </c>
      <c r="F2648" s="11">
        <f>ROUND(АТС!E408*$F$791*$F$792/100,2)</f>
        <v>45.48</v>
      </c>
      <c r="G2648" s="11">
        <f>ROUND(АТС!E408*$G$791*$G$792/100,2)</f>
        <v>26.62</v>
      </c>
    </row>
    <row r="2649" spans="1:7" x14ac:dyDescent="0.25">
      <c r="A2649" s="254"/>
      <c r="B2649" s="121">
        <f t="shared" si="42"/>
        <v>42720.333330000001</v>
      </c>
      <c r="C2649" s="124">
        <v>8</v>
      </c>
      <c r="D2649" s="11">
        <f>ROUND(АТС!E409*$D$791*$D$792/100,2)</f>
        <v>75.77</v>
      </c>
      <c r="E2649" s="11">
        <f>ROUND(АТС!E409*$E$791*$E$792/100,2)</f>
        <v>69.63</v>
      </c>
      <c r="F2649" s="11">
        <f>ROUND(АТС!E409*$F$791*$F$792/100,2)</f>
        <v>47.41</v>
      </c>
      <c r="G2649" s="11">
        <f>ROUND(АТС!E409*$G$791*$G$792/100,2)</f>
        <v>27.75</v>
      </c>
    </row>
    <row r="2650" spans="1:7" x14ac:dyDescent="0.25">
      <c r="A2650" s="254"/>
      <c r="B2650" s="123">
        <f t="shared" si="42"/>
        <v>42720.375</v>
      </c>
      <c r="C2650" s="124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54"/>
      <c r="B2651" s="121">
        <f t="shared" si="42"/>
        <v>42720.416669999999</v>
      </c>
      <c r="C2651" s="124">
        <v>10</v>
      </c>
      <c r="D2651" s="11">
        <f>ROUND(АТС!E411*$D$791*$D$792/100,2)</f>
        <v>76.349999999999994</v>
      </c>
      <c r="E2651" s="11">
        <f>ROUND(АТС!E411*$E$791*$E$792/100,2)</f>
        <v>70.16</v>
      </c>
      <c r="F2651" s="11">
        <f>ROUND(АТС!E411*$F$791*$F$792/100,2)</f>
        <v>47.77</v>
      </c>
      <c r="G2651" s="11">
        <f>ROUND(АТС!E411*$G$791*$G$792/100,2)</f>
        <v>27.96</v>
      </c>
    </row>
    <row r="2652" spans="1:7" x14ac:dyDescent="0.25">
      <c r="A2652" s="254"/>
      <c r="B2652" s="123">
        <f t="shared" si="42"/>
        <v>42720.458330000001</v>
      </c>
      <c r="C2652" s="124">
        <v>11</v>
      </c>
      <c r="D2652" s="11">
        <f>ROUND(АТС!E412*$D$791*$D$792/100,2)</f>
        <v>79.239999999999995</v>
      </c>
      <c r="E2652" s="11">
        <f>ROUND(АТС!E412*$E$791*$E$792/100,2)</f>
        <v>72.81</v>
      </c>
      <c r="F2652" s="11">
        <f>ROUND(АТС!E412*$F$791*$F$792/100,2)</f>
        <v>49.58</v>
      </c>
      <c r="G2652" s="11">
        <f>ROUND(АТС!E412*$G$791*$G$792/100,2)</f>
        <v>29.02</v>
      </c>
    </row>
    <row r="2653" spans="1:7" x14ac:dyDescent="0.25">
      <c r="A2653" s="254"/>
      <c r="B2653" s="121">
        <f t="shared" si="42"/>
        <v>42720.5</v>
      </c>
      <c r="C2653" s="124">
        <v>12</v>
      </c>
      <c r="D2653" s="11">
        <f>ROUND(АТС!E413*$D$791*$D$792/100,2)</f>
        <v>81.239999999999995</v>
      </c>
      <c r="E2653" s="11">
        <f>ROUND(АТС!E413*$E$791*$E$792/100,2)</f>
        <v>74.66</v>
      </c>
      <c r="F2653" s="11">
        <f>ROUND(АТС!E413*$F$791*$F$792/100,2)</f>
        <v>50.83</v>
      </c>
      <c r="G2653" s="11">
        <f>ROUND(АТС!E413*$G$791*$G$792/100,2)</f>
        <v>29.75</v>
      </c>
    </row>
    <row r="2654" spans="1:7" x14ac:dyDescent="0.25">
      <c r="A2654" s="254"/>
      <c r="B2654" s="123">
        <f t="shared" si="42"/>
        <v>42720.541669999999</v>
      </c>
      <c r="C2654" s="124">
        <v>13</v>
      </c>
      <c r="D2654" s="11">
        <f>ROUND(АТС!E414*$D$791*$D$792/100,2)</f>
        <v>94.95</v>
      </c>
      <c r="E2654" s="11">
        <f>ROUND(АТС!E414*$E$791*$E$792/100,2)</f>
        <v>87.25</v>
      </c>
      <c r="F2654" s="11">
        <f>ROUND(АТС!E414*$F$791*$F$792/100,2)</f>
        <v>59.4</v>
      </c>
      <c r="G2654" s="11">
        <f>ROUND(АТС!E414*$G$791*$G$792/100,2)</f>
        <v>34.770000000000003</v>
      </c>
    </row>
    <row r="2655" spans="1:7" x14ac:dyDescent="0.25">
      <c r="A2655" s="254"/>
      <c r="B2655" s="121">
        <f t="shared" si="42"/>
        <v>42720.583330000001</v>
      </c>
      <c r="C2655" s="124">
        <v>14</v>
      </c>
      <c r="D2655" s="11">
        <f>ROUND(АТС!E415*$D$791*$D$792/100,2)</f>
        <v>93.07</v>
      </c>
      <c r="E2655" s="11">
        <f>ROUND(АТС!E415*$E$791*$E$792/100,2)</f>
        <v>85.52</v>
      </c>
      <c r="F2655" s="11">
        <f>ROUND(АТС!E415*$F$791*$F$792/100,2)</f>
        <v>58.23</v>
      </c>
      <c r="G2655" s="11">
        <f>ROUND(АТС!E415*$G$791*$G$792/100,2)</f>
        <v>34.08</v>
      </c>
    </row>
    <row r="2656" spans="1:7" x14ac:dyDescent="0.25">
      <c r="A2656" s="254"/>
      <c r="B2656" s="123">
        <f t="shared" si="42"/>
        <v>42720.625</v>
      </c>
      <c r="C2656" s="124">
        <v>15</v>
      </c>
      <c r="D2656" s="11">
        <f>ROUND(АТС!E416*$D$791*$D$792/100,2)</f>
        <v>78.08</v>
      </c>
      <c r="E2656" s="11">
        <f>ROUND(АТС!E416*$E$791*$E$792/100,2)</f>
        <v>71.75</v>
      </c>
      <c r="F2656" s="11">
        <f>ROUND(АТС!E416*$F$791*$F$792/100,2)</f>
        <v>48.85</v>
      </c>
      <c r="G2656" s="11">
        <f>ROUND(АТС!E416*$G$791*$G$792/100,2)</f>
        <v>28.59</v>
      </c>
    </row>
    <row r="2657" spans="1:7" x14ac:dyDescent="0.25">
      <c r="A2657" s="254"/>
      <c r="B2657" s="121">
        <f t="shared" si="42"/>
        <v>42720.666669999999</v>
      </c>
      <c r="C2657" s="124">
        <v>16</v>
      </c>
      <c r="D2657" s="11">
        <f>ROUND(АТС!E417*$D$791*$D$792/100,2)</f>
        <v>64.33</v>
      </c>
      <c r="E2657" s="11">
        <f>ROUND(АТС!E417*$E$791*$E$792/100,2)</f>
        <v>59.12</v>
      </c>
      <c r="F2657" s="11">
        <f>ROUND(АТС!E417*$F$791*$F$792/100,2)</f>
        <v>40.25</v>
      </c>
      <c r="G2657" s="11">
        <f>ROUND(АТС!E417*$G$791*$G$792/100,2)</f>
        <v>23.56</v>
      </c>
    </row>
    <row r="2658" spans="1:7" x14ac:dyDescent="0.25">
      <c r="A2658" s="254"/>
      <c r="B2658" s="123">
        <f t="shared" si="42"/>
        <v>42720.708330000001</v>
      </c>
      <c r="C2658" s="124">
        <v>17</v>
      </c>
      <c r="D2658" s="11">
        <f>ROUND(АТС!E418*$D$791*$D$792/100,2)</f>
        <v>0</v>
      </c>
      <c r="E2658" s="11">
        <f>ROUND(АТС!E418*$E$791*$E$792/100,2)</f>
        <v>0</v>
      </c>
      <c r="F2658" s="11">
        <f>ROUND(АТС!E418*$F$791*$F$792/100,2)</f>
        <v>0</v>
      </c>
      <c r="G2658" s="11">
        <f>ROUND(АТС!E418*$G$791*$G$792/100,2)</f>
        <v>0</v>
      </c>
    </row>
    <row r="2659" spans="1:7" x14ac:dyDescent="0.25">
      <c r="A2659" s="254"/>
      <c r="B2659" s="121">
        <f t="shared" si="42"/>
        <v>42720.75</v>
      </c>
      <c r="C2659" s="124">
        <v>18</v>
      </c>
      <c r="D2659" s="11">
        <f>ROUND(АТС!E419*$D$791*$D$792/100,2)</f>
        <v>0.01</v>
      </c>
      <c r="E2659" s="11">
        <f>ROUND(АТС!E419*$E$791*$E$792/100,2)</f>
        <v>0.01</v>
      </c>
      <c r="F2659" s="11">
        <f>ROUND(АТС!E419*$F$791*$F$792/100,2)</f>
        <v>0</v>
      </c>
      <c r="G2659" s="11">
        <f>ROUND(АТС!E419*$G$791*$G$792/100,2)</f>
        <v>0</v>
      </c>
    </row>
    <row r="2660" spans="1:7" x14ac:dyDescent="0.25">
      <c r="A2660" s="254"/>
      <c r="B2660" s="123">
        <f t="shared" si="42"/>
        <v>42720.791669999999</v>
      </c>
      <c r="C2660" s="124">
        <v>19</v>
      </c>
      <c r="D2660" s="11">
        <f>ROUND(АТС!E420*$D$791*$D$792/100,2)</f>
        <v>87.87</v>
      </c>
      <c r="E2660" s="11">
        <f>ROUND(АТС!E420*$E$791*$E$792/100,2)</f>
        <v>80.739999999999995</v>
      </c>
      <c r="F2660" s="11">
        <f>ROUND(АТС!E420*$F$791*$F$792/100,2)</f>
        <v>54.97</v>
      </c>
      <c r="G2660" s="11">
        <f>ROUND(АТС!E420*$G$791*$G$792/100,2)</f>
        <v>32.18</v>
      </c>
    </row>
    <row r="2661" spans="1:7" x14ac:dyDescent="0.25">
      <c r="A2661" s="254"/>
      <c r="B2661" s="121">
        <f t="shared" si="42"/>
        <v>42720.833330000001</v>
      </c>
      <c r="C2661" s="124">
        <v>20</v>
      </c>
      <c r="D2661" s="11">
        <f>ROUND(АТС!E421*$D$791*$D$792/100,2)</f>
        <v>90.48</v>
      </c>
      <c r="E2661" s="11">
        <f>ROUND(АТС!E421*$E$791*$E$792/100,2)</f>
        <v>83.15</v>
      </c>
      <c r="F2661" s="11">
        <f>ROUND(АТС!E421*$F$791*$F$792/100,2)</f>
        <v>56.61</v>
      </c>
      <c r="G2661" s="11">
        <f>ROUND(АТС!E421*$G$791*$G$792/100,2)</f>
        <v>33.130000000000003</v>
      </c>
    </row>
    <row r="2662" spans="1:7" x14ac:dyDescent="0.25">
      <c r="A2662" s="254"/>
      <c r="B2662" s="123">
        <f t="shared" si="42"/>
        <v>42720.875</v>
      </c>
      <c r="C2662" s="124">
        <v>21</v>
      </c>
      <c r="D2662" s="11">
        <f>ROUND(АТС!E422*$D$791*$D$792/100,2)</f>
        <v>92.71</v>
      </c>
      <c r="E2662" s="11">
        <f>ROUND(АТС!E422*$E$791*$E$792/100,2)</f>
        <v>85.2</v>
      </c>
      <c r="F2662" s="11">
        <f>ROUND(АТС!E422*$F$791*$F$792/100,2)</f>
        <v>58.01</v>
      </c>
      <c r="G2662" s="11">
        <f>ROUND(АТС!E422*$G$791*$G$792/100,2)</f>
        <v>33.950000000000003</v>
      </c>
    </row>
    <row r="2663" spans="1:7" x14ac:dyDescent="0.25">
      <c r="A2663" s="254"/>
      <c r="B2663" s="121">
        <f t="shared" si="42"/>
        <v>42720.916669999999</v>
      </c>
      <c r="C2663" s="124">
        <v>22</v>
      </c>
      <c r="D2663" s="11">
        <f>ROUND(АТС!E423*$D$791*$D$792/100,2)</f>
        <v>76.040000000000006</v>
      </c>
      <c r="E2663" s="11">
        <f>ROUND(АТС!E423*$E$791*$E$792/100,2)</f>
        <v>69.87</v>
      </c>
      <c r="F2663" s="11">
        <f>ROUND(АТС!E423*$F$791*$F$792/100,2)</f>
        <v>47.57</v>
      </c>
      <c r="G2663" s="11">
        <f>ROUND(АТС!E423*$G$791*$G$792/100,2)</f>
        <v>27.84</v>
      </c>
    </row>
    <row r="2664" spans="1:7" x14ac:dyDescent="0.25">
      <c r="A2664" s="254"/>
      <c r="B2664" s="123">
        <f t="shared" si="42"/>
        <v>42720.958330000001</v>
      </c>
      <c r="C2664" s="124">
        <v>23</v>
      </c>
      <c r="D2664" s="11">
        <f>ROUND(АТС!E424*$D$791*$D$792/100,2)</f>
        <v>72.400000000000006</v>
      </c>
      <c r="E2664" s="11">
        <f>ROUND(АТС!E424*$E$791*$E$792/100,2)</f>
        <v>66.53</v>
      </c>
      <c r="F2664" s="11">
        <f>ROUND(АТС!E424*$F$791*$F$792/100,2)</f>
        <v>45.3</v>
      </c>
      <c r="G2664" s="11">
        <f>ROUND(АТС!E424*$G$791*$G$792/100,2)</f>
        <v>26.51</v>
      </c>
    </row>
    <row r="2665" spans="1:7" x14ac:dyDescent="0.25">
      <c r="A2665" s="254"/>
      <c r="B2665" s="121">
        <f t="shared" si="42"/>
        <v>42721</v>
      </c>
      <c r="C2665" s="124">
        <v>0</v>
      </c>
      <c r="D2665" s="11">
        <f>ROUND(АТС!E425*$D$791*$D$792/100,2)</f>
        <v>71.569999999999993</v>
      </c>
      <c r="E2665" s="11">
        <f>ROUND(АТС!E425*$E$791*$E$792/100,2)</f>
        <v>65.77</v>
      </c>
      <c r="F2665" s="11">
        <f>ROUND(АТС!E425*$F$791*$F$792/100,2)</f>
        <v>44.78</v>
      </c>
      <c r="G2665" s="11">
        <f>ROUND(АТС!E425*$G$791*$G$792/100,2)</f>
        <v>26.21</v>
      </c>
    </row>
    <row r="2666" spans="1:7" x14ac:dyDescent="0.25">
      <c r="A2666" s="254"/>
      <c r="B2666" s="123">
        <f t="shared" si="42"/>
        <v>42721.041669999999</v>
      </c>
      <c r="C2666" s="124">
        <v>1</v>
      </c>
      <c r="D2666" s="11">
        <f>ROUND(АТС!E426*$D$791*$D$792/100,2)</f>
        <v>57.68</v>
      </c>
      <c r="E2666" s="11">
        <f>ROUND(АТС!E426*$E$791*$E$792/100,2)</f>
        <v>53</v>
      </c>
      <c r="F2666" s="11">
        <f>ROUND(АТС!E426*$F$791*$F$792/100,2)</f>
        <v>36.090000000000003</v>
      </c>
      <c r="G2666" s="11">
        <f>ROUND(АТС!E426*$G$791*$G$792/100,2)</f>
        <v>21.12</v>
      </c>
    </row>
    <row r="2667" spans="1:7" x14ac:dyDescent="0.25">
      <c r="A2667" s="254"/>
      <c r="B2667" s="121">
        <f t="shared" si="42"/>
        <v>42721.083330000001</v>
      </c>
      <c r="C2667" s="124">
        <v>2</v>
      </c>
      <c r="D2667" s="11">
        <f>ROUND(АТС!E427*$D$791*$D$792/100,2)</f>
        <v>37.82</v>
      </c>
      <c r="E2667" s="11">
        <f>ROUND(АТС!E427*$E$791*$E$792/100,2)</f>
        <v>34.75</v>
      </c>
      <c r="F2667" s="11">
        <f>ROUND(АТС!E427*$F$791*$F$792/100,2)</f>
        <v>23.66</v>
      </c>
      <c r="G2667" s="11">
        <f>ROUND(АТС!E427*$G$791*$G$792/100,2)</f>
        <v>13.85</v>
      </c>
    </row>
    <row r="2668" spans="1:7" x14ac:dyDescent="0.25">
      <c r="A2668" s="254"/>
      <c r="B2668" s="123">
        <f t="shared" si="42"/>
        <v>42721.125</v>
      </c>
      <c r="C2668" s="124">
        <v>3</v>
      </c>
      <c r="D2668" s="11">
        <f>ROUND(АТС!E428*$D$791*$D$792/100,2)</f>
        <v>36.57</v>
      </c>
      <c r="E2668" s="11">
        <f>ROUND(АТС!E428*$E$791*$E$792/100,2)</f>
        <v>33.61</v>
      </c>
      <c r="F2668" s="11">
        <f>ROUND(АТС!E428*$F$791*$F$792/100,2)</f>
        <v>22.88</v>
      </c>
      <c r="G2668" s="11">
        <f>ROUND(АТС!E428*$G$791*$G$792/100,2)</f>
        <v>13.39</v>
      </c>
    </row>
    <row r="2669" spans="1:7" x14ac:dyDescent="0.25">
      <c r="A2669" s="254"/>
      <c r="B2669" s="121">
        <f t="shared" si="42"/>
        <v>42721.166669999999</v>
      </c>
      <c r="C2669" s="124">
        <v>4</v>
      </c>
      <c r="D2669" s="11">
        <f>ROUND(АТС!E429*$D$791*$D$792/100,2)</f>
        <v>37.1</v>
      </c>
      <c r="E2669" s="11">
        <f>ROUND(АТС!E429*$E$791*$E$792/100,2)</f>
        <v>34.090000000000003</v>
      </c>
      <c r="F2669" s="11">
        <f>ROUND(АТС!E429*$F$791*$F$792/100,2)</f>
        <v>23.21</v>
      </c>
      <c r="G2669" s="11">
        <f>ROUND(АТС!E429*$G$791*$G$792/100,2)</f>
        <v>13.58</v>
      </c>
    </row>
    <row r="2670" spans="1:7" x14ac:dyDescent="0.25">
      <c r="A2670" s="254"/>
      <c r="B2670" s="123">
        <f t="shared" si="42"/>
        <v>42721.208330000001</v>
      </c>
      <c r="C2670" s="124">
        <v>5</v>
      </c>
      <c r="D2670" s="11">
        <f>ROUND(АТС!E430*$D$791*$D$792/100,2)</f>
        <v>40.299999999999997</v>
      </c>
      <c r="E2670" s="11">
        <f>ROUND(АТС!E430*$E$791*$E$792/100,2)</f>
        <v>37.04</v>
      </c>
      <c r="F2670" s="11">
        <f>ROUND(АТС!E430*$F$791*$F$792/100,2)</f>
        <v>25.22</v>
      </c>
      <c r="G2670" s="11">
        <f>ROUND(АТС!E430*$G$791*$G$792/100,2)</f>
        <v>14.76</v>
      </c>
    </row>
    <row r="2671" spans="1:7" x14ac:dyDescent="0.25">
      <c r="A2671" s="254"/>
      <c r="B2671" s="121">
        <f t="shared" si="42"/>
        <v>42721.25</v>
      </c>
      <c r="C2671" s="124">
        <v>6</v>
      </c>
      <c r="D2671" s="11">
        <f>ROUND(АТС!E431*$D$791*$D$792/100,2)</f>
        <v>54.29</v>
      </c>
      <c r="E2671" s="11">
        <f>ROUND(АТС!E431*$E$791*$E$792/100,2)</f>
        <v>49.89</v>
      </c>
      <c r="F2671" s="11">
        <f>ROUND(АТС!E431*$F$791*$F$792/100,2)</f>
        <v>33.97</v>
      </c>
      <c r="G2671" s="11">
        <f>ROUND(АТС!E431*$G$791*$G$792/100,2)</f>
        <v>19.88</v>
      </c>
    </row>
    <row r="2672" spans="1:7" x14ac:dyDescent="0.25">
      <c r="A2672" s="254"/>
      <c r="B2672" s="123">
        <f t="shared" si="42"/>
        <v>42721.291669999999</v>
      </c>
      <c r="C2672" s="124">
        <v>7</v>
      </c>
      <c r="D2672" s="11">
        <f>ROUND(АТС!E432*$D$791*$D$792/100,2)</f>
        <v>74.05</v>
      </c>
      <c r="E2672" s="11">
        <f>ROUND(АТС!E432*$E$791*$E$792/100,2)</f>
        <v>68.05</v>
      </c>
      <c r="F2672" s="11">
        <f>ROUND(АТС!E432*$F$791*$F$792/100,2)</f>
        <v>46.33</v>
      </c>
      <c r="G2672" s="11">
        <f>ROUND(АТС!E432*$G$791*$G$792/100,2)</f>
        <v>27.12</v>
      </c>
    </row>
    <row r="2673" spans="1:7" x14ac:dyDescent="0.25">
      <c r="A2673" s="254"/>
      <c r="B2673" s="121">
        <f t="shared" si="42"/>
        <v>42721.333330000001</v>
      </c>
      <c r="C2673" s="124">
        <v>8</v>
      </c>
      <c r="D2673" s="11">
        <f>ROUND(АТС!E433*$D$791*$D$792/100,2)</f>
        <v>76.540000000000006</v>
      </c>
      <c r="E2673" s="11">
        <f>ROUND(АТС!E433*$E$791*$E$792/100,2)</f>
        <v>70.34</v>
      </c>
      <c r="F2673" s="11">
        <f>ROUND(АТС!E433*$F$791*$F$792/100,2)</f>
        <v>47.89</v>
      </c>
      <c r="G2673" s="11">
        <f>ROUND(АТС!E433*$G$791*$G$792/100,2)</f>
        <v>28.03</v>
      </c>
    </row>
    <row r="2674" spans="1:7" x14ac:dyDescent="0.25">
      <c r="A2674" s="254"/>
      <c r="B2674" s="123">
        <f t="shared" si="42"/>
        <v>42721.375</v>
      </c>
      <c r="C2674" s="124">
        <v>9</v>
      </c>
      <c r="D2674" s="11">
        <f>ROUND(АТС!E434*$D$791*$D$792/100,2)</f>
        <v>0.11</v>
      </c>
      <c r="E2674" s="11">
        <f>ROUND(АТС!E434*$E$791*$E$792/100,2)</f>
        <v>0.1</v>
      </c>
      <c r="F2674" s="11">
        <f>ROUND(АТС!E434*$F$791*$F$792/100,2)</f>
        <v>7.0000000000000007E-2</v>
      </c>
      <c r="G2674" s="11">
        <f>ROUND(АТС!E434*$G$791*$G$792/100,2)</f>
        <v>0.04</v>
      </c>
    </row>
    <row r="2675" spans="1:7" x14ac:dyDescent="0.25">
      <c r="A2675" s="254"/>
      <c r="B2675" s="121">
        <f t="shared" si="42"/>
        <v>42721.416669999999</v>
      </c>
      <c r="C2675" s="124">
        <v>10</v>
      </c>
      <c r="D2675" s="11">
        <f>ROUND(АТС!E435*$D$791*$D$792/100,2)</f>
        <v>0.21</v>
      </c>
      <c r="E2675" s="11">
        <f>ROUND(АТС!E435*$E$791*$E$792/100,2)</f>
        <v>0.19</v>
      </c>
      <c r="F2675" s="11">
        <f>ROUND(АТС!E435*$F$791*$F$792/100,2)</f>
        <v>0.13</v>
      </c>
      <c r="G2675" s="11">
        <f>ROUND(АТС!E435*$G$791*$G$792/100,2)</f>
        <v>0.08</v>
      </c>
    </row>
    <row r="2676" spans="1:7" x14ac:dyDescent="0.25">
      <c r="A2676" s="254"/>
      <c r="B2676" s="123">
        <f t="shared" si="42"/>
        <v>42721.458330000001</v>
      </c>
      <c r="C2676" s="124">
        <v>11</v>
      </c>
      <c r="D2676" s="11">
        <f>ROUND(АТС!E436*$D$791*$D$792/100,2)</f>
        <v>0.2</v>
      </c>
      <c r="E2676" s="11">
        <f>ROUND(АТС!E436*$E$791*$E$792/100,2)</f>
        <v>0.18</v>
      </c>
      <c r="F2676" s="11">
        <f>ROUND(АТС!E436*$F$791*$F$792/100,2)</f>
        <v>0.13</v>
      </c>
      <c r="G2676" s="11">
        <f>ROUND(АТС!E436*$G$791*$G$792/100,2)</f>
        <v>7.0000000000000007E-2</v>
      </c>
    </row>
    <row r="2677" spans="1:7" x14ac:dyDescent="0.25">
      <c r="A2677" s="254"/>
      <c r="B2677" s="121">
        <f t="shared" si="42"/>
        <v>42721.5</v>
      </c>
      <c r="C2677" s="124">
        <v>12</v>
      </c>
      <c r="D2677" s="11">
        <f>ROUND(АТС!E437*$D$791*$D$792/100,2)</f>
        <v>0.15</v>
      </c>
      <c r="E2677" s="11">
        <f>ROUND(АТС!E437*$E$791*$E$792/100,2)</f>
        <v>0.14000000000000001</v>
      </c>
      <c r="F2677" s="11">
        <f>ROUND(АТС!E437*$F$791*$F$792/100,2)</f>
        <v>0.09</v>
      </c>
      <c r="G2677" s="11">
        <f>ROUND(АТС!E437*$G$791*$G$792/100,2)</f>
        <v>0.05</v>
      </c>
    </row>
    <row r="2678" spans="1:7" x14ac:dyDescent="0.25">
      <c r="A2678" s="254"/>
      <c r="B2678" s="123">
        <f t="shared" si="42"/>
        <v>42721.541669999999</v>
      </c>
      <c r="C2678" s="124">
        <v>13</v>
      </c>
      <c r="D2678" s="11">
        <f>ROUND(АТС!E438*$D$791*$D$792/100,2)</f>
        <v>0.16</v>
      </c>
      <c r="E2678" s="11">
        <f>ROUND(АТС!E438*$E$791*$E$792/100,2)</f>
        <v>0.15</v>
      </c>
      <c r="F2678" s="11">
        <f>ROUND(АТС!E438*$F$791*$F$792/100,2)</f>
        <v>0.1</v>
      </c>
      <c r="G2678" s="11">
        <f>ROUND(АТС!E438*$G$791*$G$792/100,2)</f>
        <v>0.06</v>
      </c>
    </row>
    <row r="2679" spans="1:7" x14ac:dyDescent="0.25">
      <c r="A2679" s="254"/>
      <c r="B2679" s="121">
        <f t="shared" si="42"/>
        <v>42721.583330000001</v>
      </c>
      <c r="C2679" s="124">
        <v>14</v>
      </c>
      <c r="D2679" s="11">
        <f>ROUND(АТС!E439*$D$791*$D$792/100,2)</f>
        <v>0</v>
      </c>
      <c r="E2679" s="11">
        <f>ROUND(АТС!E439*$E$791*$E$792/100,2)</f>
        <v>0</v>
      </c>
      <c r="F2679" s="11">
        <f>ROUND(АТС!E439*$F$791*$F$792/100,2)</f>
        <v>0</v>
      </c>
      <c r="G2679" s="11">
        <f>ROUND(АТС!E439*$G$791*$G$792/100,2)</f>
        <v>0</v>
      </c>
    </row>
    <row r="2680" spans="1:7" x14ac:dyDescent="0.25">
      <c r="A2680" s="254"/>
      <c r="B2680" s="123">
        <f t="shared" si="42"/>
        <v>42721.625</v>
      </c>
      <c r="C2680" s="124">
        <v>15</v>
      </c>
      <c r="D2680" s="11">
        <f>ROUND(АТС!E440*$D$791*$D$792/100,2)</f>
        <v>0.19</v>
      </c>
      <c r="E2680" s="11">
        <f>ROUND(АТС!E440*$E$791*$E$792/100,2)</f>
        <v>0.17</v>
      </c>
      <c r="F2680" s="11">
        <f>ROUND(АТС!E440*$F$791*$F$792/100,2)</f>
        <v>0.12</v>
      </c>
      <c r="G2680" s="11">
        <f>ROUND(АТС!E440*$G$791*$G$792/100,2)</f>
        <v>7.0000000000000007E-2</v>
      </c>
    </row>
    <row r="2681" spans="1:7" x14ac:dyDescent="0.25">
      <c r="A2681" s="254"/>
      <c r="B2681" s="121">
        <f t="shared" si="42"/>
        <v>42721.666669999999</v>
      </c>
      <c r="C2681" s="124">
        <v>16</v>
      </c>
      <c r="D2681" s="11">
        <f>ROUND(АТС!E441*$D$791*$D$792/100,2)</f>
        <v>0.33</v>
      </c>
      <c r="E2681" s="11">
        <f>ROUND(АТС!E441*$E$791*$E$792/100,2)</f>
        <v>0.3</v>
      </c>
      <c r="F2681" s="11">
        <f>ROUND(АТС!E441*$F$791*$F$792/100,2)</f>
        <v>0.2</v>
      </c>
      <c r="G2681" s="11">
        <f>ROUND(АТС!E441*$G$791*$G$792/100,2)</f>
        <v>0.12</v>
      </c>
    </row>
    <row r="2682" spans="1:7" x14ac:dyDescent="0.25">
      <c r="A2682" s="254"/>
      <c r="B2682" s="123">
        <f t="shared" si="42"/>
        <v>42721.708330000001</v>
      </c>
      <c r="C2682" s="124">
        <v>17</v>
      </c>
      <c r="D2682" s="11">
        <f>ROUND(АТС!E442*$D$791*$D$792/100,2)</f>
        <v>0.02</v>
      </c>
      <c r="E2682" s="11">
        <f>ROUND(АТС!E442*$E$791*$E$792/100,2)</f>
        <v>0.02</v>
      </c>
      <c r="F2682" s="11">
        <f>ROUND(АТС!E442*$F$791*$F$792/100,2)</f>
        <v>0.01</v>
      </c>
      <c r="G2682" s="11">
        <f>ROUND(АТС!E442*$G$791*$G$792/100,2)</f>
        <v>0.01</v>
      </c>
    </row>
    <row r="2683" spans="1:7" x14ac:dyDescent="0.25">
      <c r="A2683" s="254"/>
      <c r="B2683" s="121">
        <f t="shared" si="42"/>
        <v>42721.75</v>
      </c>
      <c r="C2683" s="124">
        <v>18</v>
      </c>
      <c r="D2683" s="11">
        <f>ROUND(АТС!E443*$D$791*$D$792/100,2)</f>
        <v>0.61</v>
      </c>
      <c r="E2683" s="11">
        <f>ROUND(АТС!E443*$E$791*$E$792/100,2)</f>
        <v>0.56000000000000005</v>
      </c>
      <c r="F2683" s="11">
        <f>ROUND(АТС!E443*$F$791*$F$792/100,2)</f>
        <v>0.38</v>
      </c>
      <c r="G2683" s="11">
        <f>ROUND(АТС!E443*$G$791*$G$792/100,2)</f>
        <v>0.22</v>
      </c>
    </row>
    <row r="2684" spans="1:7" x14ac:dyDescent="0.25">
      <c r="A2684" s="254"/>
      <c r="B2684" s="123">
        <f t="shared" si="42"/>
        <v>42721.791669999999</v>
      </c>
      <c r="C2684" s="124">
        <v>19</v>
      </c>
      <c r="D2684" s="11">
        <f>ROUND(АТС!E444*$D$791*$D$792/100,2)</f>
        <v>0.41</v>
      </c>
      <c r="E2684" s="11">
        <f>ROUND(АТС!E444*$E$791*$E$792/100,2)</f>
        <v>0.38</v>
      </c>
      <c r="F2684" s="11">
        <f>ROUND(АТС!E444*$F$791*$F$792/100,2)</f>
        <v>0.26</v>
      </c>
      <c r="G2684" s="11">
        <f>ROUND(АТС!E444*$G$791*$G$792/100,2)</f>
        <v>0.15</v>
      </c>
    </row>
    <row r="2685" spans="1:7" x14ac:dyDescent="0.25">
      <c r="A2685" s="254"/>
      <c r="B2685" s="121">
        <f t="shared" si="42"/>
        <v>42721.833330000001</v>
      </c>
      <c r="C2685" s="124">
        <v>20</v>
      </c>
      <c r="D2685" s="11">
        <f>ROUND(АТС!E445*$D$791*$D$792/100,2)</f>
        <v>0.12</v>
      </c>
      <c r="E2685" s="11">
        <f>ROUND(АТС!E445*$E$791*$E$792/100,2)</f>
        <v>0.11</v>
      </c>
      <c r="F2685" s="11">
        <f>ROUND(АТС!E445*$F$791*$F$792/100,2)</f>
        <v>0.08</v>
      </c>
      <c r="G2685" s="11">
        <f>ROUND(АТС!E445*$G$791*$G$792/100,2)</f>
        <v>0.04</v>
      </c>
    </row>
    <row r="2686" spans="1:7" x14ac:dyDescent="0.25">
      <c r="A2686" s="254"/>
      <c r="B2686" s="123">
        <f t="shared" si="42"/>
        <v>42721.875</v>
      </c>
      <c r="C2686" s="124">
        <v>21</v>
      </c>
      <c r="D2686" s="11">
        <f>ROUND(АТС!E446*$D$791*$D$792/100,2)</f>
        <v>77.87</v>
      </c>
      <c r="E2686" s="11">
        <f>ROUND(АТС!E446*$E$791*$E$792/100,2)</f>
        <v>71.55</v>
      </c>
      <c r="F2686" s="11">
        <f>ROUND(АТС!E446*$F$791*$F$792/100,2)</f>
        <v>48.72</v>
      </c>
      <c r="G2686" s="11">
        <f>ROUND(АТС!E446*$G$791*$G$792/100,2)</f>
        <v>28.51</v>
      </c>
    </row>
    <row r="2687" spans="1:7" x14ac:dyDescent="0.25">
      <c r="A2687" s="254"/>
      <c r="B2687" s="121">
        <f t="shared" si="42"/>
        <v>42721.916669999999</v>
      </c>
      <c r="C2687" s="124">
        <v>22</v>
      </c>
      <c r="D2687" s="11">
        <f>ROUND(АТС!E447*$D$791*$D$792/100,2)</f>
        <v>85.44</v>
      </c>
      <c r="E2687" s="11">
        <f>ROUND(АТС!E447*$E$791*$E$792/100,2)</f>
        <v>78.510000000000005</v>
      </c>
      <c r="F2687" s="11">
        <f>ROUND(АТС!E447*$F$791*$F$792/100,2)</f>
        <v>53.46</v>
      </c>
      <c r="G2687" s="11">
        <f>ROUND(АТС!E447*$G$791*$G$792/100,2)</f>
        <v>31.29</v>
      </c>
    </row>
    <row r="2688" spans="1:7" x14ac:dyDescent="0.25">
      <c r="A2688" s="254"/>
      <c r="B2688" s="123">
        <f t="shared" si="42"/>
        <v>42721.958330000001</v>
      </c>
      <c r="C2688" s="124">
        <v>23</v>
      </c>
      <c r="D2688" s="11">
        <f>ROUND(АТС!E448*$D$791*$D$792/100,2)</f>
        <v>78.94</v>
      </c>
      <c r="E2688" s="11">
        <f>ROUND(АТС!E448*$E$791*$E$792/100,2)</f>
        <v>72.540000000000006</v>
      </c>
      <c r="F2688" s="11">
        <f>ROUND(АТС!E448*$F$791*$F$792/100,2)</f>
        <v>49.39</v>
      </c>
      <c r="G2688" s="11">
        <f>ROUND(АТС!E448*$G$791*$G$792/100,2)</f>
        <v>28.91</v>
      </c>
    </row>
    <row r="2689" spans="1:7" x14ac:dyDescent="0.25">
      <c r="A2689" s="254"/>
      <c r="B2689" s="121">
        <f t="shared" si="42"/>
        <v>42722</v>
      </c>
      <c r="C2689" s="124">
        <v>0</v>
      </c>
      <c r="D2689" s="11">
        <f>ROUND(АТС!E449*$D$791*$D$792/100,2)</f>
        <v>69.45</v>
      </c>
      <c r="E2689" s="11">
        <f>ROUND(АТС!E449*$E$791*$E$792/100,2)</f>
        <v>63.82</v>
      </c>
      <c r="F2689" s="11">
        <f>ROUND(АТС!E449*$F$791*$F$792/100,2)</f>
        <v>43.45</v>
      </c>
      <c r="G2689" s="11">
        <f>ROUND(АТС!E449*$G$791*$G$792/100,2)</f>
        <v>25.43</v>
      </c>
    </row>
    <row r="2690" spans="1:7" x14ac:dyDescent="0.25">
      <c r="A2690" s="254"/>
      <c r="B2690" s="123">
        <f t="shared" ref="B2690:B2753" si="43">B2666+1</f>
        <v>42722.041669999999</v>
      </c>
      <c r="C2690" s="124">
        <v>1</v>
      </c>
      <c r="D2690" s="11">
        <f>ROUND(АТС!E450*$D$791*$D$792/100,2)</f>
        <v>64.69</v>
      </c>
      <c r="E2690" s="11">
        <f>ROUND(АТС!E450*$E$791*$E$792/100,2)</f>
        <v>59.45</v>
      </c>
      <c r="F2690" s="11">
        <f>ROUND(АТС!E450*$F$791*$F$792/100,2)</f>
        <v>40.47</v>
      </c>
      <c r="G2690" s="11">
        <f>ROUND(АТС!E450*$G$791*$G$792/100,2)</f>
        <v>23.69</v>
      </c>
    </row>
    <row r="2691" spans="1:7" x14ac:dyDescent="0.25">
      <c r="A2691" s="254"/>
      <c r="B2691" s="121">
        <f t="shared" si="43"/>
        <v>42722.083330000001</v>
      </c>
      <c r="C2691" s="124">
        <v>2</v>
      </c>
      <c r="D2691" s="11">
        <f>ROUND(АТС!E451*$D$791*$D$792/100,2)</f>
        <v>54.07</v>
      </c>
      <c r="E2691" s="11">
        <f>ROUND(АТС!E451*$E$791*$E$792/100,2)</f>
        <v>49.69</v>
      </c>
      <c r="F2691" s="11">
        <f>ROUND(АТС!E451*$F$791*$F$792/100,2)</f>
        <v>33.83</v>
      </c>
      <c r="G2691" s="11">
        <f>ROUND(АТС!E451*$G$791*$G$792/100,2)</f>
        <v>19.8</v>
      </c>
    </row>
    <row r="2692" spans="1:7" x14ac:dyDescent="0.25">
      <c r="A2692" s="254"/>
      <c r="B2692" s="123">
        <f t="shared" si="43"/>
        <v>42722.125</v>
      </c>
      <c r="C2692" s="124">
        <v>3</v>
      </c>
      <c r="D2692" s="11">
        <f>ROUND(АТС!E452*$D$791*$D$792/100,2)</f>
        <v>29.51</v>
      </c>
      <c r="E2692" s="11">
        <f>ROUND(АТС!E452*$E$791*$E$792/100,2)</f>
        <v>27.12</v>
      </c>
      <c r="F2692" s="11">
        <f>ROUND(АТС!E452*$F$791*$F$792/100,2)</f>
        <v>18.46</v>
      </c>
      <c r="G2692" s="11">
        <f>ROUND(АТС!E452*$G$791*$G$792/100,2)</f>
        <v>10.81</v>
      </c>
    </row>
    <row r="2693" spans="1:7" x14ac:dyDescent="0.25">
      <c r="A2693" s="254"/>
      <c r="B2693" s="121">
        <f t="shared" si="43"/>
        <v>42722.166669999999</v>
      </c>
      <c r="C2693" s="124">
        <v>4</v>
      </c>
      <c r="D2693" s="11">
        <f>ROUND(АТС!E453*$D$791*$D$792/100,2)</f>
        <v>31.16</v>
      </c>
      <c r="E2693" s="11">
        <f>ROUND(АТС!E453*$E$791*$E$792/100,2)</f>
        <v>28.63</v>
      </c>
      <c r="F2693" s="11">
        <f>ROUND(АТС!E453*$F$791*$F$792/100,2)</f>
        <v>19.489999999999998</v>
      </c>
      <c r="G2693" s="11">
        <f>ROUND(АТС!E453*$G$791*$G$792/100,2)</f>
        <v>11.41</v>
      </c>
    </row>
    <row r="2694" spans="1:7" x14ac:dyDescent="0.25">
      <c r="A2694" s="254"/>
      <c r="B2694" s="123">
        <f t="shared" si="43"/>
        <v>42722.208330000001</v>
      </c>
      <c r="C2694" s="124">
        <v>5</v>
      </c>
      <c r="D2694" s="11">
        <f>ROUND(АТС!E454*$D$791*$D$792/100,2)</f>
        <v>47.2</v>
      </c>
      <c r="E2694" s="11">
        <f>ROUND(АТС!E454*$E$791*$E$792/100,2)</f>
        <v>43.37</v>
      </c>
      <c r="F2694" s="11">
        <f>ROUND(АТС!E454*$F$791*$F$792/100,2)</f>
        <v>29.53</v>
      </c>
      <c r="G2694" s="11">
        <f>ROUND(АТС!E454*$G$791*$G$792/100,2)</f>
        <v>17.28</v>
      </c>
    </row>
    <row r="2695" spans="1:7" x14ac:dyDescent="0.25">
      <c r="A2695" s="254"/>
      <c r="B2695" s="121">
        <f t="shared" si="43"/>
        <v>42722.25</v>
      </c>
      <c r="C2695" s="124">
        <v>6</v>
      </c>
      <c r="D2695" s="11">
        <f>ROUND(АТС!E455*$D$791*$D$792/100,2)</f>
        <v>64.760000000000005</v>
      </c>
      <c r="E2695" s="11">
        <f>ROUND(АТС!E455*$E$791*$E$792/100,2)</f>
        <v>59.51</v>
      </c>
      <c r="F2695" s="11">
        <f>ROUND(АТС!E455*$F$791*$F$792/100,2)</f>
        <v>40.520000000000003</v>
      </c>
      <c r="G2695" s="11">
        <f>ROUND(АТС!E455*$G$791*$G$792/100,2)</f>
        <v>23.71</v>
      </c>
    </row>
    <row r="2696" spans="1:7" x14ac:dyDescent="0.25">
      <c r="A2696" s="254"/>
      <c r="B2696" s="123">
        <f t="shared" si="43"/>
        <v>42722.291669999999</v>
      </c>
      <c r="C2696" s="124">
        <v>7</v>
      </c>
      <c r="D2696" s="11">
        <f>ROUND(АТС!E456*$D$791*$D$792/100,2)</f>
        <v>69.81</v>
      </c>
      <c r="E2696" s="11">
        <f>ROUND(АТС!E456*$E$791*$E$792/100,2)</f>
        <v>64.150000000000006</v>
      </c>
      <c r="F2696" s="11">
        <f>ROUND(АТС!E456*$F$791*$F$792/100,2)</f>
        <v>43.68</v>
      </c>
      <c r="G2696" s="11">
        <f>ROUND(АТС!E456*$G$791*$G$792/100,2)</f>
        <v>25.56</v>
      </c>
    </row>
    <row r="2697" spans="1:7" x14ac:dyDescent="0.25">
      <c r="A2697" s="254"/>
      <c r="B2697" s="121">
        <f t="shared" si="43"/>
        <v>42722.333330000001</v>
      </c>
      <c r="C2697" s="124">
        <v>8</v>
      </c>
      <c r="D2697" s="11">
        <f>ROUND(АТС!E457*$D$791*$D$792/100,2)</f>
        <v>71.52</v>
      </c>
      <c r="E2697" s="11">
        <f>ROUND(АТС!E457*$E$791*$E$792/100,2)</f>
        <v>65.72</v>
      </c>
      <c r="F2697" s="11">
        <f>ROUND(АТС!E457*$F$791*$F$792/100,2)</f>
        <v>44.75</v>
      </c>
      <c r="G2697" s="11">
        <f>ROUND(АТС!E457*$G$791*$G$792/100,2)</f>
        <v>26.19</v>
      </c>
    </row>
    <row r="2698" spans="1:7" x14ac:dyDescent="0.25">
      <c r="A2698" s="254"/>
      <c r="B2698" s="123">
        <f t="shared" si="43"/>
        <v>42722.375</v>
      </c>
      <c r="C2698" s="124">
        <v>9</v>
      </c>
      <c r="D2698" s="11">
        <f>ROUND(АТС!E458*$D$791*$D$792/100,2)</f>
        <v>0</v>
      </c>
      <c r="E2698" s="11">
        <f>ROUND(АТС!E458*$E$791*$E$792/100,2)</f>
        <v>0</v>
      </c>
      <c r="F2698" s="11">
        <f>ROUND(АТС!E458*$F$791*$F$792/100,2)</f>
        <v>0</v>
      </c>
      <c r="G2698" s="11">
        <f>ROUND(АТС!E458*$G$791*$G$792/100,2)</f>
        <v>0</v>
      </c>
    </row>
    <row r="2699" spans="1:7" x14ac:dyDescent="0.25">
      <c r="A2699" s="254"/>
      <c r="B2699" s="121">
        <f t="shared" si="43"/>
        <v>42722.416669999999</v>
      </c>
      <c r="C2699" s="124">
        <v>10</v>
      </c>
      <c r="D2699" s="11">
        <f>ROUND(АТС!E459*$D$791*$D$792/100,2)</f>
        <v>61.38</v>
      </c>
      <c r="E2699" s="11">
        <f>ROUND(АТС!E459*$E$791*$E$792/100,2)</f>
        <v>56.41</v>
      </c>
      <c r="F2699" s="11">
        <f>ROUND(АТС!E459*$F$791*$F$792/100,2)</f>
        <v>38.409999999999997</v>
      </c>
      <c r="G2699" s="11">
        <f>ROUND(АТС!E459*$G$791*$G$792/100,2)</f>
        <v>22.48</v>
      </c>
    </row>
    <row r="2700" spans="1:7" x14ac:dyDescent="0.25">
      <c r="A2700" s="254"/>
      <c r="B2700" s="123">
        <f t="shared" si="43"/>
        <v>42722.458330000001</v>
      </c>
      <c r="C2700" s="124">
        <v>11</v>
      </c>
      <c r="D2700" s="11">
        <f>ROUND(АТС!E460*$D$791*$D$792/100,2)</f>
        <v>75.36</v>
      </c>
      <c r="E2700" s="11">
        <f>ROUND(АТС!E460*$E$791*$E$792/100,2)</f>
        <v>69.25</v>
      </c>
      <c r="F2700" s="11">
        <f>ROUND(АТС!E460*$F$791*$F$792/100,2)</f>
        <v>47.15</v>
      </c>
      <c r="G2700" s="11">
        <f>ROUND(АТС!E460*$G$791*$G$792/100,2)</f>
        <v>27.6</v>
      </c>
    </row>
    <row r="2701" spans="1:7" x14ac:dyDescent="0.25">
      <c r="A2701" s="254"/>
      <c r="B2701" s="121">
        <f t="shared" si="43"/>
        <v>42722.5</v>
      </c>
      <c r="C2701" s="124">
        <v>12</v>
      </c>
      <c r="D2701" s="11">
        <f>ROUND(АТС!E461*$D$791*$D$792/100,2)</f>
        <v>76.319999999999993</v>
      </c>
      <c r="E2701" s="11">
        <f>ROUND(АТС!E461*$E$791*$E$792/100,2)</f>
        <v>70.13</v>
      </c>
      <c r="F2701" s="11">
        <f>ROUND(АТС!E461*$F$791*$F$792/100,2)</f>
        <v>47.75</v>
      </c>
      <c r="G2701" s="11">
        <f>ROUND(АТС!E461*$G$791*$G$792/100,2)</f>
        <v>27.95</v>
      </c>
    </row>
    <row r="2702" spans="1:7" x14ac:dyDescent="0.25">
      <c r="A2702" s="254"/>
      <c r="B2702" s="123">
        <f t="shared" si="43"/>
        <v>42722.541669999999</v>
      </c>
      <c r="C2702" s="124">
        <v>13</v>
      </c>
      <c r="D2702" s="11">
        <f>ROUND(АТС!E462*$D$791*$D$792/100,2)</f>
        <v>82.13</v>
      </c>
      <c r="E2702" s="11">
        <f>ROUND(АТС!E462*$E$791*$E$792/100,2)</f>
        <v>75.47</v>
      </c>
      <c r="F2702" s="11">
        <f>ROUND(АТС!E462*$F$791*$F$792/100,2)</f>
        <v>51.39</v>
      </c>
      <c r="G2702" s="11">
        <f>ROUND(АТС!E462*$G$791*$G$792/100,2)</f>
        <v>30.08</v>
      </c>
    </row>
    <row r="2703" spans="1:7" x14ac:dyDescent="0.25">
      <c r="A2703" s="254"/>
      <c r="B2703" s="121">
        <f t="shared" si="43"/>
        <v>42722.583330000001</v>
      </c>
      <c r="C2703" s="124">
        <v>14</v>
      </c>
      <c r="D2703" s="11">
        <f>ROUND(АТС!E463*$D$791*$D$792/100,2)</f>
        <v>0.12</v>
      </c>
      <c r="E2703" s="11">
        <f>ROUND(АТС!E463*$E$791*$E$792/100,2)</f>
        <v>0.11</v>
      </c>
      <c r="F2703" s="11">
        <f>ROUND(АТС!E463*$F$791*$F$792/100,2)</f>
        <v>7.0000000000000007E-2</v>
      </c>
      <c r="G2703" s="11">
        <f>ROUND(АТС!E463*$G$791*$G$792/100,2)</f>
        <v>0.04</v>
      </c>
    </row>
    <row r="2704" spans="1:7" x14ac:dyDescent="0.25">
      <c r="A2704" s="254"/>
      <c r="B2704" s="123">
        <f t="shared" si="43"/>
        <v>42722.625</v>
      </c>
      <c r="C2704" s="124">
        <v>15</v>
      </c>
      <c r="D2704" s="11">
        <f>ROUND(АТС!E464*$D$791*$D$792/100,2)</f>
        <v>0.03</v>
      </c>
      <c r="E2704" s="11">
        <f>ROUND(АТС!E464*$E$791*$E$792/100,2)</f>
        <v>0.03</v>
      </c>
      <c r="F2704" s="11">
        <f>ROUND(АТС!E464*$F$791*$F$792/100,2)</f>
        <v>0.02</v>
      </c>
      <c r="G2704" s="11">
        <f>ROUND(АТС!E464*$G$791*$G$792/100,2)</f>
        <v>0.01</v>
      </c>
    </row>
    <row r="2705" spans="1:7" x14ac:dyDescent="0.25">
      <c r="A2705" s="254"/>
      <c r="B2705" s="121">
        <f t="shared" si="43"/>
        <v>42722.666669999999</v>
      </c>
      <c r="C2705" s="124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54"/>
      <c r="B2706" s="123">
        <f t="shared" si="43"/>
        <v>42722.708330000001</v>
      </c>
      <c r="C2706" s="124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54"/>
      <c r="B2707" s="121">
        <f t="shared" si="43"/>
        <v>42722.75</v>
      </c>
      <c r="C2707" s="124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54"/>
      <c r="B2708" s="123">
        <f t="shared" si="43"/>
        <v>42722.791669999999</v>
      </c>
      <c r="C2708" s="124">
        <v>19</v>
      </c>
      <c r="D2708" s="11">
        <f>ROUND(АТС!E468*$D$791*$D$792/100,2)</f>
        <v>52.85</v>
      </c>
      <c r="E2708" s="11">
        <f>ROUND(АТС!E468*$E$791*$E$792/100,2)</f>
        <v>48.57</v>
      </c>
      <c r="F2708" s="11">
        <f>ROUND(АТС!E468*$F$791*$F$792/100,2)</f>
        <v>33.07</v>
      </c>
      <c r="G2708" s="11">
        <f>ROUND(АТС!E468*$G$791*$G$792/100,2)</f>
        <v>19.36</v>
      </c>
    </row>
    <row r="2709" spans="1:7" x14ac:dyDescent="0.25">
      <c r="A2709" s="254"/>
      <c r="B2709" s="121">
        <f t="shared" si="43"/>
        <v>42722.833330000001</v>
      </c>
      <c r="C2709" s="124">
        <v>20</v>
      </c>
      <c r="D2709" s="11">
        <f>ROUND(АТС!E469*$D$791*$D$792/100,2)</f>
        <v>60.99</v>
      </c>
      <c r="E2709" s="11">
        <f>ROUND(АТС!E469*$E$791*$E$792/100,2)</f>
        <v>56.05</v>
      </c>
      <c r="F2709" s="11">
        <f>ROUND(АТС!E469*$F$791*$F$792/100,2)</f>
        <v>38.159999999999997</v>
      </c>
      <c r="G2709" s="11">
        <f>ROUND(АТС!E469*$G$791*$G$792/100,2)</f>
        <v>22.33</v>
      </c>
    </row>
    <row r="2710" spans="1:7" x14ac:dyDescent="0.25">
      <c r="A2710" s="254"/>
      <c r="B2710" s="123">
        <f t="shared" si="43"/>
        <v>42722.875</v>
      </c>
      <c r="C2710" s="124">
        <v>21</v>
      </c>
      <c r="D2710" s="11">
        <f>ROUND(АТС!E470*$D$791*$D$792/100,2)</f>
        <v>0.05</v>
      </c>
      <c r="E2710" s="11">
        <f>ROUND(АТС!E470*$E$791*$E$792/100,2)</f>
        <v>0.05</v>
      </c>
      <c r="F2710" s="11">
        <f>ROUND(АТС!E470*$F$791*$F$792/100,2)</f>
        <v>0.03</v>
      </c>
      <c r="G2710" s="11">
        <f>ROUND(АТС!E470*$G$791*$G$792/100,2)</f>
        <v>0.02</v>
      </c>
    </row>
    <row r="2711" spans="1:7" x14ac:dyDescent="0.25">
      <c r="A2711" s="254"/>
      <c r="B2711" s="121">
        <f t="shared" si="43"/>
        <v>42722.916669999999</v>
      </c>
      <c r="C2711" s="124">
        <v>22</v>
      </c>
      <c r="D2711" s="11">
        <f>ROUND(АТС!E471*$D$791*$D$792/100,2)</f>
        <v>75.180000000000007</v>
      </c>
      <c r="E2711" s="11">
        <f>ROUND(АТС!E471*$E$791*$E$792/100,2)</f>
        <v>69.09</v>
      </c>
      <c r="F2711" s="11">
        <f>ROUND(АТС!E471*$F$791*$F$792/100,2)</f>
        <v>47.04</v>
      </c>
      <c r="G2711" s="11">
        <f>ROUND(АТС!E471*$G$791*$G$792/100,2)</f>
        <v>27.53</v>
      </c>
    </row>
    <row r="2712" spans="1:7" x14ac:dyDescent="0.25">
      <c r="A2712" s="254"/>
      <c r="B2712" s="123">
        <f t="shared" si="43"/>
        <v>42722.958330000001</v>
      </c>
      <c r="C2712" s="124">
        <v>23</v>
      </c>
      <c r="D2712" s="11">
        <f>ROUND(АТС!E472*$D$791*$D$792/100,2)</f>
        <v>72.150000000000006</v>
      </c>
      <c r="E2712" s="11">
        <f>ROUND(АТС!E472*$E$791*$E$792/100,2)</f>
        <v>66.3</v>
      </c>
      <c r="F2712" s="11">
        <f>ROUND(АТС!E472*$F$791*$F$792/100,2)</f>
        <v>45.14</v>
      </c>
      <c r="G2712" s="11">
        <f>ROUND(АТС!E472*$G$791*$G$792/100,2)</f>
        <v>26.42</v>
      </c>
    </row>
    <row r="2713" spans="1:7" x14ac:dyDescent="0.25">
      <c r="A2713" s="254"/>
      <c r="B2713" s="121">
        <f t="shared" si="43"/>
        <v>42723</v>
      </c>
      <c r="C2713" s="124">
        <v>0</v>
      </c>
      <c r="D2713" s="11">
        <f>ROUND(АТС!E473*$D$791*$D$792/100,2)</f>
        <v>77.19</v>
      </c>
      <c r="E2713" s="11">
        <f>ROUND(АТС!E473*$E$791*$E$792/100,2)</f>
        <v>70.930000000000007</v>
      </c>
      <c r="F2713" s="11">
        <f>ROUND(АТС!E473*$F$791*$F$792/100,2)</f>
        <v>48.3</v>
      </c>
      <c r="G2713" s="11">
        <f>ROUND(АТС!E473*$G$791*$G$792/100,2)</f>
        <v>28.27</v>
      </c>
    </row>
    <row r="2714" spans="1:7" x14ac:dyDescent="0.25">
      <c r="A2714" s="254"/>
      <c r="B2714" s="123">
        <f t="shared" si="43"/>
        <v>42723.041669999999</v>
      </c>
      <c r="C2714" s="124">
        <v>1</v>
      </c>
      <c r="D2714" s="11">
        <f>ROUND(АТС!E474*$D$791*$D$792/100,2)</f>
        <v>73.77</v>
      </c>
      <c r="E2714" s="11">
        <f>ROUND(АТС!E474*$E$791*$E$792/100,2)</f>
        <v>67.790000000000006</v>
      </c>
      <c r="F2714" s="11">
        <f>ROUND(АТС!E474*$F$791*$F$792/100,2)</f>
        <v>46.15</v>
      </c>
      <c r="G2714" s="11">
        <f>ROUND(АТС!E474*$G$791*$G$792/100,2)</f>
        <v>27.01</v>
      </c>
    </row>
    <row r="2715" spans="1:7" x14ac:dyDescent="0.25">
      <c r="A2715" s="254"/>
      <c r="B2715" s="121">
        <f t="shared" si="43"/>
        <v>42723.083330000001</v>
      </c>
      <c r="C2715" s="124">
        <v>2</v>
      </c>
      <c r="D2715" s="11">
        <f>ROUND(АТС!E475*$D$791*$D$792/100,2)</f>
        <v>71.81</v>
      </c>
      <c r="E2715" s="11">
        <f>ROUND(АТС!E475*$E$791*$E$792/100,2)</f>
        <v>65.98</v>
      </c>
      <c r="F2715" s="11">
        <f>ROUND(АТС!E475*$F$791*$F$792/100,2)</f>
        <v>44.93</v>
      </c>
      <c r="G2715" s="11">
        <f>ROUND(АТС!E475*$G$791*$G$792/100,2)</f>
        <v>26.29</v>
      </c>
    </row>
    <row r="2716" spans="1:7" x14ac:dyDescent="0.25">
      <c r="A2716" s="254"/>
      <c r="B2716" s="123">
        <f t="shared" si="43"/>
        <v>42723.125</v>
      </c>
      <c r="C2716" s="124">
        <v>3</v>
      </c>
      <c r="D2716" s="11">
        <f>ROUND(АТС!E476*$D$791*$D$792/100,2)</f>
        <v>214.61</v>
      </c>
      <c r="E2716" s="11">
        <f>ROUND(АТС!E476*$E$791*$E$792/100,2)</f>
        <v>197.21</v>
      </c>
      <c r="F2716" s="11">
        <f>ROUND(АТС!E476*$F$791*$F$792/100,2)</f>
        <v>134.27000000000001</v>
      </c>
      <c r="G2716" s="11">
        <f>ROUND(АТС!E476*$G$791*$G$792/100,2)</f>
        <v>78.59</v>
      </c>
    </row>
    <row r="2717" spans="1:7" x14ac:dyDescent="0.25">
      <c r="A2717" s="254"/>
      <c r="B2717" s="121">
        <f t="shared" si="43"/>
        <v>42723.166669999999</v>
      </c>
      <c r="C2717" s="124">
        <v>4</v>
      </c>
      <c r="D2717" s="11">
        <f>ROUND(АТС!E477*$D$791*$D$792/100,2)</f>
        <v>46.5</v>
      </c>
      <c r="E2717" s="11">
        <f>ROUND(АТС!E477*$E$791*$E$792/100,2)</f>
        <v>42.73</v>
      </c>
      <c r="F2717" s="11">
        <f>ROUND(АТС!E477*$F$791*$F$792/100,2)</f>
        <v>29.09</v>
      </c>
      <c r="G2717" s="11">
        <f>ROUND(АТС!E477*$G$791*$G$792/100,2)</f>
        <v>17.03</v>
      </c>
    </row>
    <row r="2718" spans="1:7" x14ac:dyDescent="0.25">
      <c r="A2718" s="254"/>
      <c r="B2718" s="123">
        <f t="shared" si="43"/>
        <v>42723.208330000001</v>
      </c>
      <c r="C2718" s="124">
        <v>5</v>
      </c>
      <c r="D2718" s="11">
        <f>ROUND(АТС!E478*$D$791*$D$792/100,2)</f>
        <v>33.69</v>
      </c>
      <c r="E2718" s="11">
        <f>ROUND(АТС!E478*$E$791*$E$792/100,2)</f>
        <v>30.96</v>
      </c>
      <c r="F2718" s="11">
        <f>ROUND(АТС!E478*$F$791*$F$792/100,2)</f>
        <v>21.08</v>
      </c>
      <c r="G2718" s="11">
        <f>ROUND(АТС!E478*$G$791*$G$792/100,2)</f>
        <v>12.34</v>
      </c>
    </row>
    <row r="2719" spans="1:7" x14ac:dyDescent="0.25">
      <c r="A2719" s="254"/>
      <c r="B2719" s="121">
        <f t="shared" si="43"/>
        <v>42723.25</v>
      </c>
      <c r="C2719" s="124">
        <v>6</v>
      </c>
      <c r="D2719" s="11">
        <f>ROUND(АТС!E479*$D$791*$D$792/100,2)</f>
        <v>71.52</v>
      </c>
      <c r="E2719" s="11">
        <f>ROUND(АТС!E479*$E$791*$E$792/100,2)</f>
        <v>65.72</v>
      </c>
      <c r="F2719" s="11">
        <f>ROUND(АТС!E479*$F$791*$F$792/100,2)</f>
        <v>44.75</v>
      </c>
      <c r="G2719" s="11">
        <f>ROUND(АТС!E479*$G$791*$G$792/100,2)</f>
        <v>26.19</v>
      </c>
    </row>
    <row r="2720" spans="1:7" x14ac:dyDescent="0.25">
      <c r="A2720" s="254"/>
      <c r="B2720" s="123">
        <f t="shared" si="43"/>
        <v>42723.291669999999</v>
      </c>
      <c r="C2720" s="124">
        <v>7</v>
      </c>
      <c r="D2720" s="11">
        <f>ROUND(АТС!E480*$D$791*$D$792/100,2)</f>
        <v>96</v>
      </c>
      <c r="E2720" s="11">
        <f>ROUND(АТС!E480*$E$791*$E$792/100,2)</f>
        <v>88.22</v>
      </c>
      <c r="F2720" s="11">
        <f>ROUND(АТС!E480*$F$791*$F$792/100,2)</f>
        <v>60.06</v>
      </c>
      <c r="G2720" s="11">
        <f>ROUND(АТС!E480*$G$791*$G$792/100,2)</f>
        <v>35.15</v>
      </c>
    </row>
    <row r="2721" spans="1:7" x14ac:dyDescent="0.25">
      <c r="A2721" s="254"/>
      <c r="B2721" s="121">
        <f t="shared" si="43"/>
        <v>42723.333330000001</v>
      </c>
      <c r="C2721" s="124">
        <v>8</v>
      </c>
      <c r="D2721" s="11">
        <f>ROUND(АТС!E481*$D$791*$D$792/100,2)</f>
        <v>82.43</v>
      </c>
      <c r="E2721" s="11">
        <f>ROUND(АТС!E481*$E$791*$E$792/100,2)</f>
        <v>75.75</v>
      </c>
      <c r="F2721" s="11">
        <f>ROUND(АТС!E481*$F$791*$F$792/100,2)</f>
        <v>51.57</v>
      </c>
      <c r="G2721" s="11">
        <f>ROUND(АТС!E481*$G$791*$G$792/100,2)</f>
        <v>30.19</v>
      </c>
    </row>
    <row r="2722" spans="1:7" x14ac:dyDescent="0.25">
      <c r="A2722" s="254"/>
      <c r="B2722" s="123">
        <f t="shared" si="43"/>
        <v>42723.375</v>
      </c>
      <c r="C2722" s="124">
        <v>9</v>
      </c>
      <c r="D2722" s="11">
        <f>ROUND(АТС!E482*$D$791*$D$792/100,2)</f>
        <v>0.28999999999999998</v>
      </c>
      <c r="E2722" s="11">
        <f>ROUND(АТС!E482*$E$791*$E$792/100,2)</f>
        <v>0.26</v>
      </c>
      <c r="F2722" s="11">
        <f>ROUND(АТС!E482*$F$791*$F$792/100,2)</f>
        <v>0.18</v>
      </c>
      <c r="G2722" s="11">
        <f>ROUND(АТС!E482*$G$791*$G$792/100,2)</f>
        <v>0.1</v>
      </c>
    </row>
    <row r="2723" spans="1:7" x14ac:dyDescent="0.25">
      <c r="A2723" s="254"/>
      <c r="B2723" s="121">
        <f t="shared" si="43"/>
        <v>42723.416669999999</v>
      </c>
      <c r="C2723" s="124">
        <v>10</v>
      </c>
      <c r="D2723" s="11">
        <f>ROUND(АТС!E483*$D$791*$D$792/100,2)</f>
        <v>99.84</v>
      </c>
      <c r="E2723" s="11">
        <f>ROUND(АТС!E483*$E$791*$E$792/100,2)</f>
        <v>91.75</v>
      </c>
      <c r="F2723" s="11">
        <f>ROUND(АТС!E483*$F$791*$F$792/100,2)</f>
        <v>62.47</v>
      </c>
      <c r="G2723" s="11">
        <f>ROUND(АТС!E483*$G$791*$G$792/100,2)</f>
        <v>36.56</v>
      </c>
    </row>
    <row r="2724" spans="1:7" x14ac:dyDescent="0.25">
      <c r="A2724" s="254"/>
      <c r="B2724" s="123">
        <f t="shared" si="43"/>
        <v>42723.458330000001</v>
      </c>
      <c r="C2724" s="124">
        <v>11</v>
      </c>
      <c r="D2724" s="11">
        <f>ROUND(АТС!E484*$D$791*$D$792/100,2)</f>
        <v>0.61</v>
      </c>
      <c r="E2724" s="11">
        <f>ROUND(АТС!E484*$E$791*$E$792/100,2)</f>
        <v>0.56000000000000005</v>
      </c>
      <c r="F2724" s="11">
        <f>ROUND(АТС!E484*$F$791*$F$792/100,2)</f>
        <v>0.38</v>
      </c>
      <c r="G2724" s="11">
        <f>ROUND(АТС!E484*$G$791*$G$792/100,2)</f>
        <v>0.22</v>
      </c>
    </row>
    <row r="2725" spans="1:7" x14ac:dyDescent="0.25">
      <c r="A2725" s="254"/>
      <c r="B2725" s="121">
        <f t="shared" si="43"/>
        <v>42723.5</v>
      </c>
      <c r="C2725" s="124">
        <v>12</v>
      </c>
      <c r="D2725" s="11">
        <f>ROUND(АТС!E485*$D$791*$D$792/100,2)</f>
        <v>87.73</v>
      </c>
      <c r="E2725" s="11">
        <f>ROUND(АТС!E485*$E$791*$E$792/100,2)</f>
        <v>80.62</v>
      </c>
      <c r="F2725" s="11">
        <f>ROUND(АТС!E485*$F$791*$F$792/100,2)</f>
        <v>54.89</v>
      </c>
      <c r="G2725" s="11">
        <f>ROUND(АТС!E485*$G$791*$G$792/100,2)</f>
        <v>32.130000000000003</v>
      </c>
    </row>
    <row r="2726" spans="1:7" x14ac:dyDescent="0.25">
      <c r="A2726" s="254"/>
      <c r="B2726" s="123">
        <f t="shared" si="43"/>
        <v>42723.541669999999</v>
      </c>
      <c r="C2726" s="124">
        <v>13</v>
      </c>
      <c r="D2726" s="11">
        <f>ROUND(АТС!E486*$D$791*$D$792/100,2)</f>
        <v>88.31</v>
      </c>
      <c r="E2726" s="11">
        <f>ROUND(АТС!E486*$E$791*$E$792/100,2)</f>
        <v>81.150000000000006</v>
      </c>
      <c r="F2726" s="11">
        <f>ROUND(АТС!E486*$F$791*$F$792/100,2)</f>
        <v>55.25</v>
      </c>
      <c r="G2726" s="11">
        <f>ROUND(АТС!E486*$G$791*$G$792/100,2)</f>
        <v>32.340000000000003</v>
      </c>
    </row>
    <row r="2727" spans="1:7" x14ac:dyDescent="0.25">
      <c r="A2727" s="254"/>
      <c r="B2727" s="121">
        <f t="shared" si="43"/>
        <v>42723.583330000001</v>
      </c>
      <c r="C2727" s="124">
        <v>14</v>
      </c>
      <c r="D2727" s="11">
        <f>ROUND(АТС!E487*$D$791*$D$792/100,2)</f>
        <v>0.34</v>
      </c>
      <c r="E2727" s="11">
        <f>ROUND(АТС!E487*$E$791*$E$792/100,2)</f>
        <v>0.31</v>
      </c>
      <c r="F2727" s="11">
        <f>ROUND(АТС!E487*$F$791*$F$792/100,2)</f>
        <v>0.21</v>
      </c>
      <c r="G2727" s="11">
        <f>ROUND(АТС!E487*$G$791*$G$792/100,2)</f>
        <v>0.12</v>
      </c>
    </row>
    <row r="2728" spans="1:7" x14ac:dyDescent="0.25">
      <c r="A2728" s="254"/>
      <c r="B2728" s="123">
        <f t="shared" si="43"/>
        <v>42723.625</v>
      </c>
      <c r="C2728" s="124">
        <v>15</v>
      </c>
      <c r="D2728" s="11">
        <f>ROUND(АТС!E488*$D$791*$D$792/100,2)</f>
        <v>0.42</v>
      </c>
      <c r="E2728" s="11">
        <f>ROUND(АТС!E488*$E$791*$E$792/100,2)</f>
        <v>0.38</v>
      </c>
      <c r="F2728" s="11">
        <f>ROUND(АТС!E488*$F$791*$F$792/100,2)</f>
        <v>0.26</v>
      </c>
      <c r="G2728" s="11">
        <f>ROUND(АТС!E488*$G$791*$G$792/100,2)</f>
        <v>0.15</v>
      </c>
    </row>
    <row r="2729" spans="1:7" x14ac:dyDescent="0.25">
      <c r="A2729" s="254"/>
      <c r="B2729" s="121">
        <f t="shared" si="43"/>
        <v>42723.666669999999</v>
      </c>
      <c r="C2729" s="124">
        <v>16</v>
      </c>
      <c r="D2729" s="11">
        <f>ROUND(АТС!E489*$D$791*$D$792/100,2)</f>
        <v>0.67</v>
      </c>
      <c r="E2729" s="11">
        <f>ROUND(АТС!E489*$E$791*$E$792/100,2)</f>
        <v>0.61</v>
      </c>
      <c r="F2729" s="11">
        <f>ROUND(АТС!E489*$F$791*$F$792/100,2)</f>
        <v>0.42</v>
      </c>
      <c r="G2729" s="11">
        <f>ROUND(АТС!E489*$G$791*$G$792/100,2)</f>
        <v>0.24</v>
      </c>
    </row>
    <row r="2730" spans="1:7" x14ac:dyDescent="0.25">
      <c r="A2730" s="254"/>
      <c r="B2730" s="123">
        <f t="shared" si="43"/>
        <v>42723.708330000001</v>
      </c>
      <c r="C2730" s="124">
        <v>17</v>
      </c>
      <c r="D2730" s="11">
        <f>ROUND(АТС!E490*$D$791*$D$792/100,2)</f>
        <v>0.32</v>
      </c>
      <c r="E2730" s="11">
        <f>ROUND(АТС!E490*$E$791*$E$792/100,2)</f>
        <v>0.28999999999999998</v>
      </c>
      <c r="F2730" s="11">
        <f>ROUND(АТС!E490*$F$791*$F$792/100,2)</f>
        <v>0.2</v>
      </c>
      <c r="G2730" s="11">
        <f>ROUND(АТС!E490*$G$791*$G$792/100,2)</f>
        <v>0.12</v>
      </c>
    </row>
    <row r="2731" spans="1:7" x14ac:dyDescent="0.25">
      <c r="A2731" s="254"/>
      <c r="B2731" s="121">
        <f t="shared" si="43"/>
        <v>42723.75</v>
      </c>
      <c r="C2731" s="124">
        <v>18</v>
      </c>
      <c r="D2731" s="11">
        <f>ROUND(АТС!E491*$D$791*$D$792/100,2)</f>
        <v>83.54</v>
      </c>
      <c r="E2731" s="11">
        <f>ROUND(АТС!E491*$E$791*$E$792/100,2)</f>
        <v>76.77</v>
      </c>
      <c r="F2731" s="11">
        <f>ROUND(АТС!E491*$F$791*$F$792/100,2)</f>
        <v>52.27</v>
      </c>
      <c r="G2731" s="11">
        <f>ROUND(АТС!E491*$G$791*$G$792/100,2)</f>
        <v>30.59</v>
      </c>
    </row>
    <row r="2732" spans="1:7" x14ac:dyDescent="0.25">
      <c r="A2732" s="254"/>
      <c r="B2732" s="123">
        <f t="shared" si="43"/>
        <v>42723.791669999999</v>
      </c>
      <c r="C2732" s="124">
        <v>19</v>
      </c>
      <c r="D2732" s="11">
        <f>ROUND(АТС!E492*$D$791*$D$792/100,2)</f>
        <v>86.03</v>
      </c>
      <c r="E2732" s="11">
        <f>ROUND(АТС!E492*$E$791*$E$792/100,2)</f>
        <v>79.06</v>
      </c>
      <c r="F2732" s="11">
        <f>ROUND(АТС!E492*$F$791*$F$792/100,2)</f>
        <v>53.83</v>
      </c>
      <c r="G2732" s="11">
        <f>ROUND(АТС!E492*$G$791*$G$792/100,2)</f>
        <v>31.5</v>
      </c>
    </row>
    <row r="2733" spans="1:7" x14ac:dyDescent="0.25">
      <c r="A2733" s="254"/>
      <c r="B2733" s="121">
        <f t="shared" si="43"/>
        <v>42723.833330000001</v>
      </c>
      <c r="C2733" s="124">
        <v>20</v>
      </c>
      <c r="D2733" s="11">
        <f>ROUND(АТС!E493*$D$791*$D$792/100,2)</f>
        <v>0.73</v>
      </c>
      <c r="E2733" s="11">
        <f>ROUND(АТС!E493*$E$791*$E$792/100,2)</f>
        <v>0.67</v>
      </c>
      <c r="F2733" s="11">
        <f>ROUND(АТС!E493*$F$791*$F$792/100,2)</f>
        <v>0.46</v>
      </c>
      <c r="G2733" s="11">
        <f>ROUND(АТС!E493*$G$791*$G$792/100,2)</f>
        <v>0.27</v>
      </c>
    </row>
    <row r="2734" spans="1:7" x14ac:dyDescent="0.25">
      <c r="A2734" s="254"/>
      <c r="B2734" s="123">
        <f t="shared" si="43"/>
        <v>42723.875</v>
      </c>
      <c r="C2734" s="124">
        <v>21</v>
      </c>
      <c r="D2734" s="11">
        <f>ROUND(АТС!E494*$D$791*$D$792/100,2)</f>
        <v>37.29</v>
      </c>
      <c r="E2734" s="11">
        <f>ROUND(АТС!E494*$E$791*$E$792/100,2)</f>
        <v>34.270000000000003</v>
      </c>
      <c r="F2734" s="11">
        <f>ROUND(АТС!E494*$F$791*$F$792/100,2)</f>
        <v>23.33</v>
      </c>
      <c r="G2734" s="11">
        <f>ROUND(АТС!E494*$G$791*$G$792/100,2)</f>
        <v>13.66</v>
      </c>
    </row>
    <row r="2735" spans="1:7" x14ac:dyDescent="0.25">
      <c r="A2735" s="254"/>
      <c r="B2735" s="121">
        <f t="shared" si="43"/>
        <v>42723.916669999999</v>
      </c>
      <c r="C2735" s="124">
        <v>22</v>
      </c>
      <c r="D2735" s="11">
        <f>ROUND(АТС!E495*$D$791*$D$792/100,2)</f>
        <v>88.49</v>
      </c>
      <c r="E2735" s="11">
        <f>ROUND(АТС!E495*$E$791*$E$792/100,2)</f>
        <v>81.31</v>
      </c>
      <c r="F2735" s="11">
        <f>ROUND(АТС!E495*$F$791*$F$792/100,2)</f>
        <v>55.36</v>
      </c>
      <c r="G2735" s="11">
        <f>ROUND(АТС!E495*$G$791*$G$792/100,2)</f>
        <v>32.4</v>
      </c>
    </row>
    <row r="2736" spans="1:7" x14ac:dyDescent="0.25">
      <c r="A2736" s="254"/>
      <c r="B2736" s="123">
        <f t="shared" si="43"/>
        <v>42723.958330000001</v>
      </c>
      <c r="C2736" s="124">
        <v>23</v>
      </c>
      <c r="D2736" s="11">
        <f>ROUND(АТС!E496*$D$791*$D$792/100,2)</f>
        <v>96.56</v>
      </c>
      <c r="E2736" s="11">
        <f>ROUND(АТС!E496*$E$791*$E$792/100,2)</f>
        <v>88.73</v>
      </c>
      <c r="F2736" s="11">
        <f>ROUND(АТС!E496*$F$791*$F$792/100,2)</f>
        <v>60.41</v>
      </c>
      <c r="G2736" s="11">
        <f>ROUND(АТС!E496*$G$791*$G$792/100,2)</f>
        <v>35.36</v>
      </c>
    </row>
    <row r="2737" spans="1:7" x14ac:dyDescent="0.25">
      <c r="A2737" s="254"/>
      <c r="B2737" s="121">
        <f t="shared" si="43"/>
        <v>42724</v>
      </c>
      <c r="C2737" s="124">
        <v>0</v>
      </c>
      <c r="D2737" s="11">
        <f>ROUND(АТС!E497*$D$791*$D$792/100,2)</f>
        <v>67.52</v>
      </c>
      <c r="E2737" s="11">
        <f>ROUND(АТС!E497*$E$791*$E$792/100,2)</f>
        <v>62.05</v>
      </c>
      <c r="F2737" s="11">
        <f>ROUND(АТС!E497*$F$791*$F$792/100,2)</f>
        <v>42.25</v>
      </c>
      <c r="G2737" s="11">
        <f>ROUND(АТС!E497*$G$791*$G$792/100,2)</f>
        <v>24.73</v>
      </c>
    </row>
    <row r="2738" spans="1:7" x14ac:dyDescent="0.25">
      <c r="A2738" s="254"/>
      <c r="B2738" s="123">
        <f t="shared" si="43"/>
        <v>42724.041669999999</v>
      </c>
      <c r="C2738" s="124">
        <v>1</v>
      </c>
      <c r="D2738" s="11">
        <f>ROUND(АТС!E498*$D$791*$D$792/100,2)</f>
        <v>32.99</v>
      </c>
      <c r="E2738" s="11">
        <f>ROUND(АТС!E498*$E$791*$E$792/100,2)</f>
        <v>30.31</v>
      </c>
      <c r="F2738" s="11">
        <f>ROUND(АТС!E498*$F$791*$F$792/100,2)</f>
        <v>20.64</v>
      </c>
      <c r="G2738" s="11">
        <f>ROUND(АТС!E498*$G$791*$G$792/100,2)</f>
        <v>12.08</v>
      </c>
    </row>
    <row r="2739" spans="1:7" x14ac:dyDescent="0.25">
      <c r="A2739" s="254"/>
      <c r="B2739" s="121">
        <f t="shared" si="43"/>
        <v>42724.083330000001</v>
      </c>
      <c r="C2739" s="124">
        <v>2</v>
      </c>
      <c r="D2739" s="11">
        <f>ROUND(АТС!E499*$D$791*$D$792/100,2)</f>
        <v>44.26</v>
      </c>
      <c r="E2739" s="11">
        <f>ROUND(АТС!E499*$E$791*$E$792/100,2)</f>
        <v>40.68</v>
      </c>
      <c r="F2739" s="11">
        <f>ROUND(АТС!E499*$F$791*$F$792/100,2)</f>
        <v>27.69</v>
      </c>
      <c r="G2739" s="11">
        <f>ROUND(АТС!E499*$G$791*$G$792/100,2)</f>
        <v>16.21</v>
      </c>
    </row>
    <row r="2740" spans="1:7" x14ac:dyDescent="0.25">
      <c r="A2740" s="254"/>
      <c r="B2740" s="123">
        <f t="shared" si="43"/>
        <v>42724.125</v>
      </c>
      <c r="C2740" s="124">
        <v>3</v>
      </c>
      <c r="D2740" s="11">
        <f>ROUND(АТС!E500*$D$791*$D$792/100,2)</f>
        <v>58.25</v>
      </c>
      <c r="E2740" s="11">
        <f>ROUND(АТС!E500*$E$791*$E$792/100,2)</f>
        <v>53.53</v>
      </c>
      <c r="F2740" s="11">
        <f>ROUND(АТС!E500*$F$791*$F$792/100,2)</f>
        <v>36.450000000000003</v>
      </c>
      <c r="G2740" s="11">
        <f>ROUND(АТС!E500*$G$791*$G$792/100,2)</f>
        <v>21.33</v>
      </c>
    </row>
    <row r="2741" spans="1:7" x14ac:dyDescent="0.25">
      <c r="A2741" s="254"/>
      <c r="B2741" s="121">
        <f t="shared" si="43"/>
        <v>42724.166669999999</v>
      </c>
      <c r="C2741" s="124">
        <v>4</v>
      </c>
      <c r="D2741" s="11">
        <f>ROUND(АТС!E501*$D$791*$D$792/100,2)</f>
        <v>38.299999999999997</v>
      </c>
      <c r="E2741" s="11">
        <f>ROUND(АТС!E501*$E$791*$E$792/100,2)</f>
        <v>35.200000000000003</v>
      </c>
      <c r="F2741" s="11">
        <f>ROUND(АТС!E501*$F$791*$F$792/100,2)</f>
        <v>23.96</v>
      </c>
      <c r="G2741" s="11">
        <f>ROUND(АТС!E501*$G$791*$G$792/100,2)</f>
        <v>14.03</v>
      </c>
    </row>
    <row r="2742" spans="1:7" x14ac:dyDescent="0.25">
      <c r="A2742" s="254"/>
      <c r="B2742" s="123">
        <f t="shared" si="43"/>
        <v>42724.208330000001</v>
      </c>
      <c r="C2742" s="124">
        <v>5</v>
      </c>
      <c r="D2742" s="11">
        <f>ROUND(АТС!E502*$D$791*$D$792/100,2)</f>
        <v>24.87</v>
      </c>
      <c r="E2742" s="11">
        <f>ROUND(АТС!E502*$E$791*$E$792/100,2)</f>
        <v>22.86</v>
      </c>
      <c r="F2742" s="11">
        <f>ROUND(АТС!E502*$F$791*$F$792/100,2)</f>
        <v>15.56</v>
      </c>
      <c r="G2742" s="11">
        <f>ROUND(АТС!E502*$G$791*$G$792/100,2)</f>
        <v>9.11</v>
      </c>
    </row>
    <row r="2743" spans="1:7" x14ac:dyDescent="0.25">
      <c r="A2743" s="254"/>
      <c r="B2743" s="121">
        <f t="shared" si="43"/>
        <v>42724.25</v>
      </c>
      <c r="C2743" s="124">
        <v>6</v>
      </c>
      <c r="D2743" s="11">
        <f>ROUND(АТС!E503*$D$791*$D$792/100,2)</f>
        <v>10.49</v>
      </c>
      <c r="E2743" s="11">
        <f>ROUND(АТС!E503*$E$791*$E$792/100,2)</f>
        <v>9.64</v>
      </c>
      <c r="F2743" s="11">
        <f>ROUND(АТС!E503*$F$791*$F$792/100,2)</f>
        <v>6.56</v>
      </c>
      <c r="G2743" s="11">
        <f>ROUND(АТС!E503*$G$791*$G$792/100,2)</f>
        <v>3.84</v>
      </c>
    </row>
    <row r="2744" spans="1:7" x14ac:dyDescent="0.25">
      <c r="A2744" s="254"/>
      <c r="B2744" s="123">
        <f t="shared" si="43"/>
        <v>42724.291669999999</v>
      </c>
      <c r="C2744" s="124">
        <v>7</v>
      </c>
      <c r="D2744" s="11">
        <f>ROUND(АТС!E504*$D$791*$D$792/100,2)</f>
        <v>72.489999999999995</v>
      </c>
      <c r="E2744" s="11">
        <f>ROUND(АТС!E504*$E$791*$E$792/100,2)</f>
        <v>66.61</v>
      </c>
      <c r="F2744" s="11">
        <f>ROUND(АТС!E504*$F$791*$F$792/100,2)</f>
        <v>45.35</v>
      </c>
      <c r="G2744" s="11">
        <f>ROUND(АТС!E504*$G$791*$G$792/100,2)</f>
        <v>26.54</v>
      </c>
    </row>
    <row r="2745" spans="1:7" x14ac:dyDescent="0.25">
      <c r="A2745" s="254"/>
      <c r="B2745" s="121">
        <f t="shared" si="43"/>
        <v>42724.333330000001</v>
      </c>
      <c r="C2745" s="124">
        <v>8</v>
      </c>
      <c r="D2745" s="11">
        <f>ROUND(АТС!E505*$D$791*$D$792/100,2)</f>
        <v>73.540000000000006</v>
      </c>
      <c r="E2745" s="11">
        <f>ROUND(АТС!E505*$E$791*$E$792/100,2)</f>
        <v>67.58</v>
      </c>
      <c r="F2745" s="11">
        <f>ROUND(АТС!E505*$F$791*$F$792/100,2)</f>
        <v>46.01</v>
      </c>
      <c r="G2745" s="11">
        <f>ROUND(АТС!E505*$G$791*$G$792/100,2)</f>
        <v>26.93</v>
      </c>
    </row>
    <row r="2746" spans="1:7" x14ac:dyDescent="0.25">
      <c r="A2746" s="254"/>
      <c r="B2746" s="123">
        <f t="shared" si="43"/>
        <v>42724.375</v>
      </c>
      <c r="C2746" s="124">
        <v>9</v>
      </c>
      <c r="D2746" s="11">
        <f>ROUND(АТС!E506*$D$791*$D$792/100,2)</f>
        <v>85.13</v>
      </c>
      <c r="E2746" s="11">
        <f>ROUND(АТС!E506*$E$791*$E$792/100,2)</f>
        <v>78.23</v>
      </c>
      <c r="F2746" s="11">
        <f>ROUND(АТС!E506*$F$791*$F$792/100,2)</f>
        <v>53.26</v>
      </c>
      <c r="G2746" s="11">
        <f>ROUND(АТС!E506*$G$791*$G$792/100,2)</f>
        <v>31.17</v>
      </c>
    </row>
    <row r="2747" spans="1:7" x14ac:dyDescent="0.25">
      <c r="A2747" s="254"/>
      <c r="B2747" s="121">
        <f t="shared" si="43"/>
        <v>42724.416669999999</v>
      </c>
      <c r="C2747" s="124">
        <v>10</v>
      </c>
      <c r="D2747" s="11">
        <f>ROUND(АТС!E507*$D$791*$D$792/100,2)</f>
        <v>0.37</v>
      </c>
      <c r="E2747" s="11">
        <f>ROUND(АТС!E507*$E$791*$E$792/100,2)</f>
        <v>0.34</v>
      </c>
      <c r="F2747" s="11">
        <f>ROUND(АТС!E507*$F$791*$F$792/100,2)</f>
        <v>0.23</v>
      </c>
      <c r="G2747" s="11">
        <f>ROUND(АТС!E507*$G$791*$G$792/100,2)</f>
        <v>0.13</v>
      </c>
    </row>
    <row r="2748" spans="1:7" x14ac:dyDescent="0.25">
      <c r="A2748" s="254"/>
      <c r="B2748" s="123">
        <f t="shared" si="43"/>
        <v>42724.458330000001</v>
      </c>
      <c r="C2748" s="124">
        <v>11</v>
      </c>
      <c r="D2748" s="11">
        <f>ROUND(АТС!E508*$D$791*$D$792/100,2)</f>
        <v>85.1</v>
      </c>
      <c r="E2748" s="11">
        <f>ROUND(АТС!E508*$E$791*$E$792/100,2)</f>
        <v>78.2</v>
      </c>
      <c r="F2748" s="11">
        <f>ROUND(АТС!E508*$F$791*$F$792/100,2)</f>
        <v>53.24</v>
      </c>
      <c r="G2748" s="11">
        <f>ROUND(АТС!E508*$G$791*$G$792/100,2)</f>
        <v>31.16</v>
      </c>
    </row>
    <row r="2749" spans="1:7" x14ac:dyDescent="0.25">
      <c r="A2749" s="254"/>
      <c r="B2749" s="121">
        <f t="shared" si="43"/>
        <v>42724.5</v>
      </c>
      <c r="C2749" s="124">
        <v>12</v>
      </c>
      <c r="D2749" s="11">
        <f>ROUND(АТС!E509*$D$791*$D$792/100,2)</f>
        <v>84.09</v>
      </c>
      <c r="E2749" s="11">
        <f>ROUND(АТС!E509*$E$791*$E$792/100,2)</f>
        <v>77.28</v>
      </c>
      <c r="F2749" s="11">
        <f>ROUND(АТС!E509*$F$791*$F$792/100,2)</f>
        <v>52.61</v>
      </c>
      <c r="G2749" s="11">
        <f>ROUND(АТС!E509*$G$791*$G$792/100,2)</f>
        <v>30.79</v>
      </c>
    </row>
    <row r="2750" spans="1:7" x14ac:dyDescent="0.25">
      <c r="A2750" s="254"/>
      <c r="B2750" s="123">
        <f t="shared" si="43"/>
        <v>42724.541669999999</v>
      </c>
      <c r="C2750" s="124">
        <v>13</v>
      </c>
      <c r="D2750" s="11">
        <f>ROUND(АТС!E510*$D$791*$D$792/100,2)</f>
        <v>82.64</v>
      </c>
      <c r="E2750" s="11">
        <f>ROUND(АТС!E510*$E$791*$E$792/100,2)</f>
        <v>75.94</v>
      </c>
      <c r="F2750" s="11">
        <f>ROUND(АТС!E510*$F$791*$F$792/100,2)</f>
        <v>51.71</v>
      </c>
      <c r="G2750" s="11">
        <f>ROUND(АТС!E510*$G$791*$G$792/100,2)</f>
        <v>30.26</v>
      </c>
    </row>
    <row r="2751" spans="1:7" x14ac:dyDescent="0.25">
      <c r="A2751" s="254"/>
      <c r="B2751" s="121">
        <f t="shared" si="43"/>
        <v>42724.583330000001</v>
      </c>
      <c r="C2751" s="124">
        <v>14</v>
      </c>
      <c r="D2751" s="11">
        <f>ROUND(АТС!E511*$D$791*$D$792/100,2)</f>
        <v>69.63</v>
      </c>
      <c r="E2751" s="11">
        <f>ROUND(АТС!E511*$E$791*$E$792/100,2)</f>
        <v>63.98</v>
      </c>
      <c r="F2751" s="11">
        <f>ROUND(АТС!E511*$F$791*$F$792/100,2)</f>
        <v>43.56</v>
      </c>
      <c r="G2751" s="11">
        <f>ROUND(АТС!E511*$G$791*$G$792/100,2)</f>
        <v>25.5</v>
      </c>
    </row>
    <row r="2752" spans="1:7" x14ac:dyDescent="0.25">
      <c r="A2752" s="254"/>
      <c r="B2752" s="123">
        <f t="shared" si="43"/>
        <v>42724.625</v>
      </c>
      <c r="C2752" s="124">
        <v>15</v>
      </c>
      <c r="D2752" s="11">
        <f>ROUND(АТС!E512*$D$791*$D$792/100,2)</f>
        <v>69.760000000000005</v>
      </c>
      <c r="E2752" s="11">
        <f>ROUND(АТС!E512*$E$791*$E$792/100,2)</f>
        <v>64.11</v>
      </c>
      <c r="F2752" s="11">
        <f>ROUND(АТС!E512*$F$791*$F$792/100,2)</f>
        <v>43.65</v>
      </c>
      <c r="G2752" s="11">
        <f>ROUND(АТС!E512*$G$791*$G$792/100,2)</f>
        <v>25.55</v>
      </c>
    </row>
    <row r="2753" spans="1:7" x14ac:dyDescent="0.25">
      <c r="A2753" s="254"/>
      <c r="B2753" s="121">
        <f t="shared" si="43"/>
        <v>42724.666669999999</v>
      </c>
      <c r="C2753" s="124">
        <v>16</v>
      </c>
      <c r="D2753" s="11">
        <f>ROUND(АТС!E513*$D$791*$D$792/100,2)</f>
        <v>0.25</v>
      </c>
      <c r="E2753" s="11">
        <f>ROUND(АТС!E513*$E$791*$E$792/100,2)</f>
        <v>0.23</v>
      </c>
      <c r="F2753" s="11">
        <f>ROUND(АТС!E513*$F$791*$F$792/100,2)</f>
        <v>0.15</v>
      </c>
      <c r="G2753" s="11">
        <f>ROUND(АТС!E513*$G$791*$G$792/100,2)</f>
        <v>0.09</v>
      </c>
    </row>
    <row r="2754" spans="1:7" x14ac:dyDescent="0.25">
      <c r="A2754" s="254"/>
      <c r="B2754" s="123">
        <f t="shared" ref="B2754:B2817" si="44">B2730+1</f>
        <v>42724.708330000001</v>
      </c>
      <c r="C2754" s="124">
        <v>17</v>
      </c>
      <c r="D2754" s="11">
        <f>ROUND(АТС!E514*$D$791*$D$792/100,2)</f>
        <v>0.56000000000000005</v>
      </c>
      <c r="E2754" s="11">
        <f>ROUND(АТС!E514*$E$791*$E$792/100,2)</f>
        <v>0.51</v>
      </c>
      <c r="F2754" s="11">
        <f>ROUND(АТС!E514*$F$791*$F$792/100,2)</f>
        <v>0.35</v>
      </c>
      <c r="G2754" s="11">
        <f>ROUND(АТС!E514*$G$791*$G$792/100,2)</f>
        <v>0.2</v>
      </c>
    </row>
    <row r="2755" spans="1:7" x14ac:dyDescent="0.25">
      <c r="A2755" s="254"/>
      <c r="B2755" s="121">
        <f t="shared" si="44"/>
        <v>42724.75</v>
      </c>
      <c r="C2755" s="124">
        <v>18</v>
      </c>
      <c r="D2755" s="11">
        <f>ROUND(АТС!E515*$D$791*$D$792/100,2)</f>
        <v>78.06</v>
      </c>
      <c r="E2755" s="11">
        <f>ROUND(АТС!E515*$E$791*$E$792/100,2)</f>
        <v>71.73</v>
      </c>
      <c r="F2755" s="11">
        <f>ROUND(АТС!E515*$F$791*$F$792/100,2)</f>
        <v>48.84</v>
      </c>
      <c r="G2755" s="11">
        <f>ROUND(АТС!E515*$G$791*$G$792/100,2)</f>
        <v>28.58</v>
      </c>
    </row>
    <row r="2756" spans="1:7" x14ac:dyDescent="0.25">
      <c r="A2756" s="254"/>
      <c r="B2756" s="123">
        <f t="shared" si="44"/>
        <v>42724.791669999999</v>
      </c>
      <c r="C2756" s="124">
        <v>19</v>
      </c>
      <c r="D2756" s="11">
        <f>ROUND(АТС!E516*$D$791*$D$792/100,2)</f>
        <v>0.59</v>
      </c>
      <c r="E2756" s="11">
        <f>ROUND(АТС!E516*$E$791*$E$792/100,2)</f>
        <v>0.54</v>
      </c>
      <c r="F2756" s="11">
        <f>ROUND(АТС!E516*$F$791*$F$792/100,2)</f>
        <v>0.37</v>
      </c>
      <c r="G2756" s="11">
        <f>ROUND(АТС!E516*$G$791*$G$792/100,2)</f>
        <v>0.22</v>
      </c>
    </row>
    <row r="2757" spans="1:7" x14ac:dyDescent="0.25">
      <c r="A2757" s="254"/>
      <c r="B2757" s="121">
        <f t="shared" si="44"/>
        <v>42724.833330000001</v>
      </c>
      <c r="C2757" s="124">
        <v>20</v>
      </c>
      <c r="D2757" s="11">
        <f>ROUND(АТС!E517*$D$791*$D$792/100,2)</f>
        <v>86.65</v>
      </c>
      <c r="E2757" s="11">
        <f>ROUND(АТС!E517*$E$791*$E$792/100,2)</f>
        <v>79.63</v>
      </c>
      <c r="F2757" s="11">
        <f>ROUND(АТС!E517*$F$791*$F$792/100,2)</f>
        <v>54.22</v>
      </c>
      <c r="G2757" s="11">
        <f>ROUND(АТС!E517*$G$791*$G$792/100,2)</f>
        <v>31.73</v>
      </c>
    </row>
    <row r="2758" spans="1:7" x14ac:dyDescent="0.25">
      <c r="A2758" s="254"/>
      <c r="B2758" s="123">
        <f t="shared" si="44"/>
        <v>42724.875</v>
      </c>
      <c r="C2758" s="124">
        <v>21</v>
      </c>
      <c r="D2758" s="11">
        <f>ROUND(АТС!E518*$D$791*$D$792/100,2)</f>
        <v>79.03</v>
      </c>
      <c r="E2758" s="11">
        <f>ROUND(АТС!E518*$E$791*$E$792/100,2)</f>
        <v>72.62</v>
      </c>
      <c r="F2758" s="11">
        <f>ROUND(АТС!E518*$F$791*$F$792/100,2)</f>
        <v>49.45</v>
      </c>
      <c r="G2758" s="11">
        <f>ROUND(АТС!E518*$G$791*$G$792/100,2)</f>
        <v>28.94</v>
      </c>
    </row>
    <row r="2759" spans="1:7" x14ac:dyDescent="0.25">
      <c r="A2759" s="254"/>
      <c r="B2759" s="121">
        <f t="shared" si="44"/>
        <v>42724.916669999999</v>
      </c>
      <c r="C2759" s="124">
        <v>22</v>
      </c>
      <c r="D2759" s="11">
        <f>ROUND(АТС!E519*$D$791*$D$792/100,2)</f>
        <v>94.92</v>
      </c>
      <c r="E2759" s="11">
        <f>ROUND(АТС!E519*$E$791*$E$792/100,2)</f>
        <v>87.22</v>
      </c>
      <c r="F2759" s="11">
        <f>ROUND(АТС!E519*$F$791*$F$792/100,2)</f>
        <v>59.39</v>
      </c>
      <c r="G2759" s="11">
        <f>ROUND(АТС!E519*$G$791*$G$792/100,2)</f>
        <v>34.76</v>
      </c>
    </row>
    <row r="2760" spans="1:7" x14ac:dyDescent="0.25">
      <c r="A2760" s="254"/>
      <c r="B2760" s="123">
        <f t="shared" si="44"/>
        <v>42724.958330000001</v>
      </c>
      <c r="C2760" s="124">
        <v>23</v>
      </c>
      <c r="D2760" s="11">
        <f>ROUND(АТС!E520*$D$791*$D$792/100,2)</f>
        <v>86.52</v>
      </c>
      <c r="E2760" s="11">
        <f>ROUND(АТС!E520*$E$791*$E$792/100,2)</f>
        <v>79.510000000000005</v>
      </c>
      <c r="F2760" s="11">
        <f>ROUND(АТС!E520*$F$791*$F$792/100,2)</f>
        <v>54.13</v>
      </c>
      <c r="G2760" s="11">
        <f>ROUND(АТС!E520*$G$791*$G$792/100,2)</f>
        <v>31.68</v>
      </c>
    </row>
    <row r="2761" spans="1:7" x14ac:dyDescent="0.25">
      <c r="A2761" s="254"/>
      <c r="B2761" s="121">
        <f t="shared" si="44"/>
        <v>42725</v>
      </c>
      <c r="C2761" s="124">
        <v>0</v>
      </c>
      <c r="D2761" s="11">
        <f>ROUND(АТС!E521*$D$791*$D$792/100,2)</f>
        <v>95.5</v>
      </c>
      <c r="E2761" s="11">
        <f>ROUND(АТС!E521*$E$791*$E$792/100,2)</f>
        <v>87.76</v>
      </c>
      <c r="F2761" s="11">
        <f>ROUND(АТС!E521*$F$791*$F$792/100,2)</f>
        <v>59.75</v>
      </c>
      <c r="G2761" s="11">
        <f>ROUND(АТС!E521*$G$791*$G$792/100,2)</f>
        <v>34.97</v>
      </c>
    </row>
    <row r="2762" spans="1:7" x14ac:dyDescent="0.25">
      <c r="A2762" s="254"/>
      <c r="B2762" s="123">
        <f t="shared" si="44"/>
        <v>42725.041669999999</v>
      </c>
      <c r="C2762" s="124">
        <v>1</v>
      </c>
      <c r="D2762" s="11">
        <f>ROUND(АТС!E522*$D$791*$D$792/100,2)</f>
        <v>284.54000000000002</v>
      </c>
      <c r="E2762" s="11">
        <f>ROUND(АТС!E522*$E$791*$E$792/100,2)</f>
        <v>261.48</v>
      </c>
      <c r="F2762" s="11">
        <f>ROUND(АТС!E522*$F$791*$F$792/100,2)</f>
        <v>178.03</v>
      </c>
      <c r="G2762" s="11">
        <f>ROUND(АТС!E522*$G$791*$G$792/100,2)</f>
        <v>104.2</v>
      </c>
    </row>
    <row r="2763" spans="1:7" x14ac:dyDescent="0.25">
      <c r="A2763" s="254"/>
      <c r="B2763" s="121">
        <f t="shared" si="44"/>
        <v>42725.083330000001</v>
      </c>
      <c r="C2763" s="124">
        <v>2</v>
      </c>
      <c r="D2763" s="11">
        <f>ROUND(АТС!E523*$D$791*$D$792/100,2)</f>
        <v>66.48</v>
      </c>
      <c r="E2763" s="11">
        <f>ROUND(АТС!E523*$E$791*$E$792/100,2)</f>
        <v>61.09</v>
      </c>
      <c r="F2763" s="11">
        <f>ROUND(АТС!E523*$F$791*$F$792/100,2)</f>
        <v>41.59</v>
      </c>
      <c r="G2763" s="11">
        <f>ROUND(АТС!E523*$G$791*$G$792/100,2)</f>
        <v>24.34</v>
      </c>
    </row>
    <row r="2764" spans="1:7" x14ac:dyDescent="0.25">
      <c r="A2764" s="254"/>
      <c r="B2764" s="123">
        <f t="shared" si="44"/>
        <v>42725.125</v>
      </c>
      <c r="C2764" s="124">
        <v>3</v>
      </c>
      <c r="D2764" s="11">
        <f>ROUND(АТС!E524*$D$791*$D$792/100,2)</f>
        <v>59.71</v>
      </c>
      <c r="E2764" s="11">
        <f>ROUND(АТС!E524*$E$791*$E$792/100,2)</f>
        <v>54.87</v>
      </c>
      <c r="F2764" s="11">
        <f>ROUND(АТС!E524*$F$791*$F$792/100,2)</f>
        <v>37.36</v>
      </c>
      <c r="G2764" s="11">
        <f>ROUND(АТС!E524*$G$791*$G$792/100,2)</f>
        <v>21.86</v>
      </c>
    </row>
    <row r="2765" spans="1:7" x14ac:dyDescent="0.25">
      <c r="A2765" s="254"/>
      <c r="B2765" s="121">
        <f t="shared" si="44"/>
        <v>42725.166669999999</v>
      </c>
      <c r="C2765" s="124">
        <v>4</v>
      </c>
      <c r="D2765" s="11">
        <f>ROUND(АТС!E525*$D$791*$D$792/100,2)</f>
        <v>51.48</v>
      </c>
      <c r="E2765" s="11">
        <f>ROUND(АТС!E525*$E$791*$E$792/100,2)</f>
        <v>47.31</v>
      </c>
      <c r="F2765" s="11">
        <f>ROUND(АТС!E525*$F$791*$F$792/100,2)</f>
        <v>32.21</v>
      </c>
      <c r="G2765" s="11">
        <f>ROUND(АТС!E525*$G$791*$G$792/100,2)</f>
        <v>18.850000000000001</v>
      </c>
    </row>
    <row r="2766" spans="1:7" x14ac:dyDescent="0.25">
      <c r="A2766" s="254"/>
      <c r="B2766" s="123">
        <f t="shared" si="44"/>
        <v>42725.208330000001</v>
      </c>
      <c r="C2766" s="124">
        <v>5</v>
      </c>
      <c r="D2766" s="11">
        <f>ROUND(АТС!E526*$D$791*$D$792/100,2)</f>
        <v>35.630000000000003</v>
      </c>
      <c r="E2766" s="11">
        <f>ROUND(АТС!E526*$E$791*$E$792/100,2)</f>
        <v>32.74</v>
      </c>
      <c r="F2766" s="11">
        <f>ROUND(АТС!E526*$F$791*$F$792/100,2)</f>
        <v>22.29</v>
      </c>
      <c r="G2766" s="11">
        <f>ROUND(АТС!E526*$G$791*$G$792/100,2)</f>
        <v>13.05</v>
      </c>
    </row>
    <row r="2767" spans="1:7" x14ac:dyDescent="0.25">
      <c r="A2767" s="254"/>
      <c r="B2767" s="121">
        <f t="shared" si="44"/>
        <v>42725.25</v>
      </c>
      <c r="C2767" s="124">
        <v>6</v>
      </c>
      <c r="D2767" s="11">
        <f>ROUND(АТС!E527*$D$791*$D$792/100,2)</f>
        <v>77.8</v>
      </c>
      <c r="E2767" s="11">
        <f>ROUND(АТС!E527*$E$791*$E$792/100,2)</f>
        <v>71.489999999999995</v>
      </c>
      <c r="F2767" s="11">
        <f>ROUND(АТС!E527*$F$791*$F$792/100,2)</f>
        <v>48.68</v>
      </c>
      <c r="G2767" s="11">
        <f>ROUND(АТС!E527*$G$791*$G$792/100,2)</f>
        <v>28.49</v>
      </c>
    </row>
    <row r="2768" spans="1:7" x14ac:dyDescent="0.25">
      <c r="A2768" s="254"/>
      <c r="B2768" s="123">
        <f t="shared" si="44"/>
        <v>42725.291669999999</v>
      </c>
      <c r="C2768" s="124">
        <v>7</v>
      </c>
      <c r="D2768" s="11">
        <f>ROUND(АТС!E528*$D$791*$D$792/100,2)</f>
        <v>85.06</v>
      </c>
      <c r="E2768" s="11">
        <f>ROUND(АТС!E528*$E$791*$E$792/100,2)</f>
        <v>78.17</v>
      </c>
      <c r="F2768" s="11">
        <f>ROUND(АТС!E528*$F$791*$F$792/100,2)</f>
        <v>53.22</v>
      </c>
      <c r="G2768" s="11">
        <f>ROUND(АТС!E528*$G$791*$G$792/100,2)</f>
        <v>31.15</v>
      </c>
    </row>
    <row r="2769" spans="1:7" x14ac:dyDescent="0.25">
      <c r="A2769" s="254"/>
      <c r="B2769" s="121">
        <f t="shared" si="44"/>
        <v>42725.333330000001</v>
      </c>
      <c r="C2769" s="124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54"/>
      <c r="B2770" s="123">
        <f t="shared" si="44"/>
        <v>42725.375</v>
      </c>
      <c r="C2770" s="124">
        <v>9</v>
      </c>
      <c r="D2770" s="11">
        <f>ROUND(АТС!E530*$D$791*$D$792/100,2)</f>
        <v>66.540000000000006</v>
      </c>
      <c r="E2770" s="11">
        <f>ROUND(АТС!E530*$E$791*$E$792/100,2)</f>
        <v>61.15</v>
      </c>
      <c r="F2770" s="11">
        <f>ROUND(АТС!E530*$F$791*$F$792/100,2)</f>
        <v>41.63</v>
      </c>
      <c r="G2770" s="11">
        <f>ROUND(АТС!E530*$G$791*$G$792/100,2)</f>
        <v>24.37</v>
      </c>
    </row>
    <row r="2771" spans="1:7" x14ac:dyDescent="0.25">
      <c r="A2771" s="254"/>
      <c r="B2771" s="121">
        <f t="shared" si="44"/>
        <v>42725.416669999999</v>
      </c>
      <c r="C2771" s="124">
        <v>10</v>
      </c>
      <c r="D2771" s="11">
        <f>ROUND(АТС!E531*$D$791*$D$792/100,2)</f>
        <v>79.569999999999993</v>
      </c>
      <c r="E2771" s="11">
        <f>ROUND(АТС!E531*$E$791*$E$792/100,2)</f>
        <v>73.12</v>
      </c>
      <c r="F2771" s="11">
        <f>ROUND(АТС!E531*$F$791*$F$792/100,2)</f>
        <v>49.79</v>
      </c>
      <c r="G2771" s="11">
        <f>ROUND(АТС!E531*$G$791*$G$792/100,2)</f>
        <v>29.14</v>
      </c>
    </row>
    <row r="2772" spans="1:7" x14ac:dyDescent="0.25">
      <c r="A2772" s="254"/>
      <c r="B2772" s="123">
        <f t="shared" si="44"/>
        <v>42725.458330000001</v>
      </c>
      <c r="C2772" s="124">
        <v>11</v>
      </c>
      <c r="D2772" s="11">
        <f>ROUND(АТС!E532*$D$791*$D$792/100,2)</f>
        <v>10.67</v>
      </c>
      <c r="E2772" s="11">
        <f>ROUND(АТС!E532*$E$791*$E$792/100,2)</f>
        <v>9.81</v>
      </c>
      <c r="F2772" s="11">
        <f>ROUND(АТС!E532*$F$791*$F$792/100,2)</f>
        <v>6.68</v>
      </c>
      <c r="G2772" s="11">
        <f>ROUND(АТС!E532*$G$791*$G$792/100,2)</f>
        <v>3.91</v>
      </c>
    </row>
    <row r="2773" spans="1:7" x14ac:dyDescent="0.25">
      <c r="A2773" s="254"/>
      <c r="B2773" s="121">
        <f t="shared" si="44"/>
        <v>42725.5</v>
      </c>
      <c r="C2773" s="124">
        <v>12</v>
      </c>
      <c r="D2773" s="11">
        <f>ROUND(АТС!E533*$D$791*$D$792/100,2)</f>
        <v>93.68</v>
      </c>
      <c r="E2773" s="11">
        <f>ROUND(АТС!E533*$E$791*$E$792/100,2)</f>
        <v>86.08</v>
      </c>
      <c r="F2773" s="11">
        <f>ROUND(АТС!E533*$F$791*$F$792/100,2)</f>
        <v>58.61</v>
      </c>
      <c r="G2773" s="11">
        <f>ROUND(АТС!E533*$G$791*$G$792/100,2)</f>
        <v>34.299999999999997</v>
      </c>
    </row>
    <row r="2774" spans="1:7" x14ac:dyDescent="0.25">
      <c r="A2774" s="254"/>
      <c r="B2774" s="123">
        <f t="shared" si="44"/>
        <v>42725.541669999999</v>
      </c>
      <c r="C2774" s="124">
        <v>13</v>
      </c>
      <c r="D2774" s="11">
        <f>ROUND(АТС!E534*$D$791*$D$792/100,2)</f>
        <v>102.16</v>
      </c>
      <c r="E2774" s="11">
        <f>ROUND(АТС!E534*$E$791*$E$792/100,2)</f>
        <v>93.88</v>
      </c>
      <c r="F2774" s="11">
        <f>ROUND(АТС!E534*$F$791*$F$792/100,2)</f>
        <v>63.92</v>
      </c>
      <c r="G2774" s="11">
        <f>ROUND(АТС!E534*$G$791*$G$792/100,2)</f>
        <v>37.409999999999997</v>
      </c>
    </row>
    <row r="2775" spans="1:7" x14ac:dyDescent="0.25">
      <c r="A2775" s="254"/>
      <c r="B2775" s="121">
        <f t="shared" si="44"/>
        <v>42725.583330000001</v>
      </c>
      <c r="C2775" s="124">
        <v>14</v>
      </c>
      <c r="D2775" s="11">
        <f>ROUND(АТС!E535*$D$791*$D$792/100,2)</f>
        <v>98.51</v>
      </c>
      <c r="E2775" s="11">
        <f>ROUND(АТС!E535*$E$791*$E$792/100,2)</f>
        <v>90.52</v>
      </c>
      <c r="F2775" s="11">
        <f>ROUND(АТС!E535*$F$791*$F$792/100,2)</f>
        <v>61.63</v>
      </c>
      <c r="G2775" s="11">
        <f>ROUND(АТС!E535*$G$791*$G$792/100,2)</f>
        <v>36.07</v>
      </c>
    </row>
    <row r="2776" spans="1:7" x14ac:dyDescent="0.25">
      <c r="A2776" s="254"/>
      <c r="B2776" s="123">
        <f t="shared" si="44"/>
        <v>42725.625</v>
      </c>
      <c r="C2776" s="124">
        <v>15</v>
      </c>
      <c r="D2776" s="11">
        <f>ROUND(АТС!E536*$D$791*$D$792/100,2)</f>
        <v>89.9</v>
      </c>
      <c r="E2776" s="11">
        <f>ROUND(АТС!E536*$E$791*$E$792/100,2)</f>
        <v>82.61</v>
      </c>
      <c r="F2776" s="11">
        <f>ROUND(АТС!E536*$F$791*$F$792/100,2)</f>
        <v>56.25</v>
      </c>
      <c r="G2776" s="11">
        <f>ROUND(АТС!E536*$G$791*$G$792/100,2)</f>
        <v>32.92</v>
      </c>
    </row>
    <row r="2777" spans="1:7" x14ac:dyDescent="0.25">
      <c r="A2777" s="254"/>
      <c r="B2777" s="121">
        <f t="shared" si="44"/>
        <v>42725.666669999999</v>
      </c>
      <c r="C2777" s="124">
        <v>16</v>
      </c>
      <c r="D2777" s="11">
        <f>ROUND(АТС!E537*$D$791*$D$792/100,2)</f>
        <v>0</v>
      </c>
      <c r="E2777" s="11">
        <f>ROUND(АТС!E537*$E$791*$E$792/100,2)</f>
        <v>0</v>
      </c>
      <c r="F2777" s="11">
        <f>ROUND(АТС!E537*$F$791*$F$792/100,2)</f>
        <v>0</v>
      </c>
      <c r="G2777" s="11">
        <f>ROUND(АТС!E537*$G$791*$G$792/100,2)</f>
        <v>0</v>
      </c>
    </row>
    <row r="2778" spans="1:7" x14ac:dyDescent="0.25">
      <c r="A2778" s="254"/>
      <c r="B2778" s="123">
        <f t="shared" si="44"/>
        <v>42725.708330000001</v>
      </c>
      <c r="C2778" s="124">
        <v>17</v>
      </c>
      <c r="D2778" s="11">
        <f>ROUND(АТС!E538*$D$791*$D$792/100,2)</f>
        <v>87.52</v>
      </c>
      <c r="E2778" s="11">
        <f>ROUND(АТС!E538*$E$791*$E$792/100,2)</f>
        <v>80.42</v>
      </c>
      <c r="F2778" s="11">
        <f>ROUND(АТС!E538*$F$791*$F$792/100,2)</f>
        <v>54.76</v>
      </c>
      <c r="G2778" s="11">
        <f>ROUND(АТС!E538*$G$791*$G$792/100,2)</f>
        <v>32.049999999999997</v>
      </c>
    </row>
    <row r="2779" spans="1:7" x14ac:dyDescent="0.25">
      <c r="A2779" s="254"/>
      <c r="B2779" s="121">
        <f t="shared" si="44"/>
        <v>42725.75</v>
      </c>
      <c r="C2779" s="124">
        <v>18</v>
      </c>
      <c r="D2779" s="11">
        <f>ROUND(АТС!E539*$D$791*$D$792/100,2)</f>
        <v>85.61</v>
      </c>
      <c r="E2779" s="11">
        <f>ROUND(АТС!E539*$E$791*$E$792/100,2)</f>
        <v>78.67</v>
      </c>
      <c r="F2779" s="11">
        <f>ROUND(АТС!E539*$F$791*$F$792/100,2)</f>
        <v>53.56</v>
      </c>
      <c r="G2779" s="11">
        <f>ROUND(АТС!E539*$G$791*$G$792/100,2)</f>
        <v>31.35</v>
      </c>
    </row>
    <row r="2780" spans="1:7" x14ac:dyDescent="0.25">
      <c r="A2780" s="254"/>
      <c r="B2780" s="123">
        <f t="shared" si="44"/>
        <v>42725.791669999999</v>
      </c>
      <c r="C2780" s="124">
        <v>19</v>
      </c>
      <c r="D2780" s="11">
        <f>ROUND(АТС!E540*$D$791*$D$792/100,2)</f>
        <v>72.400000000000006</v>
      </c>
      <c r="E2780" s="11">
        <f>ROUND(АТС!E540*$E$791*$E$792/100,2)</f>
        <v>66.53</v>
      </c>
      <c r="F2780" s="11">
        <f>ROUND(АТС!E540*$F$791*$F$792/100,2)</f>
        <v>45.3</v>
      </c>
      <c r="G2780" s="11">
        <f>ROUND(АТС!E540*$G$791*$G$792/100,2)</f>
        <v>26.51</v>
      </c>
    </row>
    <row r="2781" spans="1:7" x14ac:dyDescent="0.25">
      <c r="A2781" s="254"/>
      <c r="B2781" s="121">
        <f t="shared" si="44"/>
        <v>42725.833330000001</v>
      </c>
      <c r="C2781" s="124">
        <v>20</v>
      </c>
      <c r="D2781" s="11">
        <f>ROUND(АТС!E541*$D$791*$D$792/100,2)</f>
        <v>76.31</v>
      </c>
      <c r="E2781" s="11">
        <f>ROUND(АТС!E541*$E$791*$E$792/100,2)</f>
        <v>70.12</v>
      </c>
      <c r="F2781" s="11">
        <f>ROUND(АТС!E541*$F$791*$F$792/100,2)</f>
        <v>47.74</v>
      </c>
      <c r="G2781" s="11">
        <f>ROUND(АТС!E541*$G$791*$G$792/100,2)</f>
        <v>27.94</v>
      </c>
    </row>
    <row r="2782" spans="1:7" x14ac:dyDescent="0.25">
      <c r="A2782" s="254"/>
      <c r="B2782" s="123">
        <f t="shared" si="44"/>
        <v>42725.875</v>
      </c>
      <c r="C2782" s="124">
        <v>21</v>
      </c>
      <c r="D2782" s="11">
        <f>ROUND(АТС!E542*$D$791*$D$792/100,2)</f>
        <v>89.04</v>
      </c>
      <c r="E2782" s="11">
        <f>ROUND(АТС!E542*$E$791*$E$792/100,2)</f>
        <v>81.819999999999993</v>
      </c>
      <c r="F2782" s="11">
        <f>ROUND(АТС!E542*$F$791*$F$792/100,2)</f>
        <v>55.71</v>
      </c>
      <c r="G2782" s="11">
        <f>ROUND(АТС!E542*$G$791*$G$792/100,2)</f>
        <v>32.61</v>
      </c>
    </row>
    <row r="2783" spans="1:7" x14ac:dyDescent="0.25">
      <c r="A2783" s="254"/>
      <c r="B2783" s="121">
        <f t="shared" si="44"/>
        <v>42725.916669999999</v>
      </c>
      <c r="C2783" s="124">
        <v>22</v>
      </c>
      <c r="D2783" s="11">
        <f>ROUND(АТС!E543*$D$791*$D$792/100,2)</f>
        <v>453.46</v>
      </c>
      <c r="E2783" s="11">
        <f>ROUND(АТС!E543*$E$791*$E$792/100,2)</f>
        <v>416.71</v>
      </c>
      <c r="F2783" s="11">
        <f>ROUND(АТС!E543*$F$791*$F$792/100,2)</f>
        <v>283.72000000000003</v>
      </c>
      <c r="G2783" s="11">
        <f>ROUND(АТС!E543*$G$791*$G$792/100,2)</f>
        <v>166.05</v>
      </c>
    </row>
    <row r="2784" spans="1:7" x14ac:dyDescent="0.25">
      <c r="A2784" s="254"/>
      <c r="B2784" s="123">
        <f t="shared" si="44"/>
        <v>42725.958330000001</v>
      </c>
      <c r="C2784" s="124">
        <v>23</v>
      </c>
      <c r="D2784" s="11">
        <f>ROUND(АТС!E544*$D$791*$D$792/100,2)</f>
        <v>105.42</v>
      </c>
      <c r="E2784" s="11">
        <f>ROUND(АТС!E544*$E$791*$E$792/100,2)</f>
        <v>96.87</v>
      </c>
      <c r="F2784" s="11">
        <f>ROUND(АТС!E544*$F$791*$F$792/100,2)</f>
        <v>65.95</v>
      </c>
      <c r="G2784" s="11">
        <f>ROUND(АТС!E544*$G$791*$G$792/100,2)</f>
        <v>38.6</v>
      </c>
    </row>
    <row r="2785" spans="1:7" x14ac:dyDescent="0.25">
      <c r="A2785" s="254"/>
      <c r="B2785" s="121">
        <f t="shared" si="44"/>
        <v>42726</v>
      </c>
      <c r="C2785" s="124">
        <v>0</v>
      </c>
      <c r="D2785" s="11">
        <f>ROUND(АТС!E545*$D$791*$D$792/100,2)</f>
        <v>82.44</v>
      </c>
      <c r="E2785" s="11">
        <f>ROUND(АТС!E545*$E$791*$E$792/100,2)</f>
        <v>75.760000000000005</v>
      </c>
      <c r="F2785" s="11">
        <f>ROUND(АТС!E545*$F$791*$F$792/100,2)</f>
        <v>51.58</v>
      </c>
      <c r="G2785" s="11">
        <f>ROUND(АТС!E545*$G$791*$G$792/100,2)</f>
        <v>30.19</v>
      </c>
    </row>
    <row r="2786" spans="1:7" x14ac:dyDescent="0.25">
      <c r="A2786" s="254"/>
      <c r="B2786" s="123">
        <f t="shared" si="44"/>
        <v>42726.041669999999</v>
      </c>
      <c r="C2786" s="124">
        <v>1</v>
      </c>
      <c r="D2786" s="11">
        <f>ROUND(АТС!E546*$D$791*$D$792/100,2)</f>
        <v>79.430000000000007</v>
      </c>
      <c r="E2786" s="11">
        <f>ROUND(АТС!E546*$E$791*$E$792/100,2)</f>
        <v>72.989999999999995</v>
      </c>
      <c r="F2786" s="11">
        <f>ROUND(АТС!E546*$F$791*$F$792/100,2)</f>
        <v>49.7</v>
      </c>
      <c r="G2786" s="11">
        <f>ROUND(АТС!E546*$G$791*$G$792/100,2)</f>
        <v>29.09</v>
      </c>
    </row>
    <row r="2787" spans="1:7" x14ac:dyDescent="0.25">
      <c r="A2787" s="254"/>
      <c r="B2787" s="121">
        <f t="shared" si="44"/>
        <v>42726.083330000001</v>
      </c>
      <c r="C2787" s="124">
        <v>2</v>
      </c>
      <c r="D2787" s="11">
        <f>ROUND(АТС!E547*$D$791*$D$792/100,2)</f>
        <v>33.090000000000003</v>
      </c>
      <c r="E2787" s="11">
        <f>ROUND(АТС!E547*$E$791*$E$792/100,2)</f>
        <v>30.41</v>
      </c>
      <c r="F2787" s="11">
        <f>ROUND(АТС!E547*$F$791*$F$792/100,2)</f>
        <v>20.71</v>
      </c>
      <c r="G2787" s="11">
        <f>ROUND(АТС!E547*$G$791*$G$792/100,2)</f>
        <v>12.12</v>
      </c>
    </row>
    <row r="2788" spans="1:7" x14ac:dyDescent="0.25">
      <c r="A2788" s="254"/>
      <c r="B2788" s="123">
        <f t="shared" si="44"/>
        <v>42726.125</v>
      </c>
      <c r="C2788" s="124">
        <v>3</v>
      </c>
      <c r="D2788" s="11">
        <f>ROUND(АТС!E548*$D$791*$D$792/100,2)</f>
        <v>40.549999999999997</v>
      </c>
      <c r="E2788" s="11">
        <f>ROUND(АТС!E548*$E$791*$E$792/100,2)</f>
        <v>37.270000000000003</v>
      </c>
      <c r="F2788" s="11">
        <f>ROUND(АТС!E548*$F$791*$F$792/100,2)</f>
        <v>25.37</v>
      </c>
      <c r="G2788" s="11">
        <f>ROUND(АТС!E548*$G$791*$G$792/100,2)</f>
        <v>14.85</v>
      </c>
    </row>
    <row r="2789" spans="1:7" x14ac:dyDescent="0.25">
      <c r="A2789" s="254"/>
      <c r="B2789" s="121">
        <f t="shared" si="44"/>
        <v>42726.166669999999</v>
      </c>
      <c r="C2789" s="124">
        <v>4</v>
      </c>
      <c r="D2789" s="11">
        <f>ROUND(АТС!E549*$D$791*$D$792/100,2)</f>
        <v>32.78</v>
      </c>
      <c r="E2789" s="11">
        <f>ROUND(АТС!E549*$E$791*$E$792/100,2)</f>
        <v>30.13</v>
      </c>
      <c r="F2789" s="11">
        <f>ROUND(АТС!E549*$F$791*$F$792/100,2)</f>
        <v>20.51</v>
      </c>
      <c r="G2789" s="11">
        <f>ROUND(АТС!E549*$G$791*$G$792/100,2)</f>
        <v>12.01</v>
      </c>
    </row>
    <row r="2790" spans="1:7" x14ac:dyDescent="0.25">
      <c r="A2790" s="254"/>
      <c r="B2790" s="123">
        <f t="shared" si="44"/>
        <v>42726.208330000001</v>
      </c>
      <c r="C2790" s="124">
        <v>5</v>
      </c>
      <c r="D2790" s="11">
        <f>ROUND(АТС!E550*$D$791*$D$792/100,2)</f>
        <v>130.16</v>
      </c>
      <c r="E2790" s="11">
        <f>ROUND(АТС!E550*$E$791*$E$792/100,2)</f>
        <v>119.61</v>
      </c>
      <c r="F2790" s="11">
        <f>ROUND(АТС!E550*$F$791*$F$792/100,2)</f>
        <v>81.44</v>
      </c>
      <c r="G2790" s="11">
        <f>ROUND(АТС!E550*$G$791*$G$792/100,2)</f>
        <v>47.66</v>
      </c>
    </row>
    <row r="2791" spans="1:7" x14ac:dyDescent="0.25">
      <c r="A2791" s="254"/>
      <c r="B2791" s="121">
        <f t="shared" si="44"/>
        <v>42726.25</v>
      </c>
      <c r="C2791" s="124">
        <v>6</v>
      </c>
      <c r="D2791" s="11">
        <f>ROUND(АТС!E551*$D$791*$D$792/100,2)</f>
        <v>78.52</v>
      </c>
      <c r="E2791" s="11">
        <f>ROUND(АТС!E551*$E$791*$E$792/100,2)</f>
        <v>72.16</v>
      </c>
      <c r="F2791" s="11">
        <f>ROUND(АТС!E551*$F$791*$F$792/100,2)</f>
        <v>49.13</v>
      </c>
      <c r="G2791" s="11">
        <f>ROUND(АТС!E551*$G$791*$G$792/100,2)</f>
        <v>28.75</v>
      </c>
    </row>
    <row r="2792" spans="1:7" x14ac:dyDescent="0.25">
      <c r="A2792" s="254"/>
      <c r="B2792" s="123">
        <f t="shared" si="44"/>
        <v>42726.291669999999</v>
      </c>
      <c r="C2792" s="124">
        <v>7</v>
      </c>
      <c r="D2792" s="11">
        <f>ROUND(АТС!E552*$D$791*$D$792/100,2)</f>
        <v>213.82</v>
      </c>
      <c r="E2792" s="11">
        <f>ROUND(АТС!E552*$E$791*$E$792/100,2)</f>
        <v>196.49</v>
      </c>
      <c r="F2792" s="11">
        <f>ROUND(АТС!E552*$F$791*$F$792/100,2)</f>
        <v>133.78</v>
      </c>
      <c r="G2792" s="11">
        <f>ROUND(АТС!E552*$G$791*$G$792/100,2)</f>
        <v>78.3</v>
      </c>
    </row>
    <row r="2793" spans="1:7" x14ac:dyDescent="0.25">
      <c r="A2793" s="254"/>
      <c r="B2793" s="121">
        <f t="shared" si="44"/>
        <v>42726.333330000001</v>
      </c>
      <c r="C2793" s="124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54"/>
      <c r="B2794" s="123">
        <f t="shared" si="44"/>
        <v>42726.375</v>
      </c>
      <c r="C2794" s="124">
        <v>9</v>
      </c>
      <c r="D2794" s="11">
        <f>ROUND(АТС!E554*$D$791*$D$792/100,2)</f>
        <v>185.33</v>
      </c>
      <c r="E2794" s="11">
        <f>ROUND(АТС!E554*$E$791*$E$792/100,2)</f>
        <v>170.31</v>
      </c>
      <c r="F2794" s="11">
        <f>ROUND(АТС!E554*$F$791*$F$792/100,2)</f>
        <v>115.95</v>
      </c>
      <c r="G2794" s="11">
        <f>ROUND(АТС!E554*$G$791*$G$792/100,2)</f>
        <v>67.87</v>
      </c>
    </row>
    <row r="2795" spans="1:7" x14ac:dyDescent="0.25">
      <c r="A2795" s="254"/>
      <c r="B2795" s="121">
        <f t="shared" si="44"/>
        <v>42726.416669999999</v>
      </c>
      <c r="C2795" s="124">
        <v>10</v>
      </c>
      <c r="D2795" s="11">
        <f>ROUND(АТС!E555*$D$791*$D$792/100,2)</f>
        <v>191.02</v>
      </c>
      <c r="E2795" s="11">
        <f>ROUND(АТС!E555*$E$791*$E$792/100,2)</f>
        <v>175.53</v>
      </c>
      <c r="F2795" s="11">
        <f>ROUND(АТС!E555*$F$791*$F$792/100,2)</f>
        <v>119.51</v>
      </c>
      <c r="G2795" s="11">
        <f>ROUND(АТС!E555*$G$791*$G$792/100,2)</f>
        <v>69.95</v>
      </c>
    </row>
    <row r="2796" spans="1:7" x14ac:dyDescent="0.25">
      <c r="A2796" s="254"/>
      <c r="B2796" s="123">
        <f t="shared" si="44"/>
        <v>42726.458330000001</v>
      </c>
      <c r="C2796" s="124">
        <v>11</v>
      </c>
      <c r="D2796" s="11">
        <f>ROUND(АТС!E556*$D$791*$D$792/100,2)</f>
        <v>199.21</v>
      </c>
      <c r="E2796" s="11">
        <f>ROUND(АТС!E556*$E$791*$E$792/100,2)</f>
        <v>183.06</v>
      </c>
      <c r="F2796" s="11">
        <f>ROUND(АТС!E556*$F$791*$F$792/100,2)</f>
        <v>124.64</v>
      </c>
      <c r="G2796" s="11">
        <f>ROUND(АТС!E556*$G$791*$G$792/100,2)</f>
        <v>72.95</v>
      </c>
    </row>
    <row r="2797" spans="1:7" x14ac:dyDescent="0.25">
      <c r="A2797" s="254"/>
      <c r="B2797" s="121">
        <f t="shared" si="44"/>
        <v>42726.5</v>
      </c>
      <c r="C2797" s="124">
        <v>12</v>
      </c>
      <c r="D2797" s="11">
        <f>ROUND(АТС!E557*$D$791*$D$792/100,2)</f>
        <v>210.19</v>
      </c>
      <c r="E2797" s="11">
        <f>ROUND(АТС!E557*$E$791*$E$792/100,2)</f>
        <v>193.15</v>
      </c>
      <c r="F2797" s="11">
        <f>ROUND(АТС!E557*$F$791*$F$792/100,2)</f>
        <v>131.51</v>
      </c>
      <c r="G2797" s="11">
        <f>ROUND(АТС!E557*$G$791*$G$792/100,2)</f>
        <v>76.97</v>
      </c>
    </row>
    <row r="2798" spans="1:7" x14ac:dyDescent="0.25">
      <c r="A2798" s="254"/>
      <c r="B2798" s="123">
        <f t="shared" si="44"/>
        <v>42726.541669999999</v>
      </c>
      <c r="C2798" s="124">
        <v>13</v>
      </c>
      <c r="D2798" s="11">
        <f>ROUND(АТС!E558*$D$791*$D$792/100,2)</f>
        <v>220.96</v>
      </c>
      <c r="E2798" s="11">
        <f>ROUND(АТС!E558*$E$791*$E$792/100,2)</f>
        <v>203.05</v>
      </c>
      <c r="F2798" s="11">
        <f>ROUND(АТС!E558*$F$791*$F$792/100,2)</f>
        <v>138.25</v>
      </c>
      <c r="G2798" s="11">
        <f>ROUND(АТС!E558*$G$791*$G$792/100,2)</f>
        <v>80.91</v>
      </c>
    </row>
    <row r="2799" spans="1:7" x14ac:dyDescent="0.25">
      <c r="A2799" s="254"/>
      <c r="B2799" s="121">
        <f t="shared" si="44"/>
        <v>42726.583330000001</v>
      </c>
      <c r="C2799" s="124">
        <v>14</v>
      </c>
      <c r="D2799" s="11">
        <f>ROUND(АТС!E559*$D$791*$D$792/100,2)</f>
        <v>221.19</v>
      </c>
      <c r="E2799" s="11">
        <f>ROUND(АТС!E559*$E$791*$E$792/100,2)</f>
        <v>203.26</v>
      </c>
      <c r="F2799" s="11">
        <f>ROUND(АТС!E559*$F$791*$F$792/100,2)</f>
        <v>138.38999999999999</v>
      </c>
      <c r="G2799" s="11">
        <f>ROUND(АТС!E559*$G$791*$G$792/100,2)</f>
        <v>81</v>
      </c>
    </row>
    <row r="2800" spans="1:7" x14ac:dyDescent="0.25">
      <c r="A2800" s="254"/>
      <c r="B2800" s="123">
        <f t="shared" si="44"/>
        <v>42726.625</v>
      </c>
      <c r="C2800" s="124">
        <v>15</v>
      </c>
      <c r="D2800" s="11">
        <f>ROUND(АТС!E560*$D$791*$D$792/100,2)</f>
        <v>210.44</v>
      </c>
      <c r="E2800" s="11">
        <f>ROUND(АТС!E560*$E$791*$E$792/100,2)</f>
        <v>193.38</v>
      </c>
      <c r="F2800" s="11">
        <f>ROUND(АТС!E560*$F$791*$F$792/100,2)</f>
        <v>131.66999999999999</v>
      </c>
      <c r="G2800" s="11">
        <f>ROUND(АТС!E560*$G$791*$G$792/100,2)</f>
        <v>77.06</v>
      </c>
    </row>
    <row r="2801" spans="1:7" x14ac:dyDescent="0.25">
      <c r="A2801" s="254"/>
      <c r="B2801" s="121">
        <f t="shared" si="44"/>
        <v>42726.666669999999</v>
      </c>
      <c r="C2801" s="124">
        <v>16</v>
      </c>
      <c r="D2801" s="11">
        <f>ROUND(АТС!E561*$D$791*$D$792/100,2)</f>
        <v>76.3</v>
      </c>
      <c r="E2801" s="11">
        <f>ROUND(АТС!E561*$E$791*$E$792/100,2)</f>
        <v>70.11</v>
      </c>
      <c r="F2801" s="11">
        <f>ROUND(АТС!E561*$F$791*$F$792/100,2)</f>
        <v>47.74</v>
      </c>
      <c r="G2801" s="11">
        <f>ROUND(АТС!E561*$G$791*$G$792/100,2)</f>
        <v>27.94</v>
      </c>
    </row>
    <row r="2802" spans="1:7" x14ac:dyDescent="0.25">
      <c r="A2802" s="254"/>
      <c r="B2802" s="123">
        <f t="shared" si="44"/>
        <v>42726.708330000001</v>
      </c>
      <c r="C2802" s="124">
        <v>17</v>
      </c>
      <c r="D2802" s="11">
        <f>ROUND(АТС!E562*$D$791*$D$792/100,2)</f>
        <v>189.48</v>
      </c>
      <c r="E2802" s="11">
        <f>ROUND(АТС!E562*$E$791*$E$792/100,2)</f>
        <v>174.12</v>
      </c>
      <c r="F2802" s="11">
        <f>ROUND(АТС!E562*$F$791*$F$792/100,2)</f>
        <v>118.55</v>
      </c>
      <c r="G2802" s="11">
        <f>ROUND(АТС!E562*$G$791*$G$792/100,2)</f>
        <v>69.39</v>
      </c>
    </row>
    <row r="2803" spans="1:7" x14ac:dyDescent="0.25">
      <c r="A2803" s="254"/>
      <c r="B2803" s="121">
        <f t="shared" si="44"/>
        <v>42726.75</v>
      </c>
      <c r="C2803" s="124">
        <v>18</v>
      </c>
      <c r="D2803" s="11">
        <f>ROUND(АТС!E563*$D$791*$D$792/100,2)</f>
        <v>187.19</v>
      </c>
      <c r="E2803" s="11">
        <f>ROUND(АТС!E563*$E$791*$E$792/100,2)</f>
        <v>172.02</v>
      </c>
      <c r="F2803" s="11">
        <f>ROUND(АТС!E563*$F$791*$F$792/100,2)</f>
        <v>117.12</v>
      </c>
      <c r="G2803" s="11">
        <f>ROUND(АТС!E563*$G$791*$G$792/100,2)</f>
        <v>68.55</v>
      </c>
    </row>
    <row r="2804" spans="1:7" x14ac:dyDescent="0.25">
      <c r="A2804" s="254"/>
      <c r="B2804" s="123">
        <f t="shared" si="44"/>
        <v>42726.791669999999</v>
      </c>
      <c r="C2804" s="124">
        <v>19</v>
      </c>
      <c r="D2804" s="11">
        <f>ROUND(АТС!E564*$D$791*$D$792/100,2)</f>
        <v>206.83</v>
      </c>
      <c r="E2804" s="11">
        <f>ROUND(АТС!E564*$E$791*$E$792/100,2)</f>
        <v>190.06</v>
      </c>
      <c r="F2804" s="11">
        <f>ROUND(АТС!E564*$F$791*$F$792/100,2)</f>
        <v>129.4</v>
      </c>
      <c r="G2804" s="11">
        <f>ROUND(АТС!E564*$G$791*$G$792/100,2)</f>
        <v>75.739999999999995</v>
      </c>
    </row>
    <row r="2805" spans="1:7" x14ac:dyDescent="0.25">
      <c r="A2805" s="254"/>
      <c r="B2805" s="121">
        <f t="shared" si="44"/>
        <v>42726.833330000001</v>
      </c>
      <c r="C2805" s="124">
        <v>20</v>
      </c>
      <c r="D2805" s="11">
        <f>ROUND(АТС!E565*$D$791*$D$792/100,2)</f>
        <v>196.26</v>
      </c>
      <c r="E2805" s="11">
        <f>ROUND(АТС!E565*$E$791*$E$792/100,2)</f>
        <v>180.35</v>
      </c>
      <c r="F2805" s="11">
        <f>ROUND(АТС!E565*$F$791*$F$792/100,2)</f>
        <v>122.79</v>
      </c>
      <c r="G2805" s="11">
        <f>ROUND(АТС!E565*$G$791*$G$792/100,2)</f>
        <v>71.87</v>
      </c>
    </row>
    <row r="2806" spans="1:7" x14ac:dyDescent="0.25">
      <c r="A2806" s="254"/>
      <c r="B2806" s="123">
        <f t="shared" si="44"/>
        <v>42726.875</v>
      </c>
      <c r="C2806" s="124">
        <v>21</v>
      </c>
      <c r="D2806" s="11">
        <f>ROUND(АТС!E566*$D$791*$D$792/100,2)</f>
        <v>215.41</v>
      </c>
      <c r="E2806" s="11">
        <f>ROUND(АТС!E566*$E$791*$E$792/100,2)</f>
        <v>197.95</v>
      </c>
      <c r="F2806" s="11">
        <f>ROUND(АТС!E566*$F$791*$F$792/100,2)</f>
        <v>134.77000000000001</v>
      </c>
      <c r="G2806" s="11">
        <f>ROUND(АТС!E566*$G$791*$G$792/100,2)</f>
        <v>78.88</v>
      </c>
    </row>
    <row r="2807" spans="1:7" x14ac:dyDescent="0.25">
      <c r="A2807" s="254"/>
      <c r="B2807" s="121">
        <f t="shared" si="44"/>
        <v>42726.916669999999</v>
      </c>
      <c r="C2807" s="124">
        <v>22</v>
      </c>
      <c r="D2807" s="11">
        <f>ROUND(АТС!E567*$D$791*$D$792/100,2)</f>
        <v>230.62</v>
      </c>
      <c r="E2807" s="11">
        <f>ROUND(АТС!E567*$E$791*$E$792/100,2)</f>
        <v>211.92</v>
      </c>
      <c r="F2807" s="11">
        <f>ROUND(АТС!E567*$F$791*$F$792/100,2)</f>
        <v>144.29</v>
      </c>
      <c r="G2807" s="11">
        <f>ROUND(АТС!E567*$G$791*$G$792/100,2)</f>
        <v>84.45</v>
      </c>
    </row>
    <row r="2808" spans="1:7" x14ac:dyDescent="0.25">
      <c r="A2808" s="254"/>
      <c r="B2808" s="123">
        <f t="shared" si="44"/>
        <v>42726.958330000001</v>
      </c>
      <c r="C2808" s="124">
        <v>23</v>
      </c>
      <c r="D2808" s="11">
        <f>ROUND(АТС!E568*$D$791*$D$792/100,2)</f>
        <v>104.85</v>
      </c>
      <c r="E2808" s="11">
        <f>ROUND(АТС!E568*$E$791*$E$792/100,2)</f>
        <v>96.35</v>
      </c>
      <c r="F2808" s="11">
        <f>ROUND(АТС!E568*$F$791*$F$792/100,2)</f>
        <v>65.599999999999994</v>
      </c>
      <c r="G2808" s="11">
        <f>ROUND(АТС!E568*$G$791*$G$792/100,2)</f>
        <v>38.4</v>
      </c>
    </row>
    <row r="2809" spans="1:7" x14ac:dyDescent="0.25">
      <c r="A2809" s="254"/>
      <c r="B2809" s="121">
        <f t="shared" si="44"/>
        <v>42727</v>
      </c>
      <c r="C2809" s="124">
        <v>0</v>
      </c>
      <c r="D2809" s="11">
        <f>ROUND(АТС!E569*$D$791*$D$792/100,2)</f>
        <v>89.19</v>
      </c>
      <c r="E2809" s="11">
        <f>ROUND(АТС!E569*$E$791*$E$792/100,2)</f>
        <v>81.96</v>
      </c>
      <c r="F2809" s="11">
        <f>ROUND(АТС!E569*$F$791*$F$792/100,2)</f>
        <v>55.81</v>
      </c>
      <c r="G2809" s="11">
        <f>ROUND(АТС!E569*$G$791*$G$792/100,2)</f>
        <v>32.659999999999997</v>
      </c>
    </row>
    <row r="2810" spans="1:7" x14ac:dyDescent="0.25">
      <c r="A2810" s="254"/>
      <c r="B2810" s="123">
        <f t="shared" si="44"/>
        <v>42727.041669999999</v>
      </c>
      <c r="C2810" s="124">
        <v>1</v>
      </c>
      <c r="D2810" s="11">
        <f>ROUND(АТС!E570*$D$791*$D$792/100,2)</f>
        <v>67.91</v>
      </c>
      <c r="E2810" s="11">
        <f>ROUND(АТС!E570*$E$791*$E$792/100,2)</f>
        <v>62.41</v>
      </c>
      <c r="F2810" s="11">
        <f>ROUND(АТС!E570*$F$791*$F$792/100,2)</f>
        <v>42.49</v>
      </c>
      <c r="G2810" s="11">
        <f>ROUND(АТС!E570*$G$791*$G$792/100,2)</f>
        <v>24.87</v>
      </c>
    </row>
    <row r="2811" spans="1:7" x14ac:dyDescent="0.25">
      <c r="A2811" s="254"/>
      <c r="B2811" s="121">
        <f t="shared" si="44"/>
        <v>42727.083330000001</v>
      </c>
      <c r="C2811" s="124">
        <v>2</v>
      </c>
      <c r="D2811" s="11">
        <f>ROUND(АТС!E571*$D$791*$D$792/100,2)</f>
        <v>30.72</v>
      </c>
      <c r="E2811" s="11">
        <f>ROUND(АТС!E571*$E$791*$E$792/100,2)</f>
        <v>28.23</v>
      </c>
      <c r="F2811" s="11">
        <f>ROUND(АТС!E571*$F$791*$F$792/100,2)</f>
        <v>19.22</v>
      </c>
      <c r="G2811" s="11">
        <f>ROUND(АТС!E571*$G$791*$G$792/100,2)</f>
        <v>11.25</v>
      </c>
    </row>
    <row r="2812" spans="1:7" x14ac:dyDescent="0.25">
      <c r="A2812" s="254"/>
      <c r="B2812" s="123">
        <f t="shared" si="44"/>
        <v>42727.125</v>
      </c>
      <c r="C2812" s="124">
        <v>3</v>
      </c>
      <c r="D2812" s="11">
        <f>ROUND(АТС!E572*$D$791*$D$792/100,2)</f>
        <v>42.29</v>
      </c>
      <c r="E2812" s="11">
        <f>ROUND(АТС!E572*$E$791*$E$792/100,2)</f>
        <v>38.86</v>
      </c>
      <c r="F2812" s="11">
        <f>ROUND(АТС!E572*$F$791*$F$792/100,2)</f>
        <v>26.46</v>
      </c>
      <c r="G2812" s="11">
        <f>ROUND(АТС!E572*$G$791*$G$792/100,2)</f>
        <v>15.48</v>
      </c>
    </row>
    <row r="2813" spans="1:7" x14ac:dyDescent="0.25">
      <c r="A2813" s="254"/>
      <c r="B2813" s="121">
        <f t="shared" si="44"/>
        <v>42727.166669999999</v>
      </c>
      <c r="C2813" s="124">
        <v>4</v>
      </c>
      <c r="D2813" s="11">
        <f>ROUND(АТС!E573*$D$791*$D$792/100,2)</f>
        <v>29.23</v>
      </c>
      <c r="E2813" s="11">
        <f>ROUND(АТС!E573*$E$791*$E$792/100,2)</f>
        <v>26.86</v>
      </c>
      <c r="F2813" s="11">
        <f>ROUND(АТС!E573*$F$791*$F$792/100,2)</f>
        <v>18.29</v>
      </c>
      <c r="G2813" s="11">
        <f>ROUND(АТС!E573*$G$791*$G$792/100,2)</f>
        <v>10.7</v>
      </c>
    </row>
    <row r="2814" spans="1:7" x14ac:dyDescent="0.25">
      <c r="A2814" s="254"/>
      <c r="B2814" s="123">
        <f t="shared" si="44"/>
        <v>42727.208330000001</v>
      </c>
      <c r="C2814" s="124">
        <v>5</v>
      </c>
      <c r="D2814" s="11">
        <f>ROUND(АТС!E574*$D$791*$D$792/100,2)</f>
        <v>70.3</v>
      </c>
      <c r="E2814" s="11">
        <f>ROUND(АТС!E574*$E$791*$E$792/100,2)</f>
        <v>64.599999999999994</v>
      </c>
      <c r="F2814" s="11">
        <f>ROUND(АТС!E574*$F$791*$F$792/100,2)</f>
        <v>43.99</v>
      </c>
      <c r="G2814" s="11">
        <f>ROUND(АТС!E574*$G$791*$G$792/100,2)</f>
        <v>25.74</v>
      </c>
    </row>
    <row r="2815" spans="1:7" x14ac:dyDescent="0.25">
      <c r="A2815" s="254"/>
      <c r="B2815" s="121">
        <f t="shared" si="44"/>
        <v>42727.25</v>
      </c>
      <c r="C2815" s="124">
        <v>6</v>
      </c>
      <c r="D2815" s="11">
        <f>ROUND(АТС!E575*$D$791*$D$792/100,2)</f>
        <v>71.92</v>
      </c>
      <c r="E2815" s="11">
        <f>ROUND(АТС!E575*$E$791*$E$792/100,2)</f>
        <v>66.09</v>
      </c>
      <c r="F2815" s="11">
        <f>ROUND(АТС!E575*$F$791*$F$792/100,2)</f>
        <v>45</v>
      </c>
      <c r="G2815" s="11">
        <f>ROUND(АТС!E575*$G$791*$G$792/100,2)</f>
        <v>26.34</v>
      </c>
    </row>
    <row r="2816" spans="1:7" x14ac:dyDescent="0.25">
      <c r="A2816" s="254"/>
      <c r="B2816" s="123">
        <f t="shared" si="44"/>
        <v>42727.291669999999</v>
      </c>
      <c r="C2816" s="124">
        <v>7</v>
      </c>
      <c r="D2816" s="11">
        <f>ROUND(АТС!E576*$D$791*$D$792/100,2)</f>
        <v>143.16999999999999</v>
      </c>
      <c r="E2816" s="11">
        <f>ROUND(АТС!E576*$E$791*$E$792/100,2)</f>
        <v>131.56</v>
      </c>
      <c r="F2816" s="11">
        <f>ROUND(АТС!E576*$F$791*$F$792/100,2)</f>
        <v>89.57</v>
      </c>
      <c r="G2816" s="11">
        <f>ROUND(АТС!E576*$G$791*$G$792/100,2)</f>
        <v>52.43</v>
      </c>
    </row>
    <row r="2817" spans="1:7" x14ac:dyDescent="0.25">
      <c r="A2817" s="254"/>
      <c r="B2817" s="121">
        <f t="shared" si="44"/>
        <v>42727.333330000001</v>
      </c>
      <c r="C2817" s="124">
        <v>8</v>
      </c>
      <c r="D2817" s="11">
        <f>ROUND(АТС!E577*$D$791*$D$792/100,2)</f>
        <v>18.39</v>
      </c>
      <c r="E2817" s="11">
        <f>ROUND(АТС!E577*$E$791*$E$792/100,2)</f>
        <v>16.899999999999999</v>
      </c>
      <c r="F2817" s="11">
        <f>ROUND(АТС!E577*$F$791*$F$792/100,2)</f>
        <v>11.51</v>
      </c>
      <c r="G2817" s="11">
        <f>ROUND(АТС!E577*$G$791*$G$792/100,2)</f>
        <v>6.73</v>
      </c>
    </row>
    <row r="2818" spans="1:7" x14ac:dyDescent="0.25">
      <c r="A2818" s="254"/>
      <c r="B2818" s="123">
        <f t="shared" ref="B2818:B2881" si="45">B2794+1</f>
        <v>42727.375</v>
      </c>
      <c r="C2818" s="124">
        <v>9</v>
      </c>
      <c r="D2818" s="11">
        <f>ROUND(АТС!E578*$D$791*$D$792/100,2)</f>
        <v>167.35</v>
      </c>
      <c r="E2818" s="11">
        <f>ROUND(АТС!E578*$E$791*$E$792/100,2)</f>
        <v>153.78</v>
      </c>
      <c r="F2818" s="11">
        <f>ROUND(АТС!E578*$F$791*$F$792/100,2)</f>
        <v>104.7</v>
      </c>
      <c r="G2818" s="11">
        <f>ROUND(АТС!E578*$G$791*$G$792/100,2)</f>
        <v>61.28</v>
      </c>
    </row>
    <row r="2819" spans="1:7" x14ac:dyDescent="0.25">
      <c r="A2819" s="254"/>
      <c r="B2819" s="121">
        <f t="shared" si="45"/>
        <v>42727.416669999999</v>
      </c>
      <c r="C2819" s="124">
        <v>10</v>
      </c>
      <c r="D2819" s="11">
        <f>ROUND(АТС!E579*$D$791*$D$792/100,2)</f>
        <v>57.9</v>
      </c>
      <c r="E2819" s="11">
        <f>ROUND(АТС!E579*$E$791*$E$792/100,2)</f>
        <v>53.21</v>
      </c>
      <c r="F2819" s="11">
        <f>ROUND(АТС!E579*$F$791*$F$792/100,2)</f>
        <v>36.229999999999997</v>
      </c>
      <c r="G2819" s="11">
        <f>ROUND(АТС!E579*$G$791*$G$792/100,2)</f>
        <v>21.2</v>
      </c>
    </row>
    <row r="2820" spans="1:7" x14ac:dyDescent="0.25">
      <c r="A2820" s="254"/>
      <c r="B2820" s="123">
        <f t="shared" si="45"/>
        <v>42727.458330000001</v>
      </c>
      <c r="C2820" s="124">
        <v>11</v>
      </c>
      <c r="D2820" s="11">
        <f>ROUND(АТС!E580*$D$791*$D$792/100,2)</f>
        <v>61.49</v>
      </c>
      <c r="E2820" s="11">
        <f>ROUND(АТС!E580*$E$791*$E$792/100,2)</f>
        <v>56.5</v>
      </c>
      <c r="F2820" s="11">
        <f>ROUND(АТС!E580*$F$791*$F$792/100,2)</f>
        <v>38.47</v>
      </c>
      <c r="G2820" s="11">
        <f>ROUND(АТС!E580*$G$791*$G$792/100,2)</f>
        <v>22.52</v>
      </c>
    </row>
    <row r="2821" spans="1:7" x14ac:dyDescent="0.25">
      <c r="A2821" s="254"/>
      <c r="B2821" s="121">
        <f t="shared" si="45"/>
        <v>42727.5</v>
      </c>
      <c r="C2821" s="124">
        <v>12</v>
      </c>
      <c r="D2821" s="11">
        <f>ROUND(АТС!E581*$D$791*$D$792/100,2)</f>
        <v>70.59</v>
      </c>
      <c r="E2821" s="11">
        <f>ROUND(АТС!E581*$E$791*$E$792/100,2)</f>
        <v>64.87</v>
      </c>
      <c r="F2821" s="11">
        <f>ROUND(АТС!E581*$F$791*$F$792/100,2)</f>
        <v>44.17</v>
      </c>
      <c r="G2821" s="11">
        <f>ROUND(АТС!E581*$G$791*$G$792/100,2)</f>
        <v>25.85</v>
      </c>
    </row>
    <row r="2822" spans="1:7" x14ac:dyDescent="0.25">
      <c r="A2822" s="254"/>
      <c r="B2822" s="123">
        <f t="shared" si="45"/>
        <v>42727.541669999999</v>
      </c>
      <c r="C2822" s="124">
        <v>13</v>
      </c>
      <c r="D2822" s="11">
        <f>ROUND(АТС!E582*$D$791*$D$792/100,2)</f>
        <v>76.569999999999993</v>
      </c>
      <c r="E2822" s="11">
        <f>ROUND(АТС!E582*$E$791*$E$792/100,2)</f>
        <v>70.36</v>
      </c>
      <c r="F2822" s="11">
        <f>ROUND(АТС!E582*$F$791*$F$792/100,2)</f>
        <v>47.91</v>
      </c>
      <c r="G2822" s="11">
        <f>ROUND(АТС!E582*$G$791*$G$792/100,2)</f>
        <v>28.04</v>
      </c>
    </row>
    <row r="2823" spans="1:7" x14ac:dyDescent="0.25">
      <c r="A2823" s="254"/>
      <c r="B2823" s="121">
        <f t="shared" si="45"/>
        <v>42727.583330000001</v>
      </c>
      <c r="C2823" s="124">
        <v>14</v>
      </c>
      <c r="D2823" s="11">
        <f>ROUND(АТС!E583*$D$791*$D$792/100,2)</f>
        <v>69.040000000000006</v>
      </c>
      <c r="E2823" s="11">
        <f>ROUND(АТС!E583*$E$791*$E$792/100,2)</f>
        <v>63.45</v>
      </c>
      <c r="F2823" s="11">
        <f>ROUND(АТС!E583*$F$791*$F$792/100,2)</f>
        <v>43.2</v>
      </c>
      <c r="G2823" s="11">
        <f>ROUND(АТС!E583*$G$791*$G$792/100,2)</f>
        <v>25.28</v>
      </c>
    </row>
    <row r="2824" spans="1:7" x14ac:dyDescent="0.25">
      <c r="A2824" s="254"/>
      <c r="B2824" s="123">
        <f t="shared" si="45"/>
        <v>42727.625</v>
      </c>
      <c r="C2824" s="124">
        <v>15</v>
      </c>
      <c r="D2824" s="11">
        <f>ROUND(АТС!E584*$D$791*$D$792/100,2)</f>
        <v>180.59</v>
      </c>
      <c r="E2824" s="11">
        <f>ROUND(АТС!E584*$E$791*$E$792/100,2)</f>
        <v>165.95</v>
      </c>
      <c r="F2824" s="11">
        <f>ROUND(АТС!E584*$F$791*$F$792/100,2)</f>
        <v>112.99</v>
      </c>
      <c r="G2824" s="11">
        <f>ROUND(АТС!E584*$G$791*$G$792/100,2)</f>
        <v>66.13</v>
      </c>
    </row>
    <row r="2825" spans="1:7" x14ac:dyDescent="0.25">
      <c r="A2825" s="254"/>
      <c r="B2825" s="121">
        <f t="shared" si="45"/>
        <v>42727.666669999999</v>
      </c>
      <c r="C2825" s="124">
        <v>16</v>
      </c>
      <c r="D2825" s="11">
        <f>ROUND(АТС!E585*$D$791*$D$792/100,2)</f>
        <v>0.85</v>
      </c>
      <c r="E2825" s="11">
        <f>ROUND(АТС!E585*$E$791*$E$792/100,2)</f>
        <v>0.78</v>
      </c>
      <c r="F2825" s="11">
        <f>ROUND(АТС!E585*$F$791*$F$792/100,2)</f>
        <v>0.53</v>
      </c>
      <c r="G2825" s="11">
        <f>ROUND(АТС!E585*$G$791*$G$792/100,2)</f>
        <v>0.31</v>
      </c>
    </row>
    <row r="2826" spans="1:7" x14ac:dyDescent="0.25">
      <c r="A2826" s="254"/>
      <c r="B2826" s="123">
        <f t="shared" si="45"/>
        <v>42727.708330000001</v>
      </c>
      <c r="C2826" s="124">
        <v>17</v>
      </c>
      <c r="D2826" s="11">
        <f>ROUND(АТС!E586*$D$791*$D$792/100,2)</f>
        <v>61.91</v>
      </c>
      <c r="E2826" s="11">
        <f>ROUND(АТС!E586*$E$791*$E$792/100,2)</f>
        <v>56.89</v>
      </c>
      <c r="F2826" s="11">
        <f>ROUND(АТС!E586*$F$791*$F$792/100,2)</f>
        <v>38.74</v>
      </c>
      <c r="G2826" s="11">
        <f>ROUND(АТС!E586*$G$791*$G$792/100,2)</f>
        <v>22.67</v>
      </c>
    </row>
    <row r="2827" spans="1:7" x14ac:dyDescent="0.25">
      <c r="A2827" s="254"/>
      <c r="B2827" s="121">
        <f t="shared" si="45"/>
        <v>42727.75</v>
      </c>
      <c r="C2827" s="124">
        <v>18</v>
      </c>
      <c r="D2827" s="11">
        <f>ROUND(АТС!E587*$D$791*$D$792/100,2)</f>
        <v>60.54</v>
      </c>
      <c r="E2827" s="11">
        <f>ROUND(АТС!E587*$E$791*$E$792/100,2)</f>
        <v>55.63</v>
      </c>
      <c r="F2827" s="11">
        <f>ROUND(АТС!E587*$F$791*$F$792/100,2)</f>
        <v>37.880000000000003</v>
      </c>
      <c r="G2827" s="11">
        <f>ROUND(АТС!E587*$G$791*$G$792/100,2)</f>
        <v>22.17</v>
      </c>
    </row>
    <row r="2828" spans="1:7" x14ac:dyDescent="0.25">
      <c r="A2828" s="254"/>
      <c r="B2828" s="123">
        <f t="shared" si="45"/>
        <v>42727.791669999999</v>
      </c>
      <c r="C2828" s="124">
        <v>19</v>
      </c>
      <c r="D2828" s="11">
        <f>ROUND(АТС!E588*$D$791*$D$792/100,2)</f>
        <v>56.48</v>
      </c>
      <c r="E2828" s="11">
        <f>ROUND(АТС!E588*$E$791*$E$792/100,2)</f>
        <v>51.9</v>
      </c>
      <c r="F2828" s="11">
        <f>ROUND(АТС!E588*$F$791*$F$792/100,2)</f>
        <v>35.340000000000003</v>
      </c>
      <c r="G2828" s="11">
        <f>ROUND(АТС!E588*$G$791*$G$792/100,2)</f>
        <v>20.68</v>
      </c>
    </row>
    <row r="2829" spans="1:7" x14ac:dyDescent="0.25">
      <c r="A2829" s="254"/>
      <c r="B2829" s="121">
        <f t="shared" si="45"/>
        <v>42727.833330000001</v>
      </c>
      <c r="C2829" s="124">
        <v>20</v>
      </c>
      <c r="D2829" s="11">
        <f>ROUND(АТС!E589*$D$791*$D$792/100,2)</f>
        <v>63.37</v>
      </c>
      <c r="E2829" s="11">
        <f>ROUND(АТС!E589*$E$791*$E$792/100,2)</f>
        <v>58.23</v>
      </c>
      <c r="F2829" s="11">
        <f>ROUND(АТС!E589*$F$791*$F$792/100,2)</f>
        <v>39.65</v>
      </c>
      <c r="G2829" s="11">
        <f>ROUND(АТС!E589*$G$791*$G$792/100,2)</f>
        <v>23.2</v>
      </c>
    </row>
    <row r="2830" spans="1:7" x14ac:dyDescent="0.25">
      <c r="A2830" s="254"/>
      <c r="B2830" s="123">
        <f t="shared" si="45"/>
        <v>42727.875</v>
      </c>
      <c r="C2830" s="124">
        <v>21</v>
      </c>
      <c r="D2830" s="11">
        <f>ROUND(АТС!E590*$D$791*$D$792/100,2)</f>
        <v>76.150000000000006</v>
      </c>
      <c r="E2830" s="11">
        <f>ROUND(АТС!E590*$E$791*$E$792/100,2)</f>
        <v>69.98</v>
      </c>
      <c r="F2830" s="11">
        <f>ROUND(АТС!E590*$F$791*$F$792/100,2)</f>
        <v>47.65</v>
      </c>
      <c r="G2830" s="11">
        <f>ROUND(АТС!E590*$G$791*$G$792/100,2)</f>
        <v>27.89</v>
      </c>
    </row>
    <row r="2831" spans="1:7" x14ac:dyDescent="0.25">
      <c r="A2831" s="254"/>
      <c r="B2831" s="121">
        <f t="shared" si="45"/>
        <v>42727.916669999999</v>
      </c>
      <c r="C2831" s="124">
        <v>22</v>
      </c>
      <c r="D2831" s="11">
        <f>ROUND(АТС!E591*$D$791*$D$792/100,2)</f>
        <v>178.34</v>
      </c>
      <c r="E2831" s="11">
        <f>ROUND(АТС!E591*$E$791*$E$792/100,2)</f>
        <v>163.88</v>
      </c>
      <c r="F2831" s="11">
        <f>ROUND(АТС!E591*$F$791*$F$792/100,2)</f>
        <v>111.58</v>
      </c>
      <c r="G2831" s="11">
        <f>ROUND(АТС!E591*$G$791*$G$792/100,2)</f>
        <v>65.31</v>
      </c>
    </row>
    <row r="2832" spans="1:7" x14ac:dyDescent="0.25">
      <c r="A2832" s="254"/>
      <c r="B2832" s="123">
        <f t="shared" si="45"/>
        <v>42727.958330000001</v>
      </c>
      <c r="C2832" s="124">
        <v>23</v>
      </c>
      <c r="D2832" s="11">
        <f>ROUND(АТС!E592*$D$791*$D$792/100,2)</f>
        <v>87.91</v>
      </c>
      <c r="E2832" s="11">
        <f>ROUND(АТС!E592*$E$791*$E$792/100,2)</f>
        <v>80.78</v>
      </c>
      <c r="F2832" s="11">
        <f>ROUND(АТС!E592*$F$791*$F$792/100,2)</f>
        <v>55</v>
      </c>
      <c r="G2832" s="11">
        <f>ROUND(АТС!E592*$G$791*$G$792/100,2)</f>
        <v>32.19</v>
      </c>
    </row>
    <row r="2833" spans="1:7" x14ac:dyDescent="0.25">
      <c r="A2833" s="254"/>
      <c r="B2833" s="121">
        <f t="shared" si="45"/>
        <v>42728</v>
      </c>
      <c r="C2833" s="124">
        <v>0</v>
      </c>
      <c r="D2833" s="11">
        <f>ROUND(АТС!E593*$D$791*$D$792/100,2)</f>
        <v>209.76</v>
      </c>
      <c r="E2833" s="11">
        <f>ROUND(АТС!E593*$E$791*$E$792/100,2)</f>
        <v>192.75</v>
      </c>
      <c r="F2833" s="11">
        <f>ROUND(АТС!E593*$F$791*$F$792/100,2)</f>
        <v>131.24</v>
      </c>
      <c r="G2833" s="11">
        <f>ROUND(АТС!E593*$G$791*$G$792/100,2)</f>
        <v>76.81</v>
      </c>
    </row>
    <row r="2834" spans="1:7" x14ac:dyDescent="0.25">
      <c r="A2834" s="254"/>
      <c r="B2834" s="123">
        <f t="shared" si="45"/>
        <v>42728.041669999999</v>
      </c>
      <c r="C2834" s="124">
        <v>1</v>
      </c>
      <c r="D2834" s="11">
        <f>ROUND(АТС!E594*$D$791*$D$792/100,2)</f>
        <v>74.87</v>
      </c>
      <c r="E2834" s="11">
        <f>ROUND(АТС!E594*$E$791*$E$792/100,2)</f>
        <v>68.8</v>
      </c>
      <c r="F2834" s="11">
        <f>ROUND(АТС!E594*$F$791*$F$792/100,2)</f>
        <v>46.84</v>
      </c>
      <c r="G2834" s="11">
        <f>ROUND(АТС!E594*$G$791*$G$792/100,2)</f>
        <v>27.41</v>
      </c>
    </row>
    <row r="2835" spans="1:7" x14ac:dyDescent="0.25">
      <c r="A2835" s="254"/>
      <c r="B2835" s="121">
        <f t="shared" si="45"/>
        <v>42728.083330000001</v>
      </c>
      <c r="C2835" s="124">
        <v>2</v>
      </c>
      <c r="D2835" s="11">
        <f>ROUND(АТС!E595*$D$791*$D$792/100,2)</f>
        <v>32.46</v>
      </c>
      <c r="E2835" s="11">
        <f>ROUND(АТС!E595*$E$791*$E$792/100,2)</f>
        <v>29.83</v>
      </c>
      <c r="F2835" s="11">
        <f>ROUND(АТС!E595*$F$791*$F$792/100,2)</f>
        <v>20.309999999999999</v>
      </c>
      <c r="G2835" s="11">
        <f>ROUND(АТС!E595*$G$791*$G$792/100,2)</f>
        <v>11.89</v>
      </c>
    </row>
    <row r="2836" spans="1:7" x14ac:dyDescent="0.25">
      <c r="A2836" s="254"/>
      <c r="B2836" s="123">
        <f t="shared" si="45"/>
        <v>42728.125</v>
      </c>
      <c r="C2836" s="124">
        <v>3</v>
      </c>
      <c r="D2836" s="11">
        <f>ROUND(АТС!E596*$D$791*$D$792/100,2)</f>
        <v>31.97</v>
      </c>
      <c r="E2836" s="11">
        <f>ROUND(АТС!E596*$E$791*$E$792/100,2)</f>
        <v>29.38</v>
      </c>
      <c r="F2836" s="11">
        <f>ROUND(АТС!E596*$F$791*$F$792/100,2)</f>
        <v>20</v>
      </c>
      <c r="G2836" s="11">
        <f>ROUND(АТС!E596*$G$791*$G$792/100,2)</f>
        <v>11.71</v>
      </c>
    </row>
    <row r="2837" spans="1:7" x14ac:dyDescent="0.25">
      <c r="A2837" s="254"/>
      <c r="B2837" s="121">
        <f t="shared" si="45"/>
        <v>42728.166669999999</v>
      </c>
      <c r="C2837" s="124">
        <v>4</v>
      </c>
      <c r="D2837" s="11">
        <f>ROUND(АТС!E597*$D$791*$D$792/100,2)</f>
        <v>32.03</v>
      </c>
      <c r="E2837" s="11">
        <f>ROUND(АТС!E597*$E$791*$E$792/100,2)</f>
        <v>29.43</v>
      </c>
      <c r="F2837" s="11">
        <f>ROUND(АТС!E597*$F$791*$F$792/100,2)</f>
        <v>20.04</v>
      </c>
      <c r="G2837" s="11">
        <f>ROUND(АТС!E597*$G$791*$G$792/100,2)</f>
        <v>11.73</v>
      </c>
    </row>
    <row r="2838" spans="1:7" x14ac:dyDescent="0.25">
      <c r="A2838" s="254"/>
      <c r="B2838" s="123">
        <f t="shared" si="45"/>
        <v>42728.208330000001</v>
      </c>
      <c r="C2838" s="124">
        <v>5</v>
      </c>
      <c r="D2838" s="11">
        <f>ROUND(АТС!E598*$D$791*$D$792/100,2)</f>
        <v>35.51</v>
      </c>
      <c r="E2838" s="11">
        <f>ROUND(АТС!E598*$E$791*$E$792/100,2)</f>
        <v>32.630000000000003</v>
      </c>
      <c r="F2838" s="11">
        <f>ROUND(АТС!E598*$F$791*$F$792/100,2)</f>
        <v>22.22</v>
      </c>
      <c r="G2838" s="11">
        <f>ROUND(АТС!E598*$G$791*$G$792/100,2)</f>
        <v>13</v>
      </c>
    </row>
    <row r="2839" spans="1:7" x14ac:dyDescent="0.25">
      <c r="A2839" s="254"/>
      <c r="B2839" s="121">
        <f t="shared" si="45"/>
        <v>42728.25</v>
      </c>
      <c r="C2839" s="124">
        <v>6</v>
      </c>
      <c r="D2839" s="11">
        <f>ROUND(АТС!E599*$D$791*$D$792/100,2)</f>
        <v>72.52</v>
      </c>
      <c r="E2839" s="11">
        <f>ROUND(АТС!E599*$E$791*$E$792/100,2)</f>
        <v>66.64</v>
      </c>
      <c r="F2839" s="11">
        <f>ROUND(АТС!E599*$F$791*$F$792/100,2)</f>
        <v>45.37</v>
      </c>
      <c r="G2839" s="11">
        <f>ROUND(АТС!E599*$G$791*$G$792/100,2)</f>
        <v>26.56</v>
      </c>
    </row>
    <row r="2840" spans="1:7" x14ac:dyDescent="0.25">
      <c r="A2840" s="254"/>
      <c r="B2840" s="123">
        <f t="shared" si="45"/>
        <v>42728.291669999999</v>
      </c>
      <c r="C2840" s="124">
        <v>7</v>
      </c>
      <c r="D2840" s="11">
        <f>ROUND(АТС!E600*$D$791*$D$792/100,2)</f>
        <v>142.35</v>
      </c>
      <c r="E2840" s="11">
        <f>ROUND(АТС!E600*$E$791*$E$792/100,2)</f>
        <v>130.81</v>
      </c>
      <c r="F2840" s="11">
        <f>ROUND(АТС!E600*$F$791*$F$792/100,2)</f>
        <v>89.06</v>
      </c>
      <c r="G2840" s="11">
        <f>ROUND(АТС!E600*$G$791*$G$792/100,2)</f>
        <v>52.13</v>
      </c>
    </row>
    <row r="2841" spans="1:7" x14ac:dyDescent="0.25">
      <c r="A2841" s="254"/>
      <c r="B2841" s="121">
        <f t="shared" si="45"/>
        <v>42728.333330000001</v>
      </c>
      <c r="C2841" s="124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54"/>
      <c r="B2842" s="123">
        <f t="shared" si="45"/>
        <v>42728.375</v>
      </c>
      <c r="C2842" s="124">
        <v>9</v>
      </c>
      <c r="D2842" s="11">
        <f>ROUND(АТС!E602*$D$791*$D$792/100,2)</f>
        <v>43.86</v>
      </c>
      <c r="E2842" s="11">
        <f>ROUND(АТС!E602*$E$791*$E$792/100,2)</f>
        <v>40.31</v>
      </c>
      <c r="F2842" s="11">
        <f>ROUND(АТС!E602*$F$791*$F$792/100,2)</f>
        <v>27.44</v>
      </c>
      <c r="G2842" s="11">
        <f>ROUND(АТС!E602*$G$791*$G$792/100,2)</f>
        <v>16.059999999999999</v>
      </c>
    </row>
    <row r="2843" spans="1:7" x14ac:dyDescent="0.25">
      <c r="A2843" s="254"/>
      <c r="B2843" s="121">
        <f t="shared" si="45"/>
        <v>42728.416669999999</v>
      </c>
      <c r="C2843" s="124">
        <v>10</v>
      </c>
      <c r="D2843" s="11">
        <f>ROUND(АТС!E603*$D$791*$D$792/100,2)</f>
        <v>95.78</v>
      </c>
      <c r="E2843" s="11">
        <f>ROUND(АТС!E603*$E$791*$E$792/100,2)</f>
        <v>88.02</v>
      </c>
      <c r="F2843" s="11">
        <f>ROUND(АТС!E603*$F$791*$F$792/100,2)</f>
        <v>59.93</v>
      </c>
      <c r="G2843" s="11">
        <f>ROUND(АТС!E603*$G$791*$G$792/100,2)</f>
        <v>35.07</v>
      </c>
    </row>
    <row r="2844" spans="1:7" x14ac:dyDescent="0.25">
      <c r="A2844" s="254"/>
      <c r="B2844" s="123">
        <f t="shared" si="45"/>
        <v>42728.458330000001</v>
      </c>
      <c r="C2844" s="124">
        <v>11</v>
      </c>
      <c r="D2844" s="11">
        <f>ROUND(АТС!E604*$D$791*$D$792/100,2)</f>
        <v>99.62</v>
      </c>
      <c r="E2844" s="11">
        <f>ROUND(АТС!E604*$E$791*$E$792/100,2)</f>
        <v>91.54</v>
      </c>
      <c r="F2844" s="11">
        <f>ROUND(АТС!E604*$F$791*$F$792/100,2)</f>
        <v>62.33</v>
      </c>
      <c r="G2844" s="11">
        <f>ROUND(АТС!E604*$G$791*$G$792/100,2)</f>
        <v>36.479999999999997</v>
      </c>
    </row>
    <row r="2845" spans="1:7" x14ac:dyDescent="0.25">
      <c r="A2845" s="254"/>
      <c r="B2845" s="121">
        <f t="shared" si="45"/>
        <v>42728.5</v>
      </c>
      <c r="C2845" s="124">
        <v>12</v>
      </c>
      <c r="D2845" s="11">
        <f>ROUND(АТС!E605*$D$791*$D$792/100,2)</f>
        <v>0</v>
      </c>
      <c r="E2845" s="11">
        <f>ROUND(АТС!E605*$E$791*$E$792/100,2)</f>
        <v>0</v>
      </c>
      <c r="F2845" s="11">
        <f>ROUND(АТС!E605*$F$791*$F$792/100,2)</f>
        <v>0</v>
      </c>
      <c r="G2845" s="11">
        <f>ROUND(АТС!E605*$G$791*$G$792/100,2)</f>
        <v>0</v>
      </c>
    </row>
    <row r="2846" spans="1:7" x14ac:dyDescent="0.25">
      <c r="A2846" s="254"/>
      <c r="B2846" s="123">
        <f t="shared" si="45"/>
        <v>42728.541669999999</v>
      </c>
      <c r="C2846" s="124">
        <v>13</v>
      </c>
      <c r="D2846" s="11">
        <f>ROUND(АТС!E606*$D$791*$D$792/100,2)</f>
        <v>53.42</v>
      </c>
      <c r="E2846" s="11">
        <f>ROUND(АТС!E606*$E$791*$E$792/100,2)</f>
        <v>49.09</v>
      </c>
      <c r="F2846" s="11">
        <f>ROUND(АТС!E606*$F$791*$F$792/100,2)</f>
        <v>33.42</v>
      </c>
      <c r="G2846" s="11">
        <f>ROUND(АТС!E606*$G$791*$G$792/100,2)</f>
        <v>19.559999999999999</v>
      </c>
    </row>
    <row r="2847" spans="1:7" x14ac:dyDescent="0.25">
      <c r="A2847" s="254"/>
      <c r="B2847" s="121">
        <f t="shared" si="45"/>
        <v>42728.583330000001</v>
      </c>
      <c r="C2847" s="124">
        <v>14</v>
      </c>
      <c r="D2847" s="11">
        <f>ROUND(АТС!E607*$D$791*$D$792/100,2)</f>
        <v>64.75</v>
      </c>
      <c r="E2847" s="11">
        <f>ROUND(АТС!E607*$E$791*$E$792/100,2)</f>
        <v>59.5</v>
      </c>
      <c r="F2847" s="11">
        <f>ROUND(АТС!E607*$F$791*$F$792/100,2)</f>
        <v>40.51</v>
      </c>
      <c r="G2847" s="11">
        <f>ROUND(АТС!E607*$G$791*$G$792/100,2)</f>
        <v>23.71</v>
      </c>
    </row>
    <row r="2848" spans="1:7" x14ac:dyDescent="0.25">
      <c r="A2848" s="254"/>
      <c r="B2848" s="123">
        <f t="shared" si="45"/>
        <v>42728.625</v>
      </c>
      <c r="C2848" s="124">
        <v>15</v>
      </c>
      <c r="D2848" s="11">
        <f>ROUND(АТС!E608*$D$791*$D$792/100,2)</f>
        <v>81</v>
      </c>
      <c r="E2848" s="11">
        <f>ROUND(АТС!E608*$E$791*$E$792/100,2)</f>
        <v>74.430000000000007</v>
      </c>
      <c r="F2848" s="11">
        <f>ROUND(АТС!E608*$F$791*$F$792/100,2)</f>
        <v>50.68</v>
      </c>
      <c r="G2848" s="11">
        <f>ROUND(АТС!E608*$G$791*$G$792/100,2)</f>
        <v>29.66</v>
      </c>
    </row>
    <row r="2849" spans="1:7" x14ac:dyDescent="0.25">
      <c r="A2849" s="254"/>
      <c r="B2849" s="121">
        <f t="shared" si="45"/>
        <v>42728.666669999999</v>
      </c>
      <c r="C2849" s="124">
        <v>16</v>
      </c>
      <c r="D2849" s="11">
        <f>ROUND(АТС!E609*$D$791*$D$792/100,2)</f>
        <v>0</v>
      </c>
      <c r="E2849" s="11">
        <f>ROUND(АТС!E609*$E$791*$E$792/100,2)</f>
        <v>0</v>
      </c>
      <c r="F2849" s="11">
        <f>ROUND(АТС!E609*$F$791*$F$792/100,2)</f>
        <v>0</v>
      </c>
      <c r="G2849" s="11">
        <f>ROUND(АТС!E609*$G$791*$G$792/100,2)</f>
        <v>0</v>
      </c>
    </row>
    <row r="2850" spans="1:7" x14ac:dyDescent="0.25">
      <c r="A2850" s="254"/>
      <c r="B2850" s="123">
        <f t="shared" si="45"/>
        <v>42728.708330000001</v>
      </c>
      <c r="C2850" s="124">
        <v>17</v>
      </c>
      <c r="D2850" s="11">
        <f>ROUND(АТС!E610*$D$791*$D$792/100,2)</f>
        <v>156.91</v>
      </c>
      <c r="E2850" s="11">
        <f>ROUND(АТС!E610*$E$791*$E$792/100,2)</f>
        <v>144.19</v>
      </c>
      <c r="F2850" s="11">
        <f>ROUND(АТС!E610*$F$791*$F$792/100,2)</f>
        <v>98.17</v>
      </c>
      <c r="G2850" s="11">
        <f>ROUND(АТС!E610*$G$791*$G$792/100,2)</f>
        <v>57.46</v>
      </c>
    </row>
    <row r="2851" spans="1:7" x14ac:dyDescent="0.25">
      <c r="A2851" s="254"/>
      <c r="B2851" s="121">
        <f t="shared" si="45"/>
        <v>42728.75</v>
      </c>
      <c r="C2851" s="124">
        <v>18</v>
      </c>
      <c r="D2851" s="11">
        <f>ROUND(АТС!E611*$D$791*$D$792/100,2)</f>
        <v>121.4</v>
      </c>
      <c r="E2851" s="11">
        <f>ROUND(АТС!E611*$E$791*$E$792/100,2)</f>
        <v>111.56</v>
      </c>
      <c r="F2851" s="11">
        <f>ROUND(АТС!E611*$F$791*$F$792/100,2)</f>
        <v>75.95</v>
      </c>
      <c r="G2851" s="11">
        <f>ROUND(АТС!E611*$G$791*$G$792/100,2)</f>
        <v>44.45</v>
      </c>
    </row>
    <row r="2852" spans="1:7" x14ac:dyDescent="0.25">
      <c r="A2852" s="254"/>
      <c r="B2852" s="123">
        <f t="shared" si="45"/>
        <v>42728.791669999999</v>
      </c>
      <c r="C2852" s="124">
        <v>19</v>
      </c>
      <c r="D2852" s="11">
        <f>ROUND(АТС!E612*$D$791*$D$792/100,2)</f>
        <v>109.32</v>
      </c>
      <c r="E2852" s="11">
        <f>ROUND(АТС!E612*$E$791*$E$792/100,2)</f>
        <v>100.46</v>
      </c>
      <c r="F2852" s="11">
        <f>ROUND(АТС!E612*$F$791*$F$792/100,2)</f>
        <v>68.400000000000006</v>
      </c>
      <c r="G2852" s="11">
        <f>ROUND(АТС!E612*$G$791*$G$792/100,2)</f>
        <v>40.03</v>
      </c>
    </row>
    <row r="2853" spans="1:7" x14ac:dyDescent="0.25">
      <c r="A2853" s="254"/>
      <c r="B2853" s="121">
        <f t="shared" si="45"/>
        <v>42728.833330000001</v>
      </c>
      <c r="C2853" s="124">
        <v>20</v>
      </c>
      <c r="D2853" s="11">
        <f>ROUND(АТС!E613*$D$791*$D$792/100,2)</f>
        <v>106.75</v>
      </c>
      <c r="E2853" s="11">
        <f>ROUND(АТС!E613*$E$791*$E$792/100,2)</f>
        <v>98.1</v>
      </c>
      <c r="F2853" s="11">
        <f>ROUND(АТС!E613*$F$791*$F$792/100,2)</f>
        <v>66.790000000000006</v>
      </c>
      <c r="G2853" s="11">
        <f>ROUND(АТС!E613*$G$791*$G$792/100,2)</f>
        <v>39.090000000000003</v>
      </c>
    </row>
    <row r="2854" spans="1:7" x14ac:dyDescent="0.25">
      <c r="A2854" s="254"/>
      <c r="B2854" s="123">
        <f t="shared" si="45"/>
        <v>42728.875</v>
      </c>
      <c r="C2854" s="124">
        <v>21</v>
      </c>
      <c r="D2854" s="11">
        <f>ROUND(АТС!E614*$D$791*$D$792/100,2)</f>
        <v>99.37</v>
      </c>
      <c r="E2854" s="11">
        <f>ROUND(АТС!E614*$E$791*$E$792/100,2)</f>
        <v>91.31</v>
      </c>
      <c r="F2854" s="11">
        <f>ROUND(АТС!E614*$F$791*$F$792/100,2)</f>
        <v>62.17</v>
      </c>
      <c r="G2854" s="11">
        <f>ROUND(АТС!E614*$G$791*$G$792/100,2)</f>
        <v>36.39</v>
      </c>
    </row>
    <row r="2855" spans="1:7" x14ac:dyDescent="0.25">
      <c r="A2855" s="254"/>
      <c r="B2855" s="121">
        <f t="shared" si="45"/>
        <v>42728.916669999999</v>
      </c>
      <c r="C2855" s="124">
        <v>22</v>
      </c>
      <c r="D2855" s="11">
        <f>ROUND(АТС!E615*$D$791*$D$792/100,2)</f>
        <v>118.67</v>
      </c>
      <c r="E2855" s="11">
        <f>ROUND(АТС!E615*$E$791*$E$792/100,2)</f>
        <v>109.05</v>
      </c>
      <c r="F2855" s="11">
        <f>ROUND(АТС!E615*$F$791*$F$792/100,2)</f>
        <v>74.25</v>
      </c>
      <c r="G2855" s="11">
        <f>ROUND(АТС!E615*$G$791*$G$792/100,2)</f>
        <v>43.46</v>
      </c>
    </row>
    <row r="2856" spans="1:7" x14ac:dyDescent="0.25">
      <c r="A2856" s="254"/>
      <c r="B2856" s="123">
        <f t="shared" si="45"/>
        <v>42728.958330000001</v>
      </c>
      <c r="C2856" s="124">
        <v>23</v>
      </c>
      <c r="D2856" s="11">
        <f>ROUND(АТС!E616*$D$791*$D$792/100,2)</f>
        <v>85.95</v>
      </c>
      <c r="E2856" s="11">
        <f>ROUND(АТС!E616*$E$791*$E$792/100,2)</f>
        <v>78.98</v>
      </c>
      <c r="F2856" s="11">
        <f>ROUND(АТС!E616*$F$791*$F$792/100,2)</f>
        <v>53.78</v>
      </c>
      <c r="G2856" s="11">
        <f>ROUND(АТС!E616*$G$791*$G$792/100,2)</f>
        <v>31.47</v>
      </c>
    </row>
    <row r="2857" spans="1:7" x14ac:dyDescent="0.25">
      <c r="A2857" s="254"/>
      <c r="B2857" s="121">
        <f t="shared" si="45"/>
        <v>42729</v>
      </c>
      <c r="C2857" s="124">
        <v>0</v>
      </c>
      <c r="D2857" s="11">
        <f>ROUND(АТС!E617*$D$791*$D$792/100,2)</f>
        <v>82.1</v>
      </c>
      <c r="E2857" s="11">
        <f>ROUND(АТС!E617*$E$791*$E$792/100,2)</f>
        <v>75.44</v>
      </c>
      <c r="F2857" s="11">
        <f>ROUND(АТС!E617*$F$791*$F$792/100,2)</f>
        <v>51.37</v>
      </c>
      <c r="G2857" s="11">
        <f>ROUND(АТС!E617*$G$791*$G$792/100,2)</f>
        <v>30.06</v>
      </c>
    </row>
    <row r="2858" spans="1:7" x14ac:dyDescent="0.25">
      <c r="A2858" s="254"/>
      <c r="B2858" s="123">
        <f t="shared" si="45"/>
        <v>42729.041669999999</v>
      </c>
      <c r="C2858" s="124">
        <v>1</v>
      </c>
      <c r="D2858" s="11">
        <f>ROUND(АТС!E618*$D$791*$D$792/100,2)</f>
        <v>76.05</v>
      </c>
      <c r="E2858" s="11">
        <f>ROUND(АТС!E618*$E$791*$E$792/100,2)</f>
        <v>69.88</v>
      </c>
      <c r="F2858" s="11">
        <f>ROUND(АТС!E618*$F$791*$F$792/100,2)</f>
        <v>47.58</v>
      </c>
      <c r="G2858" s="11">
        <f>ROUND(АТС!E618*$G$791*$G$792/100,2)</f>
        <v>27.85</v>
      </c>
    </row>
    <row r="2859" spans="1:7" x14ac:dyDescent="0.25">
      <c r="A2859" s="254"/>
      <c r="B2859" s="121">
        <f t="shared" si="45"/>
        <v>42729.083330000001</v>
      </c>
      <c r="C2859" s="124">
        <v>2</v>
      </c>
      <c r="D2859" s="11">
        <f>ROUND(АТС!E619*$D$791*$D$792/100,2)</f>
        <v>70.39</v>
      </c>
      <c r="E2859" s="11">
        <f>ROUND(АТС!E619*$E$791*$E$792/100,2)</f>
        <v>64.680000000000007</v>
      </c>
      <c r="F2859" s="11">
        <f>ROUND(АТС!E619*$F$791*$F$792/100,2)</f>
        <v>44.04</v>
      </c>
      <c r="G2859" s="11">
        <f>ROUND(АТС!E619*$G$791*$G$792/100,2)</f>
        <v>25.77</v>
      </c>
    </row>
    <row r="2860" spans="1:7" x14ac:dyDescent="0.25">
      <c r="A2860" s="254"/>
      <c r="B2860" s="123">
        <f t="shared" si="45"/>
        <v>42729.125</v>
      </c>
      <c r="C2860" s="124">
        <v>3</v>
      </c>
      <c r="D2860" s="11">
        <f>ROUND(АТС!E620*$D$791*$D$792/100,2)</f>
        <v>68.13</v>
      </c>
      <c r="E2860" s="11">
        <f>ROUND(АТС!E620*$E$791*$E$792/100,2)</f>
        <v>62.6</v>
      </c>
      <c r="F2860" s="11">
        <f>ROUND(АТС!E620*$F$791*$F$792/100,2)</f>
        <v>42.62</v>
      </c>
      <c r="G2860" s="11">
        <f>ROUND(АТС!E620*$G$791*$G$792/100,2)</f>
        <v>24.95</v>
      </c>
    </row>
    <row r="2861" spans="1:7" x14ac:dyDescent="0.25">
      <c r="A2861" s="254"/>
      <c r="B2861" s="121">
        <f t="shared" si="45"/>
        <v>42729.166669999999</v>
      </c>
      <c r="C2861" s="124">
        <v>4</v>
      </c>
      <c r="D2861" s="11">
        <f>ROUND(АТС!E621*$D$791*$D$792/100,2)</f>
        <v>67.44</v>
      </c>
      <c r="E2861" s="11">
        <f>ROUND(АТС!E621*$E$791*$E$792/100,2)</f>
        <v>61.97</v>
      </c>
      <c r="F2861" s="11">
        <f>ROUND(АТС!E621*$F$791*$F$792/100,2)</f>
        <v>42.19</v>
      </c>
      <c r="G2861" s="11">
        <f>ROUND(АТС!E621*$G$791*$G$792/100,2)</f>
        <v>24.69</v>
      </c>
    </row>
    <row r="2862" spans="1:7" x14ac:dyDescent="0.25">
      <c r="A2862" s="254"/>
      <c r="B2862" s="123">
        <f t="shared" si="45"/>
        <v>42729.208330000001</v>
      </c>
      <c r="C2862" s="124">
        <v>5</v>
      </c>
      <c r="D2862" s="11">
        <f>ROUND(АТС!E622*$D$791*$D$792/100,2)</f>
        <v>67.27</v>
      </c>
      <c r="E2862" s="11">
        <f>ROUND(АТС!E622*$E$791*$E$792/100,2)</f>
        <v>61.82</v>
      </c>
      <c r="F2862" s="11">
        <f>ROUND(АТС!E622*$F$791*$F$792/100,2)</f>
        <v>42.09</v>
      </c>
      <c r="G2862" s="11">
        <f>ROUND(АТС!E622*$G$791*$G$792/100,2)</f>
        <v>24.63</v>
      </c>
    </row>
    <row r="2863" spans="1:7" x14ac:dyDescent="0.25">
      <c r="A2863" s="254"/>
      <c r="B2863" s="121">
        <f t="shared" si="45"/>
        <v>42729.25</v>
      </c>
      <c r="C2863" s="124">
        <v>6</v>
      </c>
      <c r="D2863" s="11">
        <f>ROUND(АТС!E623*$D$791*$D$792/100,2)</f>
        <v>31.34</v>
      </c>
      <c r="E2863" s="11">
        <f>ROUND(АТС!E623*$E$791*$E$792/100,2)</f>
        <v>28.8</v>
      </c>
      <c r="F2863" s="11">
        <f>ROUND(АТС!E623*$F$791*$F$792/100,2)</f>
        <v>19.61</v>
      </c>
      <c r="G2863" s="11">
        <f>ROUND(АТС!E623*$G$791*$G$792/100,2)</f>
        <v>11.48</v>
      </c>
    </row>
    <row r="2864" spans="1:7" x14ac:dyDescent="0.25">
      <c r="A2864" s="254"/>
      <c r="B2864" s="123">
        <f t="shared" si="45"/>
        <v>42729.291669999999</v>
      </c>
      <c r="C2864" s="124">
        <v>7</v>
      </c>
      <c r="D2864" s="11">
        <f>ROUND(АТС!E624*$D$791*$D$792/100,2)</f>
        <v>34.4</v>
      </c>
      <c r="E2864" s="11">
        <f>ROUND(АТС!E624*$E$791*$E$792/100,2)</f>
        <v>31.61</v>
      </c>
      <c r="F2864" s="11">
        <f>ROUND(АТС!E624*$F$791*$F$792/100,2)</f>
        <v>21.52</v>
      </c>
      <c r="G2864" s="11">
        <f>ROUND(АТС!E624*$G$791*$G$792/100,2)</f>
        <v>12.6</v>
      </c>
    </row>
    <row r="2865" spans="1:7" x14ac:dyDescent="0.25">
      <c r="A2865" s="254"/>
      <c r="B2865" s="121">
        <f t="shared" si="45"/>
        <v>42729.333330000001</v>
      </c>
      <c r="C2865" s="124">
        <v>8</v>
      </c>
      <c r="D2865" s="11">
        <f>ROUND(АТС!E625*$D$791*$D$792/100,2)</f>
        <v>151.44999999999999</v>
      </c>
      <c r="E2865" s="11">
        <f>ROUND(АТС!E625*$E$791*$E$792/100,2)</f>
        <v>139.16999999999999</v>
      </c>
      <c r="F2865" s="11">
        <f>ROUND(АТС!E625*$F$791*$F$792/100,2)</f>
        <v>94.76</v>
      </c>
      <c r="G2865" s="11">
        <f>ROUND(АТС!E625*$G$791*$G$792/100,2)</f>
        <v>55.46</v>
      </c>
    </row>
    <row r="2866" spans="1:7" x14ac:dyDescent="0.25">
      <c r="A2866" s="254"/>
      <c r="B2866" s="123">
        <f t="shared" si="45"/>
        <v>42729.375</v>
      </c>
      <c r="C2866" s="124">
        <v>9</v>
      </c>
      <c r="D2866" s="11">
        <f>ROUND(АТС!E626*$D$791*$D$792/100,2)</f>
        <v>185.7</v>
      </c>
      <c r="E2866" s="11">
        <f>ROUND(АТС!E626*$E$791*$E$792/100,2)</f>
        <v>170.65</v>
      </c>
      <c r="F2866" s="11">
        <f>ROUND(АТС!E626*$F$791*$F$792/100,2)</f>
        <v>116.19</v>
      </c>
      <c r="G2866" s="11">
        <f>ROUND(АТС!E626*$G$791*$G$792/100,2)</f>
        <v>68</v>
      </c>
    </row>
    <row r="2867" spans="1:7" x14ac:dyDescent="0.25">
      <c r="A2867" s="254"/>
      <c r="B2867" s="121">
        <f t="shared" si="45"/>
        <v>42729.416669999999</v>
      </c>
      <c r="C2867" s="124">
        <v>10</v>
      </c>
      <c r="D2867" s="11">
        <f>ROUND(АТС!E627*$D$791*$D$792/100,2)</f>
        <v>35.36</v>
      </c>
      <c r="E2867" s="11">
        <f>ROUND(АТС!E627*$E$791*$E$792/100,2)</f>
        <v>32.49</v>
      </c>
      <c r="F2867" s="11">
        <f>ROUND(АТС!E627*$F$791*$F$792/100,2)</f>
        <v>22.12</v>
      </c>
      <c r="G2867" s="11">
        <f>ROUND(АТС!E627*$G$791*$G$792/100,2)</f>
        <v>12.95</v>
      </c>
    </row>
    <row r="2868" spans="1:7" x14ac:dyDescent="0.25">
      <c r="A2868" s="254"/>
      <c r="B2868" s="123">
        <f t="shared" si="45"/>
        <v>42729.458330000001</v>
      </c>
      <c r="C2868" s="124">
        <v>11</v>
      </c>
      <c r="D2868" s="11">
        <f>ROUND(АТС!E628*$D$791*$D$792/100,2)</f>
        <v>37.979999999999997</v>
      </c>
      <c r="E2868" s="11">
        <f>ROUND(АТС!E628*$E$791*$E$792/100,2)</f>
        <v>34.9</v>
      </c>
      <c r="F2868" s="11">
        <f>ROUND(АТС!E628*$F$791*$F$792/100,2)</f>
        <v>23.76</v>
      </c>
      <c r="G2868" s="11">
        <f>ROUND(АТС!E628*$G$791*$G$792/100,2)</f>
        <v>13.91</v>
      </c>
    </row>
    <row r="2869" spans="1:7" x14ac:dyDescent="0.25">
      <c r="A2869" s="254"/>
      <c r="B2869" s="121">
        <f t="shared" si="45"/>
        <v>42729.5</v>
      </c>
      <c r="C2869" s="124">
        <v>12</v>
      </c>
      <c r="D2869" s="11">
        <f>ROUND(АТС!E629*$D$791*$D$792/100,2)</f>
        <v>54.38</v>
      </c>
      <c r="E2869" s="11">
        <f>ROUND(АТС!E629*$E$791*$E$792/100,2)</f>
        <v>49.97</v>
      </c>
      <c r="F2869" s="11">
        <f>ROUND(АТС!E629*$F$791*$F$792/100,2)</f>
        <v>34.020000000000003</v>
      </c>
      <c r="G2869" s="11">
        <f>ROUND(АТС!E629*$G$791*$G$792/100,2)</f>
        <v>19.91</v>
      </c>
    </row>
    <row r="2870" spans="1:7" x14ac:dyDescent="0.25">
      <c r="A2870" s="254"/>
      <c r="B2870" s="123">
        <f t="shared" si="45"/>
        <v>42729.541669999999</v>
      </c>
      <c r="C2870" s="124">
        <v>13</v>
      </c>
      <c r="D2870" s="11">
        <f>ROUND(АТС!E630*$D$791*$D$792/100,2)</f>
        <v>91.62</v>
      </c>
      <c r="E2870" s="11">
        <f>ROUND(АТС!E630*$E$791*$E$792/100,2)</f>
        <v>84.2</v>
      </c>
      <c r="F2870" s="11">
        <f>ROUND(АТС!E630*$F$791*$F$792/100,2)</f>
        <v>57.32</v>
      </c>
      <c r="G2870" s="11">
        <f>ROUND(АТС!E630*$G$791*$G$792/100,2)</f>
        <v>33.549999999999997</v>
      </c>
    </row>
    <row r="2871" spans="1:7" x14ac:dyDescent="0.25">
      <c r="A2871" s="254"/>
      <c r="B2871" s="121">
        <f t="shared" si="45"/>
        <v>42729.583330000001</v>
      </c>
      <c r="C2871" s="124">
        <v>14</v>
      </c>
      <c r="D2871" s="11">
        <f>ROUND(АТС!E631*$D$791*$D$792/100,2)</f>
        <v>86.99</v>
      </c>
      <c r="E2871" s="11">
        <f>ROUND(АТС!E631*$E$791*$E$792/100,2)</f>
        <v>79.94</v>
      </c>
      <c r="F2871" s="11">
        <f>ROUND(АТС!E631*$F$791*$F$792/100,2)</f>
        <v>54.42</v>
      </c>
      <c r="G2871" s="11">
        <f>ROUND(АТС!E631*$G$791*$G$792/100,2)</f>
        <v>31.85</v>
      </c>
    </row>
    <row r="2872" spans="1:7" x14ac:dyDescent="0.25">
      <c r="A2872" s="254"/>
      <c r="B2872" s="123">
        <f t="shared" si="45"/>
        <v>42729.625</v>
      </c>
      <c r="C2872" s="124">
        <v>15</v>
      </c>
      <c r="D2872" s="11">
        <f>ROUND(АТС!E632*$D$791*$D$792/100,2)</f>
        <v>85.29</v>
      </c>
      <c r="E2872" s="11">
        <f>ROUND(АТС!E632*$E$791*$E$792/100,2)</f>
        <v>78.37</v>
      </c>
      <c r="F2872" s="11">
        <f>ROUND(АТС!E632*$F$791*$F$792/100,2)</f>
        <v>53.36</v>
      </c>
      <c r="G2872" s="11">
        <f>ROUND(АТС!E632*$G$791*$G$792/100,2)</f>
        <v>31.23</v>
      </c>
    </row>
    <row r="2873" spans="1:7" x14ac:dyDescent="0.25">
      <c r="A2873" s="254"/>
      <c r="B2873" s="121">
        <f t="shared" si="45"/>
        <v>42729.666669999999</v>
      </c>
      <c r="C2873" s="124">
        <v>16</v>
      </c>
      <c r="D2873" s="11">
        <f>ROUND(АТС!E633*$D$791*$D$792/100,2)</f>
        <v>0</v>
      </c>
      <c r="E2873" s="11">
        <f>ROUND(АТС!E633*$E$791*$E$792/100,2)</f>
        <v>0</v>
      </c>
      <c r="F2873" s="11">
        <f>ROUND(АТС!E633*$F$791*$F$792/100,2)</f>
        <v>0</v>
      </c>
      <c r="G2873" s="11">
        <f>ROUND(АТС!E633*$G$791*$G$792/100,2)</f>
        <v>0</v>
      </c>
    </row>
    <row r="2874" spans="1:7" x14ac:dyDescent="0.25">
      <c r="A2874" s="254"/>
      <c r="B2874" s="123">
        <f t="shared" si="45"/>
        <v>42729.708330000001</v>
      </c>
      <c r="C2874" s="124">
        <v>17</v>
      </c>
      <c r="D2874" s="11">
        <f>ROUND(АТС!E634*$D$791*$D$792/100,2)</f>
        <v>43.14</v>
      </c>
      <c r="E2874" s="11">
        <f>ROUND(АТС!E634*$E$791*$E$792/100,2)</f>
        <v>39.64</v>
      </c>
      <c r="F2874" s="11">
        <f>ROUND(АТС!E634*$F$791*$F$792/100,2)</f>
        <v>26.99</v>
      </c>
      <c r="G2874" s="11">
        <f>ROUND(АТС!E634*$G$791*$G$792/100,2)</f>
        <v>15.8</v>
      </c>
    </row>
    <row r="2875" spans="1:7" x14ac:dyDescent="0.25">
      <c r="A2875" s="254"/>
      <c r="B2875" s="121">
        <f t="shared" si="45"/>
        <v>42729.75</v>
      </c>
      <c r="C2875" s="124">
        <v>18</v>
      </c>
      <c r="D2875" s="11">
        <f>ROUND(АТС!E635*$D$791*$D$792/100,2)</f>
        <v>133.63999999999999</v>
      </c>
      <c r="E2875" s="11">
        <f>ROUND(АТС!E635*$E$791*$E$792/100,2)</f>
        <v>122.8</v>
      </c>
      <c r="F2875" s="11">
        <f>ROUND(АТС!E635*$F$791*$F$792/100,2)</f>
        <v>83.61</v>
      </c>
      <c r="G2875" s="11">
        <f>ROUND(АТС!E635*$G$791*$G$792/100,2)</f>
        <v>48.94</v>
      </c>
    </row>
    <row r="2876" spans="1:7" x14ac:dyDescent="0.25">
      <c r="A2876" s="254"/>
      <c r="B2876" s="123">
        <f t="shared" si="45"/>
        <v>42729.791669999999</v>
      </c>
      <c r="C2876" s="124">
        <v>19</v>
      </c>
      <c r="D2876" s="11">
        <f>ROUND(АТС!E636*$D$791*$D$792/100,2)</f>
        <v>0.23</v>
      </c>
      <c r="E2876" s="11">
        <f>ROUND(АТС!E636*$E$791*$E$792/100,2)</f>
        <v>0.21</v>
      </c>
      <c r="F2876" s="11">
        <f>ROUND(АТС!E636*$F$791*$F$792/100,2)</f>
        <v>0.14000000000000001</v>
      </c>
      <c r="G2876" s="11">
        <f>ROUND(АТС!E636*$G$791*$G$792/100,2)</f>
        <v>0.08</v>
      </c>
    </row>
    <row r="2877" spans="1:7" x14ac:dyDescent="0.25">
      <c r="A2877" s="254"/>
      <c r="B2877" s="121">
        <f t="shared" si="45"/>
        <v>42729.833330000001</v>
      </c>
      <c r="C2877" s="124">
        <v>20</v>
      </c>
      <c r="D2877" s="11">
        <f>ROUND(АТС!E637*$D$791*$D$792/100,2)</f>
        <v>0</v>
      </c>
      <c r="E2877" s="11">
        <f>ROUND(АТС!E637*$E$791*$E$792/100,2)</f>
        <v>0</v>
      </c>
      <c r="F2877" s="11">
        <f>ROUND(АТС!E637*$F$791*$F$792/100,2)</f>
        <v>0</v>
      </c>
      <c r="G2877" s="11">
        <f>ROUND(АТС!E637*$G$791*$G$792/100,2)</f>
        <v>0</v>
      </c>
    </row>
    <row r="2878" spans="1:7" x14ac:dyDescent="0.25">
      <c r="A2878" s="254"/>
      <c r="B2878" s="123">
        <f t="shared" si="45"/>
        <v>42729.875</v>
      </c>
      <c r="C2878" s="124">
        <v>21</v>
      </c>
      <c r="D2878" s="11">
        <f>ROUND(АТС!E638*$D$791*$D$792/100,2)</f>
        <v>0</v>
      </c>
      <c r="E2878" s="11">
        <f>ROUND(АТС!E638*$E$791*$E$792/100,2)</f>
        <v>0</v>
      </c>
      <c r="F2878" s="11">
        <f>ROUND(АТС!E638*$F$791*$F$792/100,2)</f>
        <v>0</v>
      </c>
      <c r="G2878" s="11">
        <f>ROUND(АТС!E638*$G$791*$G$792/100,2)</f>
        <v>0</v>
      </c>
    </row>
    <row r="2879" spans="1:7" x14ac:dyDescent="0.25">
      <c r="A2879" s="254"/>
      <c r="B2879" s="121">
        <f t="shared" si="45"/>
        <v>42729.916669999999</v>
      </c>
      <c r="C2879" s="124">
        <v>22</v>
      </c>
      <c r="D2879" s="11">
        <f>ROUND(АТС!E639*$D$791*$D$792/100,2)</f>
        <v>33.049999999999997</v>
      </c>
      <c r="E2879" s="11">
        <f>ROUND(АТС!E639*$E$791*$E$792/100,2)</f>
        <v>30.37</v>
      </c>
      <c r="F2879" s="11">
        <f>ROUND(АТС!E639*$F$791*$F$792/100,2)</f>
        <v>20.68</v>
      </c>
      <c r="G2879" s="11">
        <f>ROUND(АТС!E639*$G$791*$G$792/100,2)</f>
        <v>12.1</v>
      </c>
    </row>
    <row r="2880" spans="1:7" x14ac:dyDescent="0.25">
      <c r="A2880" s="254"/>
      <c r="B2880" s="123">
        <f t="shared" si="45"/>
        <v>42729.958330000001</v>
      </c>
      <c r="C2880" s="124">
        <v>23</v>
      </c>
      <c r="D2880" s="11">
        <f>ROUND(АТС!E640*$D$791*$D$792/100,2)</f>
        <v>37.46</v>
      </c>
      <c r="E2880" s="11">
        <f>ROUND(АТС!E640*$E$791*$E$792/100,2)</f>
        <v>34.43</v>
      </c>
      <c r="F2880" s="11">
        <f>ROUND(АТС!E640*$F$791*$F$792/100,2)</f>
        <v>23.44</v>
      </c>
      <c r="G2880" s="11">
        <f>ROUND(АТС!E640*$G$791*$G$792/100,2)</f>
        <v>13.72</v>
      </c>
    </row>
    <row r="2881" spans="1:7" x14ac:dyDescent="0.25">
      <c r="A2881" s="254"/>
      <c r="B2881" s="123">
        <f t="shared" si="45"/>
        <v>42730</v>
      </c>
      <c r="C2881" s="124">
        <v>0</v>
      </c>
      <c r="D2881" s="35">
        <f>ROUND(АТС!E641*$D$791*$D$792/100,2)</f>
        <v>32.35</v>
      </c>
      <c r="E2881" s="35">
        <f>ROUND(АТС!E641*$E$791*$E$792/100,2)</f>
        <v>29.73</v>
      </c>
      <c r="F2881" s="35">
        <f>ROUND(АТС!E641*$F$791*$F$792/100,2)</f>
        <v>20.239999999999998</v>
      </c>
      <c r="G2881" s="35">
        <f>ROUND(АТС!E641*$G$791*$G$792/100,2)</f>
        <v>11.85</v>
      </c>
    </row>
    <row r="2882" spans="1:7" x14ac:dyDescent="0.25">
      <c r="A2882" s="254"/>
      <c r="B2882" s="123">
        <f t="shared" ref="B2882:B2945" si="46">B2858+1</f>
        <v>42730.041669999999</v>
      </c>
      <c r="C2882" s="124">
        <v>1</v>
      </c>
      <c r="D2882" s="35">
        <f>ROUND(АТС!E642*$D$791*$D$792/100,2)</f>
        <v>28.94</v>
      </c>
      <c r="E2882" s="35">
        <f>ROUND(АТС!E642*$E$791*$E$792/100,2)</f>
        <v>26.59</v>
      </c>
      <c r="F2882" s="35">
        <f>ROUND(АТС!E642*$F$791*$F$792/100,2)</f>
        <v>18.11</v>
      </c>
      <c r="G2882" s="35">
        <f>ROUND(АТС!E642*$G$791*$G$792/100,2)</f>
        <v>10.6</v>
      </c>
    </row>
    <row r="2883" spans="1:7" x14ac:dyDescent="0.25">
      <c r="A2883" s="254"/>
      <c r="B2883" s="123">
        <f t="shared" si="46"/>
        <v>42730.083330000001</v>
      </c>
      <c r="C2883" s="124">
        <v>2</v>
      </c>
      <c r="D2883" s="35">
        <f>ROUND(АТС!E643*$D$791*$D$792/100,2)</f>
        <v>49.21</v>
      </c>
      <c r="E2883" s="35">
        <f>ROUND(АТС!E643*$E$791*$E$792/100,2)</f>
        <v>45.22</v>
      </c>
      <c r="F2883" s="35">
        <f>ROUND(АТС!E643*$F$791*$F$792/100,2)</f>
        <v>30.79</v>
      </c>
      <c r="G2883" s="35">
        <f>ROUND(АТС!E643*$G$791*$G$792/100,2)</f>
        <v>18.02</v>
      </c>
    </row>
    <row r="2884" spans="1:7" x14ac:dyDescent="0.25">
      <c r="A2884" s="254"/>
      <c r="B2884" s="123">
        <f t="shared" si="46"/>
        <v>42730.125</v>
      </c>
      <c r="C2884" s="124">
        <v>3</v>
      </c>
      <c r="D2884" s="35">
        <f>ROUND(АТС!E644*$D$791*$D$792/100,2)</f>
        <v>33.53</v>
      </c>
      <c r="E2884" s="35">
        <f>ROUND(АТС!E644*$E$791*$E$792/100,2)</f>
        <v>30.81</v>
      </c>
      <c r="F2884" s="35">
        <f>ROUND(АТС!E644*$F$791*$F$792/100,2)</f>
        <v>20.98</v>
      </c>
      <c r="G2884" s="35">
        <f>ROUND(АТС!E644*$G$791*$G$792/100,2)</f>
        <v>12.28</v>
      </c>
    </row>
    <row r="2885" spans="1:7" x14ac:dyDescent="0.25">
      <c r="A2885" s="254"/>
      <c r="B2885" s="123">
        <f t="shared" si="46"/>
        <v>42730.166669999999</v>
      </c>
      <c r="C2885" s="124">
        <v>4</v>
      </c>
      <c r="D2885" s="35">
        <f>ROUND(АТС!E645*$D$791*$D$792/100,2)</f>
        <v>48.37</v>
      </c>
      <c r="E2885" s="35">
        <f>ROUND(АТС!E645*$E$791*$E$792/100,2)</f>
        <v>44.45</v>
      </c>
      <c r="F2885" s="35">
        <f>ROUND(АТС!E645*$F$791*$F$792/100,2)</f>
        <v>30.26</v>
      </c>
      <c r="G2885" s="35">
        <f>ROUND(АТС!E645*$G$791*$G$792/100,2)</f>
        <v>17.71</v>
      </c>
    </row>
    <row r="2886" spans="1:7" x14ac:dyDescent="0.25">
      <c r="A2886" s="254"/>
      <c r="B2886" s="123">
        <f t="shared" si="46"/>
        <v>42730.208330000001</v>
      </c>
      <c r="C2886" s="124">
        <v>5</v>
      </c>
      <c r="D2886" s="35">
        <f>ROUND(АТС!E646*$D$791*$D$792/100,2)</f>
        <v>101.19</v>
      </c>
      <c r="E2886" s="35">
        <f>ROUND(АТС!E646*$E$791*$E$792/100,2)</f>
        <v>92.98</v>
      </c>
      <c r="F2886" s="35">
        <f>ROUND(АТС!E646*$F$791*$F$792/100,2)</f>
        <v>63.31</v>
      </c>
      <c r="G2886" s="35">
        <f>ROUND(АТС!E646*$G$791*$G$792/100,2)</f>
        <v>37.049999999999997</v>
      </c>
    </row>
    <row r="2887" spans="1:7" x14ac:dyDescent="0.25">
      <c r="A2887" s="254"/>
      <c r="B2887" s="123">
        <f t="shared" si="46"/>
        <v>42730.25</v>
      </c>
      <c r="C2887" s="124">
        <v>6</v>
      </c>
      <c r="D2887" s="35">
        <f>ROUND(АТС!E647*$D$791*$D$792/100,2)</f>
        <v>140.15</v>
      </c>
      <c r="E2887" s="35">
        <f>ROUND(АТС!E647*$E$791*$E$792/100,2)</f>
        <v>128.79</v>
      </c>
      <c r="F2887" s="35">
        <f>ROUND(АТС!E647*$F$791*$F$792/100,2)</f>
        <v>87.69</v>
      </c>
      <c r="G2887" s="35">
        <f>ROUND(АТС!E647*$G$791*$G$792/100,2)</f>
        <v>51.32</v>
      </c>
    </row>
    <row r="2888" spans="1:7" x14ac:dyDescent="0.25">
      <c r="A2888" s="254"/>
      <c r="B2888" s="123">
        <f t="shared" si="46"/>
        <v>42730.291669999999</v>
      </c>
      <c r="C2888" s="124">
        <v>7</v>
      </c>
      <c r="D2888" s="35">
        <f>ROUND(АТС!E648*$D$791*$D$792/100,2)</f>
        <v>153.76</v>
      </c>
      <c r="E2888" s="35">
        <f>ROUND(АТС!E648*$E$791*$E$792/100,2)</f>
        <v>141.30000000000001</v>
      </c>
      <c r="F2888" s="35">
        <f>ROUND(АТС!E648*$F$791*$F$792/100,2)</f>
        <v>96.2</v>
      </c>
      <c r="G2888" s="35">
        <f>ROUND(АТС!E648*$G$791*$G$792/100,2)</f>
        <v>56.31</v>
      </c>
    </row>
    <row r="2889" spans="1:7" x14ac:dyDescent="0.25">
      <c r="A2889" s="254"/>
      <c r="B2889" s="123">
        <f t="shared" si="46"/>
        <v>42730.333330000001</v>
      </c>
      <c r="C2889" s="124">
        <v>8</v>
      </c>
      <c r="D2889" s="35">
        <f>ROUND(АТС!E649*$D$791*$D$792/100,2)</f>
        <v>71.680000000000007</v>
      </c>
      <c r="E2889" s="35">
        <f>ROUND(АТС!E649*$E$791*$E$792/100,2)</f>
        <v>65.87</v>
      </c>
      <c r="F2889" s="35">
        <f>ROUND(АТС!E649*$F$791*$F$792/100,2)</f>
        <v>44.85</v>
      </c>
      <c r="G2889" s="35">
        <f>ROUND(АТС!E649*$G$791*$G$792/100,2)</f>
        <v>26.25</v>
      </c>
    </row>
    <row r="2890" spans="1:7" x14ac:dyDescent="0.25">
      <c r="A2890" s="254"/>
      <c r="B2890" s="123">
        <f t="shared" si="46"/>
        <v>42730.375</v>
      </c>
      <c r="C2890" s="124">
        <v>9</v>
      </c>
      <c r="D2890" s="35">
        <f>ROUND(АТС!E650*$D$791*$D$792/100,2)</f>
        <v>76.22</v>
      </c>
      <c r="E2890" s="35">
        <f>ROUND(АТС!E650*$E$791*$E$792/100,2)</f>
        <v>70.05</v>
      </c>
      <c r="F2890" s="35">
        <f>ROUND(АТС!E650*$F$791*$F$792/100,2)</f>
        <v>47.69</v>
      </c>
      <c r="G2890" s="35">
        <f>ROUND(АТС!E650*$G$791*$G$792/100,2)</f>
        <v>27.91</v>
      </c>
    </row>
    <row r="2891" spans="1:7" x14ac:dyDescent="0.25">
      <c r="A2891" s="254"/>
      <c r="B2891" s="123">
        <f t="shared" si="46"/>
        <v>42730.416669999999</v>
      </c>
      <c r="C2891" s="124">
        <v>10</v>
      </c>
      <c r="D2891" s="35">
        <f>ROUND(АТС!E651*$D$791*$D$792/100,2)</f>
        <v>87.98</v>
      </c>
      <c r="E2891" s="35">
        <f>ROUND(АТС!E651*$E$791*$E$792/100,2)</f>
        <v>80.849999999999994</v>
      </c>
      <c r="F2891" s="35">
        <f>ROUND(АТС!E651*$F$791*$F$792/100,2)</f>
        <v>55.05</v>
      </c>
      <c r="G2891" s="35">
        <f>ROUND(АТС!E651*$G$791*$G$792/100,2)</f>
        <v>32.22</v>
      </c>
    </row>
    <row r="2892" spans="1:7" x14ac:dyDescent="0.25">
      <c r="A2892" s="254"/>
      <c r="B2892" s="123">
        <f t="shared" si="46"/>
        <v>42730.458330000001</v>
      </c>
      <c r="C2892" s="124">
        <v>11</v>
      </c>
      <c r="D2892" s="35">
        <f>ROUND(АТС!E652*$D$791*$D$792/100,2)</f>
        <v>81.48</v>
      </c>
      <c r="E2892" s="35">
        <f>ROUND(АТС!E652*$E$791*$E$792/100,2)</f>
        <v>74.87</v>
      </c>
      <c r="F2892" s="35">
        <f>ROUND(АТС!E652*$F$791*$F$792/100,2)</f>
        <v>50.98</v>
      </c>
      <c r="G2892" s="35">
        <f>ROUND(АТС!E652*$G$791*$G$792/100,2)</f>
        <v>29.84</v>
      </c>
    </row>
    <row r="2893" spans="1:7" x14ac:dyDescent="0.25">
      <c r="A2893" s="254"/>
      <c r="B2893" s="123">
        <f t="shared" si="46"/>
        <v>42730.5</v>
      </c>
      <c r="C2893" s="124">
        <v>12</v>
      </c>
      <c r="D2893" s="35">
        <f>ROUND(АТС!E653*$D$791*$D$792/100,2)</f>
        <v>65.97</v>
      </c>
      <c r="E2893" s="35">
        <f>ROUND(АТС!E653*$E$791*$E$792/100,2)</f>
        <v>60.62</v>
      </c>
      <c r="F2893" s="35">
        <f>ROUND(АТС!E653*$F$791*$F$792/100,2)</f>
        <v>41.27</v>
      </c>
      <c r="G2893" s="35">
        <f>ROUND(АТС!E653*$G$791*$G$792/100,2)</f>
        <v>24.16</v>
      </c>
    </row>
    <row r="2894" spans="1:7" x14ac:dyDescent="0.25">
      <c r="A2894" s="254"/>
      <c r="B2894" s="123">
        <f t="shared" si="46"/>
        <v>42730.541669999999</v>
      </c>
      <c r="C2894" s="124">
        <v>13</v>
      </c>
      <c r="D2894" s="35">
        <f>ROUND(АТС!E654*$D$791*$D$792/100,2)</f>
        <v>56.84</v>
      </c>
      <c r="E2894" s="35">
        <f>ROUND(АТС!E654*$E$791*$E$792/100,2)</f>
        <v>52.24</v>
      </c>
      <c r="F2894" s="35">
        <f>ROUND(АТС!E654*$F$791*$F$792/100,2)</f>
        <v>35.56</v>
      </c>
      <c r="G2894" s="35">
        <f>ROUND(АТС!E654*$G$791*$G$792/100,2)</f>
        <v>20.82</v>
      </c>
    </row>
    <row r="2895" spans="1:7" x14ac:dyDescent="0.25">
      <c r="A2895" s="254"/>
      <c r="B2895" s="123">
        <f t="shared" si="46"/>
        <v>42730.583330000001</v>
      </c>
      <c r="C2895" s="124">
        <v>14</v>
      </c>
      <c r="D2895" s="35">
        <f>ROUND(АТС!E655*$D$791*$D$792/100,2)</f>
        <v>55.71</v>
      </c>
      <c r="E2895" s="35">
        <f>ROUND(АТС!E655*$E$791*$E$792/100,2)</f>
        <v>51.2</v>
      </c>
      <c r="F2895" s="35">
        <f>ROUND(АТС!E655*$F$791*$F$792/100,2)</f>
        <v>34.86</v>
      </c>
      <c r="G2895" s="35">
        <f>ROUND(АТС!E655*$G$791*$G$792/100,2)</f>
        <v>20.399999999999999</v>
      </c>
    </row>
    <row r="2896" spans="1:7" x14ac:dyDescent="0.25">
      <c r="A2896" s="254"/>
      <c r="B2896" s="123">
        <f t="shared" si="46"/>
        <v>42730.625</v>
      </c>
      <c r="C2896" s="124">
        <v>15</v>
      </c>
      <c r="D2896" s="35">
        <f>ROUND(АТС!E656*$D$791*$D$792/100,2)</f>
        <v>55.39</v>
      </c>
      <c r="E2896" s="35">
        <f>ROUND(АТС!E656*$E$791*$E$792/100,2)</f>
        <v>50.9</v>
      </c>
      <c r="F2896" s="35">
        <f>ROUND(АТС!E656*$F$791*$F$792/100,2)</f>
        <v>34.659999999999997</v>
      </c>
      <c r="G2896" s="35">
        <f>ROUND(АТС!E656*$G$791*$G$792/100,2)</f>
        <v>20.28</v>
      </c>
    </row>
    <row r="2897" spans="1:7" x14ac:dyDescent="0.25">
      <c r="A2897" s="254"/>
      <c r="B2897" s="123">
        <f t="shared" si="46"/>
        <v>42730.666669999999</v>
      </c>
      <c r="C2897" s="124">
        <v>16</v>
      </c>
      <c r="D2897" s="35">
        <f>ROUND(АТС!E657*$D$791*$D$792/100,2)</f>
        <v>0</v>
      </c>
      <c r="E2897" s="35">
        <f>ROUND(АТС!E657*$E$791*$E$792/100,2)</f>
        <v>0</v>
      </c>
      <c r="F2897" s="35">
        <f>ROUND(АТС!E657*$F$791*$F$792/100,2)</f>
        <v>0</v>
      </c>
      <c r="G2897" s="35">
        <f>ROUND(АТС!E657*$G$791*$G$792/100,2)</f>
        <v>0</v>
      </c>
    </row>
    <row r="2898" spans="1:7" x14ac:dyDescent="0.25">
      <c r="A2898" s="254"/>
      <c r="B2898" s="123">
        <f t="shared" si="46"/>
        <v>42730.708330000001</v>
      </c>
      <c r="C2898" s="124">
        <v>17</v>
      </c>
      <c r="D2898" s="35">
        <f>ROUND(АТС!E658*$D$791*$D$792/100,2)</f>
        <v>76.290000000000006</v>
      </c>
      <c r="E2898" s="35">
        <f>ROUND(АТС!E658*$E$791*$E$792/100,2)</f>
        <v>70.11</v>
      </c>
      <c r="F2898" s="35">
        <f>ROUND(АТС!E658*$F$791*$F$792/100,2)</f>
        <v>47.73</v>
      </c>
      <c r="G2898" s="35">
        <f>ROUND(АТС!E658*$G$791*$G$792/100,2)</f>
        <v>27.94</v>
      </c>
    </row>
    <row r="2899" spans="1:7" x14ac:dyDescent="0.25">
      <c r="A2899" s="254"/>
      <c r="B2899" s="123">
        <f t="shared" si="46"/>
        <v>42730.75</v>
      </c>
      <c r="C2899" s="124">
        <v>18</v>
      </c>
      <c r="D2899" s="35">
        <f>ROUND(АТС!E659*$D$791*$D$792/100,2)</f>
        <v>91.82</v>
      </c>
      <c r="E2899" s="35">
        <f>ROUND(АТС!E659*$E$791*$E$792/100,2)</f>
        <v>84.38</v>
      </c>
      <c r="F2899" s="35">
        <f>ROUND(АТС!E659*$F$791*$F$792/100,2)</f>
        <v>57.45</v>
      </c>
      <c r="G2899" s="35">
        <f>ROUND(АТС!E659*$G$791*$G$792/100,2)</f>
        <v>33.619999999999997</v>
      </c>
    </row>
    <row r="2900" spans="1:7" x14ac:dyDescent="0.25">
      <c r="A2900" s="254"/>
      <c r="B2900" s="123">
        <f t="shared" si="46"/>
        <v>42730.791669999999</v>
      </c>
      <c r="C2900" s="124">
        <v>19</v>
      </c>
      <c r="D2900" s="35">
        <f>ROUND(АТС!E660*$D$791*$D$792/100,2)</f>
        <v>76.66</v>
      </c>
      <c r="E2900" s="35">
        <f>ROUND(АТС!E660*$E$791*$E$792/100,2)</f>
        <v>70.44</v>
      </c>
      <c r="F2900" s="35">
        <f>ROUND(АТС!E660*$F$791*$F$792/100,2)</f>
        <v>47.96</v>
      </c>
      <c r="G2900" s="35">
        <f>ROUND(АТС!E660*$G$791*$G$792/100,2)</f>
        <v>28.07</v>
      </c>
    </row>
    <row r="2901" spans="1:7" x14ac:dyDescent="0.25">
      <c r="A2901" s="254"/>
      <c r="B2901" s="123">
        <f t="shared" si="46"/>
        <v>42730.833330000001</v>
      </c>
      <c r="C2901" s="124">
        <v>20</v>
      </c>
      <c r="D2901" s="35">
        <f>ROUND(АТС!E661*$D$791*$D$792/100,2)</f>
        <v>65.849999999999994</v>
      </c>
      <c r="E2901" s="35">
        <f>ROUND(АТС!E661*$E$791*$E$792/100,2)</f>
        <v>60.51</v>
      </c>
      <c r="F2901" s="35">
        <f>ROUND(АТС!E661*$F$791*$F$792/100,2)</f>
        <v>41.2</v>
      </c>
      <c r="G2901" s="35">
        <f>ROUND(АТС!E661*$G$791*$G$792/100,2)</f>
        <v>24.11</v>
      </c>
    </row>
    <row r="2902" spans="1:7" x14ac:dyDescent="0.25">
      <c r="A2902" s="254"/>
      <c r="B2902" s="123">
        <f t="shared" si="46"/>
        <v>42730.875</v>
      </c>
      <c r="C2902" s="124">
        <v>21</v>
      </c>
      <c r="D2902" s="35">
        <f>ROUND(АТС!E662*$D$791*$D$792/100,2)</f>
        <v>85.96</v>
      </c>
      <c r="E2902" s="35">
        <f>ROUND(АТС!E662*$E$791*$E$792/100,2)</f>
        <v>79</v>
      </c>
      <c r="F2902" s="35">
        <f>ROUND(АТС!E662*$F$791*$F$792/100,2)</f>
        <v>53.78</v>
      </c>
      <c r="G2902" s="35">
        <f>ROUND(АТС!E662*$G$791*$G$792/100,2)</f>
        <v>31.48</v>
      </c>
    </row>
    <row r="2903" spans="1:7" x14ac:dyDescent="0.25">
      <c r="A2903" s="254"/>
      <c r="B2903" s="123">
        <f t="shared" si="46"/>
        <v>42730.916669999999</v>
      </c>
      <c r="C2903" s="124">
        <v>22</v>
      </c>
      <c r="D2903" s="35">
        <f>ROUND(АТС!E663*$D$791*$D$792/100,2)</f>
        <v>44.99</v>
      </c>
      <c r="E2903" s="35">
        <f>ROUND(АТС!E663*$E$791*$E$792/100,2)</f>
        <v>41.35</v>
      </c>
      <c r="F2903" s="35">
        <f>ROUND(АТС!E663*$F$791*$F$792/100,2)</f>
        <v>28.15</v>
      </c>
      <c r="G2903" s="35">
        <f>ROUND(АТС!E663*$G$791*$G$792/100,2)</f>
        <v>16.48</v>
      </c>
    </row>
    <row r="2904" spans="1:7" x14ac:dyDescent="0.25">
      <c r="A2904" s="254"/>
      <c r="B2904" s="123">
        <f t="shared" si="46"/>
        <v>42730.958330000001</v>
      </c>
      <c r="C2904" s="124">
        <v>23</v>
      </c>
      <c r="D2904" s="35">
        <f>ROUND(АТС!E664*$D$791*$D$792/100,2)</f>
        <v>39.01</v>
      </c>
      <c r="E2904" s="35">
        <f>ROUND(АТС!E664*$E$791*$E$792/100,2)</f>
        <v>35.85</v>
      </c>
      <c r="F2904" s="35">
        <f>ROUND(АТС!E664*$F$791*$F$792/100,2)</f>
        <v>24.41</v>
      </c>
      <c r="G2904" s="35">
        <f>ROUND(АТС!E664*$G$791*$G$792/100,2)</f>
        <v>14.29</v>
      </c>
    </row>
    <row r="2905" spans="1:7" x14ac:dyDescent="0.25">
      <c r="A2905" s="254"/>
      <c r="B2905" s="123">
        <f t="shared" si="46"/>
        <v>42731</v>
      </c>
      <c r="C2905" s="124">
        <v>0</v>
      </c>
      <c r="D2905" s="35">
        <f>ROUND(АТС!E665*$D$791*$D$792/100,2)</f>
        <v>116.63</v>
      </c>
      <c r="E2905" s="35">
        <f>ROUND(АТС!E665*$E$791*$E$792/100,2)</f>
        <v>107.18</v>
      </c>
      <c r="F2905" s="35">
        <f>ROUND(АТС!E665*$F$791*$F$792/100,2)</f>
        <v>72.97</v>
      </c>
      <c r="G2905" s="35">
        <f>ROUND(АТС!E665*$G$791*$G$792/100,2)</f>
        <v>42.71</v>
      </c>
    </row>
    <row r="2906" spans="1:7" x14ac:dyDescent="0.25">
      <c r="A2906" s="254"/>
      <c r="B2906" s="123">
        <f t="shared" si="46"/>
        <v>42731.041669999999</v>
      </c>
      <c r="C2906" s="124">
        <v>1</v>
      </c>
      <c r="D2906" s="35">
        <f>ROUND(АТС!E666*$D$791*$D$792/100,2)</f>
        <v>545.45000000000005</v>
      </c>
      <c r="E2906" s="35">
        <f>ROUND(АТС!E666*$E$791*$E$792/100,2)</f>
        <v>501.24</v>
      </c>
      <c r="F2906" s="35">
        <f>ROUND(АТС!E666*$F$791*$F$792/100,2)</f>
        <v>341.27</v>
      </c>
      <c r="G2906" s="35">
        <f>ROUND(АТС!E666*$G$791*$G$792/100,2)</f>
        <v>199.74</v>
      </c>
    </row>
    <row r="2907" spans="1:7" x14ac:dyDescent="0.25">
      <c r="A2907" s="254"/>
      <c r="B2907" s="123">
        <f t="shared" si="46"/>
        <v>42731.083330000001</v>
      </c>
      <c r="C2907" s="124">
        <v>2</v>
      </c>
      <c r="D2907" s="35">
        <f>ROUND(АТС!E667*$D$791*$D$792/100,2)</f>
        <v>216.38</v>
      </c>
      <c r="E2907" s="35">
        <f>ROUND(АТС!E667*$E$791*$E$792/100,2)</f>
        <v>198.84</v>
      </c>
      <c r="F2907" s="35">
        <f>ROUND(АТС!E667*$F$791*$F$792/100,2)</f>
        <v>135.38</v>
      </c>
      <c r="G2907" s="35">
        <f>ROUND(АТС!E667*$G$791*$G$792/100,2)</f>
        <v>79.239999999999995</v>
      </c>
    </row>
    <row r="2908" spans="1:7" x14ac:dyDescent="0.25">
      <c r="A2908" s="254"/>
      <c r="B2908" s="123">
        <f t="shared" si="46"/>
        <v>42731.125</v>
      </c>
      <c r="C2908" s="124">
        <v>3</v>
      </c>
      <c r="D2908" s="35">
        <f>ROUND(АТС!E668*$D$791*$D$792/100,2)</f>
        <v>325.77</v>
      </c>
      <c r="E2908" s="35">
        <f>ROUND(АТС!E668*$E$791*$E$792/100,2)</f>
        <v>299.37</v>
      </c>
      <c r="F2908" s="35">
        <f>ROUND(АТС!E668*$F$791*$F$792/100,2)</f>
        <v>203.82</v>
      </c>
      <c r="G2908" s="35">
        <f>ROUND(АТС!E668*$G$791*$G$792/100,2)</f>
        <v>119.3</v>
      </c>
    </row>
    <row r="2909" spans="1:7" x14ac:dyDescent="0.25">
      <c r="A2909" s="254"/>
      <c r="B2909" s="123">
        <f t="shared" si="46"/>
        <v>42731.166669999999</v>
      </c>
      <c r="C2909" s="124">
        <v>4</v>
      </c>
      <c r="D2909" s="35">
        <f>ROUND(АТС!E669*$D$791*$D$792/100,2)</f>
        <v>106.35</v>
      </c>
      <c r="E2909" s="35">
        <f>ROUND(АТС!E669*$E$791*$E$792/100,2)</f>
        <v>97.73</v>
      </c>
      <c r="F2909" s="35">
        <f>ROUND(АТС!E669*$F$791*$F$792/100,2)</f>
        <v>66.540000000000006</v>
      </c>
      <c r="G2909" s="35">
        <f>ROUND(АТС!E669*$G$791*$G$792/100,2)</f>
        <v>38.94</v>
      </c>
    </row>
    <row r="2910" spans="1:7" x14ac:dyDescent="0.25">
      <c r="A2910" s="254"/>
      <c r="B2910" s="123">
        <f t="shared" si="46"/>
        <v>42731.208330000001</v>
      </c>
      <c r="C2910" s="124">
        <v>5</v>
      </c>
      <c r="D2910" s="35">
        <f>ROUND(АТС!E670*$D$791*$D$792/100,2)</f>
        <v>278.63</v>
      </c>
      <c r="E2910" s="35">
        <f>ROUND(АТС!E670*$E$791*$E$792/100,2)</f>
        <v>256.05</v>
      </c>
      <c r="F2910" s="35">
        <f>ROUND(АТС!E670*$F$791*$F$792/100,2)</f>
        <v>174.33</v>
      </c>
      <c r="G2910" s="35">
        <f>ROUND(АТС!E670*$G$791*$G$792/100,2)</f>
        <v>102.03</v>
      </c>
    </row>
    <row r="2911" spans="1:7" x14ac:dyDescent="0.25">
      <c r="A2911" s="254"/>
      <c r="B2911" s="123">
        <f t="shared" si="46"/>
        <v>42731.25</v>
      </c>
      <c r="C2911" s="124">
        <v>6</v>
      </c>
      <c r="D2911" s="35">
        <f>ROUND(АТС!E671*$D$791*$D$792/100,2)</f>
        <v>164.66</v>
      </c>
      <c r="E2911" s="35">
        <f>ROUND(АТС!E671*$E$791*$E$792/100,2)</f>
        <v>151.31</v>
      </c>
      <c r="F2911" s="35">
        <f>ROUND(АТС!E671*$F$791*$F$792/100,2)</f>
        <v>103.02</v>
      </c>
      <c r="G2911" s="35">
        <f>ROUND(АТС!E671*$G$791*$G$792/100,2)</f>
        <v>60.3</v>
      </c>
    </row>
    <row r="2912" spans="1:7" x14ac:dyDescent="0.25">
      <c r="A2912" s="254"/>
      <c r="B2912" s="123">
        <f t="shared" si="46"/>
        <v>42731.291669999999</v>
      </c>
      <c r="C2912" s="124">
        <v>7</v>
      </c>
      <c r="D2912" s="35">
        <f>ROUND(АТС!E672*$D$791*$D$792/100,2)</f>
        <v>156.13999999999999</v>
      </c>
      <c r="E2912" s="35">
        <f>ROUND(АТС!E672*$E$791*$E$792/100,2)</f>
        <v>143.47999999999999</v>
      </c>
      <c r="F2912" s="35">
        <f>ROUND(АТС!E672*$F$791*$F$792/100,2)</f>
        <v>97.69</v>
      </c>
      <c r="G2912" s="35">
        <f>ROUND(АТС!E672*$G$791*$G$792/100,2)</f>
        <v>57.18</v>
      </c>
    </row>
    <row r="2913" spans="1:7" x14ac:dyDescent="0.25">
      <c r="A2913" s="254"/>
      <c r="B2913" s="123">
        <f t="shared" si="46"/>
        <v>42731.333330000001</v>
      </c>
      <c r="C2913" s="124">
        <v>8</v>
      </c>
      <c r="D2913" s="35">
        <f>ROUND(АТС!E673*$D$791*$D$792/100,2)</f>
        <v>123.28</v>
      </c>
      <c r="E2913" s="35">
        <f>ROUND(АТС!E673*$E$791*$E$792/100,2)</f>
        <v>113.28</v>
      </c>
      <c r="F2913" s="35">
        <f>ROUND(АТС!E673*$F$791*$F$792/100,2)</f>
        <v>77.13</v>
      </c>
      <c r="G2913" s="35">
        <f>ROUND(АТС!E673*$G$791*$G$792/100,2)</f>
        <v>45.14</v>
      </c>
    </row>
    <row r="2914" spans="1:7" x14ac:dyDescent="0.25">
      <c r="A2914" s="254"/>
      <c r="B2914" s="123">
        <f t="shared" si="46"/>
        <v>42731.375</v>
      </c>
      <c r="C2914" s="124">
        <v>9</v>
      </c>
      <c r="D2914" s="35">
        <f>ROUND(АТС!E674*$D$791*$D$792/100,2)</f>
        <v>207.13</v>
      </c>
      <c r="E2914" s="35">
        <f>ROUND(АТС!E674*$E$791*$E$792/100,2)</f>
        <v>190.34</v>
      </c>
      <c r="F2914" s="35">
        <f>ROUND(АТС!E674*$F$791*$F$792/100,2)</f>
        <v>129.59</v>
      </c>
      <c r="G2914" s="35">
        <f>ROUND(АТС!E674*$G$791*$G$792/100,2)</f>
        <v>75.849999999999994</v>
      </c>
    </row>
    <row r="2915" spans="1:7" x14ac:dyDescent="0.25">
      <c r="A2915" s="254"/>
      <c r="B2915" s="123">
        <f t="shared" si="46"/>
        <v>42731.416669999999</v>
      </c>
      <c r="C2915" s="124">
        <v>10</v>
      </c>
      <c r="D2915" s="35">
        <f>ROUND(АТС!E675*$D$791*$D$792/100,2)</f>
        <v>221.3</v>
      </c>
      <c r="E2915" s="35">
        <f>ROUND(АТС!E675*$E$791*$E$792/100,2)</f>
        <v>203.36</v>
      </c>
      <c r="F2915" s="35">
        <f>ROUND(АТС!E675*$F$791*$F$792/100,2)</f>
        <v>138.46</v>
      </c>
      <c r="G2915" s="35">
        <f>ROUND(АТС!E675*$G$791*$G$792/100,2)</f>
        <v>81.040000000000006</v>
      </c>
    </row>
    <row r="2916" spans="1:7" x14ac:dyDescent="0.25">
      <c r="A2916" s="254"/>
      <c r="B2916" s="123">
        <f t="shared" si="46"/>
        <v>42731.458330000001</v>
      </c>
      <c r="C2916" s="124">
        <v>11</v>
      </c>
      <c r="D2916" s="35">
        <f>ROUND(АТС!E676*$D$791*$D$792/100,2)</f>
        <v>224.89</v>
      </c>
      <c r="E2916" s="35">
        <f>ROUND(АТС!E676*$E$791*$E$792/100,2)</f>
        <v>206.66</v>
      </c>
      <c r="F2916" s="35">
        <f>ROUND(АТС!E676*$F$791*$F$792/100,2)</f>
        <v>140.71</v>
      </c>
      <c r="G2916" s="35">
        <f>ROUND(АТС!E676*$G$791*$G$792/100,2)</f>
        <v>82.35</v>
      </c>
    </row>
    <row r="2917" spans="1:7" x14ac:dyDescent="0.25">
      <c r="A2917" s="254"/>
      <c r="B2917" s="123">
        <f t="shared" si="46"/>
        <v>42731.5</v>
      </c>
      <c r="C2917" s="124">
        <v>12</v>
      </c>
      <c r="D2917" s="35">
        <f>ROUND(АТС!E677*$D$791*$D$792/100,2)</f>
        <v>234.3</v>
      </c>
      <c r="E2917" s="35">
        <f>ROUND(АТС!E677*$E$791*$E$792/100,2)</f>
        <v>215.31</v>
      </c>
      <c r="F2917" s="35">
        <f>ROUND(АТС!E677*$F$791*$F$792/100,2)</f>
        <v>146.59</v>
      </c>
      <c r="G2917" s="35">
        <f>ROUND(АТС!E677*$G$791*$G$792/100,2)</f>
        <v>85.8</v>
      </c>
    </row>
    <row r="2918" spans="1:7" x14ac:dyDescent="0.25">
      <c r="A2918" s="254"/>
      <c r="B2918" s="123">
        <f t="shared" si="46"/>
        <v>42731.541669999999</v>
      </c>
      <c r="C2918" s="124">
        <v>13</v>
      </c>
      <c r="D2918" s="35">
        <f>ROUND(АТС!E678*$D$791*$D$792/100,2)</f>
        <v>260.3</v>
      </c>
      <c r="E2918" s="35">
        <f>ROUND(АТС!E678*$E$791*$E$792/100,2)</f>
        <v>239.2</v>
      </c>
      <c r="F2918" s="35">
        <f>ROUND(АТС!E678*$F$791*$F$792/100,2)</f>
        <v>162.86000000000001</v>
      </c>
      <c r="G2918" s="35">
        <f>ROUND(АТС!E678*$G$791*$G$792/100,2)</f>
        <v>95.32</v>
      </c>
    </row>
    <row r="2919" spans="1:7" x14ac:dyDescent="0.25">
      <c r="A2919" s="254"/>
      <c r="B2919" s="123">
        <f t="shared" si="46"/>
        <v>42731.583330000001</v>
      </c>
      <c r="C2919" s="124">
        <v>14</v>
      </c>
      <c r="D2919" s="35">
        <f>ROUND(АТС!E679*$D$791*$D$792/100,2)</f>
        <v>266.16000000000003</v>
      </c>
      <c r="E2919" s="35">
        <f>ROUND(АТС!E679*$E$791*$E$792/100,2)</f>
        <v>244.59</v>
      </c>
      <c r="F2919" s="35">
        <f>ROUND(АТС!E679*$F$791*$F$792/100,2)</f>
        <v>166.53</v>
      </c>
      <c r="G2919" s="35">
        <f>ROUND(АТС!E679*$G$791*$G$792/100,2)</f>
        <v>97.47</v>
      </c>
    </row>
    <row r="2920" spans="1:7" x14ac:dyDescent="0.25">
      <c r="A2920" s="254"/>
      <c r="B2920" s="123">
        <f t="shared" si="46"/>
        <v>42731.625</v>
      </c>
      <c r="C2920" s="124">
        <v>15</v>
      </c>
      <c r="D2920" s="35">
        <f>ROUND(АТС!E680*$D$791*$D$792/100,2)</f>
        <v>298.25</v>
      </c>
      <c r="E2920" s="35">
        <f>ROUND(АТС!E680*$E$791*$E$792/100,2)</f>
        <v>274.07</v>
      </c>
      <c r="F2920" s="35">
        <f>ROUND(АТС!E680*$F$791*$F$792/100,2)</f>
        <v>186.6</v>
      </c>
      <c r="G2920" s="35">
        <f>ROUND(АТС!E680*$G$791*$G$792/100,2)</f>
        <v>109.22</v>
      </c>
    </row>
    <row r="2921" spans="1:7" x14ac:dyDescent="0.25">
      <c r="A2921" s="254"/>
      <c r="B2921" s="123">
        <f t="shared" si="46"/>
        <v>42731.666669999999</v>
      </c>
      <c r="C2921" s="124">
        <v>16</v>
      </c>
      <c r="D2921" s="35">
        <f>ROUND(АТС!E681*$D$791*$D$792/100,2)</f>
        <v>194.88</v>
      </c>
      <c r="E2921" s="35">
        <f>ROUND(АТС!E681*$E$791*$E$792/100,2)</f>
        <v>179.09</v>
      </c>
      <c r="F2921" s="35">
        <f>ROUND(АТС!E681*$F$791*$F$792/100,2)</f>
        <v>121.93</v>
      </c>
      <c r="G2921" s="35">
        <f>ROUND(АТС!E681*$G$791*$G$792/100,2)</f>
        <v>71.36</v>
      </c>
    </row>
    <row r="2922" spans="1:7" x14ac:dyDescent="0.25">
      <c r="A2922" s="254"/>
      <c r="B2922" s="123">
        <f t="shared" si="46"/>
        <v>42731.708330000001</v>
      </c>
      <c r="C2922" s="124">
        <v>17</v>
      </c>
      <c r="D2922" s="35">
        <f>ROUND(АТС!E682*$D$791*$D$792/100,2)</f>
        <v>348.11</v>
      </c>
      <c r="E2922" s="35">
        <f>ROUND(АТС!E682*$E$791*$E$792/100,2)</f>
        <v>319.89</v>
      </c>
      <c r="F2922" s="35">
        <f>ROUND(АТС!E682*$F$791*$F$792/100,2)</f>
        <v>217.8</v>
      </c>
      <c r="G2922" s="35">
        <f>ROUND(АТС!E682*$G$791*$G$792/100,2)</f>
        <v>127.47</v>
      </c>
    </row>
    <row r="2923" spans="1:7" x14ac:dyDescent="0.25">
      <c r="A2923" s="254"/>
      <c r="B2923" s="123">
        <f t="shared" si="46"/>
        <v>42731.75</v>
      </c>
      <c r="C2923" s="124">
        <v>18</v>
      </c>
      <c r="D2923" s="35">
        <f>ROUND(АТС!E683*$D$791*$D$792/100,2)</f>
        <v>343.21</v>
      </c>
      <c r="E2923" s="35">
        <f>ROUND(АТС!E683*$E$791*$E$792/100,2)</f>
        <v>315.39</v>
      </c>
      <c r="F2923" s="35">
        <f>ROUND(АТС!E683*$F$791*$F$792/100,2)</f>
        <v>214.73</v>
      </c>
      <c r="G2923" s="35">
        <f>ROUND(АТС!E683*$G$791*$G$792/100,2)</f>
        <v>125.68</v>
      </c>
    </row>
    <row r="2924" spans="1:7" x14ac:dyDescent="0.25">
      <c r="A2924" s="254"/>
      <c r="B2924" s="123">
        <f t="shared" si="46"/>
        <v>42731.791669999999</v>
      </c>
      <c r="C2924" s="124">
        <v>19</v>
      </c>
      <c r="D2924" s="35">
        <f>ROUND(АТС!E684*$D$791*$D$792/100,2)</f>
        <v>397.69</v>
      </c>
      <c r="E2924" s="35">
        <f>ROUND(АТС!E684*$E$791*$E$792/100,2)</f>
        <v>365.46</v>
      </c>
      <c r="F2924" s="35">
        <f>ROUND(АТС!E684*$F$791*$F$792/100,2)</f>
        <v>248.82</v>
      </c>
      <c r="G2924" s="35">
        <f>ROUND(АТС!E684*$G$791*$G$792/100,2)</f>
        <v>145.63</v>
      </c>
    </row>
    <row r="2925" spans="1:7" x14ac:dyDescent="0.25">
      <c r="A2925" s="254"/>
      <c r="B2925" s="123">
        <f t="shared" si="46"/>
        <v>42731.833330000001</v>
      </c>
      <c r="C2925" s="124">
        <v>20</v>
      </c>
      <c r="D2925" s="35">
        <f>ROUND(АТС!E685*$D$791*$D$792/100,2)</f>
        <v>455.49</v>
      </c>
      <c r="E2925" s="35">
        <f>ROUND(АТС!E685*$E$791*$E$792/100,2)</f>
        <v>418.57</v>
      </c>
      <c r="F2925" s="35">
        <f>ROUND(АТС!E685*$F$791*$F$792/100,2)</f>
        <v>284.98</v>
      </c>
      <c r="G2925" s="35">
        <f>ROUND(АТС!E685*$G$791*$G$792/100,2)</f>
        <v>166.8</v>
      </c>
    </row>
    <row r="2926" spans="1:7" x14ac:dyDescent="0.25">
      <c r="A2926" s="254"/>
      <c r="B2926" s="123">
        <f t="shared" si="46"/>
        <v>42731.875</v>
      </c>
      <c r="C2926" s="124">
        <v>21</v>
      </c>
      <c r="D2926" s="35">
        <f>ROUND(АТС!E686*$D$791*$D$792/100,2)</f>
        <v>469.64</v>
      </c>
      <c r="E2926" s="35">
        <f>ROUND(АТС!E686*$E$791*$E$792/100,2)</f>
        <v>431.57</v>
      </c>
      <c r="F2926" s="35">
        <f>ROUND(АТС!E686*$F$791*$F$792/100,2)</f>
        <v>293.83999999999997</v>
      </c>
      <c r="G2926" s="35">
        <f>ROUND(АТС!E686*$G$791*$G$792/100,2)</f>
        <v>171.98</v>
      </c>
    </row>
    <row r="2927" spans="1:7" x14ac:dyDescent="0.25">
      <c r="A2927" s="254"/>
      <c r="B2927" s="123">
        <f t="shared" si="46"/>
        <v>42731.916669999999</v>
      </c>
      <c r="C2927" s="124">
        <v>22</v>
      </c>
      <c r="D2927" s="35">
        <f>ROUND(АТС!E687*$D$791*$D$792/100,2)</f>
        <v>463.43</v>
      </c>
      <c r="E2927" s="35">
        <f>ROUND(АТС!E687*$E$791*$E$792/100,2)</f>
        <v>425.87</v>
      </c>
      <c r="F2927" s="35">
        <f>ROUND(АТС!E687*$F$791*$F$792/100,2)</f>
        <v>289.95</v>
      </c>
      <c r="G2927" s="35">
        <f>ROUND(АТС!E687*$G$791*$G$792/100,2)</f>
        <v>169.71</v>
      </c>
    </row>
    <row r="2928" spans="1:7" x14ac:dyDescent="0.25">
      <c r="A2928" s="254"/>
      <c r="B2928" s="123">
        <f t="shared" si="46"/>
        <v>42731.958330000001</v>
      </c>
      <c r="C2928" s="124">
        <v>23</v>
      </c>
      <c r="D2928" s="35">
        <f>ROUND(АТС!E688*$D$791*$D$792/100,2)</f>
        <v>330.56</v>
      </c>
      <c r="E2928" s="35">
        <f>ROUND(АТС!E688*$E$791*$E$792/100,2)</f>
        <v>303.77</v>
      </c>
      <c r="F2928" s="35">
        <f>ROUND(АТС!E688*$F$791*$F$792/100,2)</f>
        <v>206.82</v>
      </c>
      <c r="G2928" s="35">
        <f>ROUND(АТС!E688*$G$791*$G$792/100,2)</f>
        <v>121.05</v>
      </c>
    </row>
    <row r="2929" spans="1:7" x14ac:dyDescent="0.25">
      <c r="A2929" s="254"/>
      <c r="B2929" s="123">
        <f t="shared" si="46"/>
        <v>42732</v>
      </c>
      <c r="C2929" s="124">
        <v>0</v>
      </c>
      <c r="D2929" s="35">
        <f>ROUND(АТС!E689*$D$791*$D$792/100,2)</f>
        <v>174.24</v>
      </c>
      <c r="E2929" s="35">
        <f>ROUND(АТС!E689*$E$791*$E$792/100,2)</f>
        <v>160.11000000000001</v>
      </c>
      <c r="F2929" s="35">
        <f>ROUND(АТС!E689*$F$791*$F$792/100,2)</f>
        <v>109.01</v>
      </c>
      <c r="G2929" s="35">
        <f>ROUND(АТС!E689*$G$791*$G$792/100,2)</f>
        <v>63.8</v>
      </c>
    </row>
    <row r="2930" spans="1:7" x14ac:dyDescent="0.25">
      <c r="A2930" s="254"/>
      <c r="B2930" s="123">
        <f t="shared" si="46"/>
        <v>42732.041669999999</v>
      </c>
      <c r="C2930" s="124">
        <v>1</v>
      </c>
      <c r="D2930" s="35">
        <f>ROUND(АТС!E690*$D$791*$D$792/100,2)</f>
        <v>217.28</v>
      </c>
      <c r="E2930" s="35">
        <f>ROUND(АТС!E690*$E$791*$E$792/100,2)</f>
        <v>199.66</v>
      </c>
      <c r="F2930" s="35">
        <f>ROUND(АТС!E690*$F$791*$F$792/100,2)</f>
        <v>135.94</v>
      </c>
      <c r="G2930" s="35">
        <f>ROUND(АТС!E690*$G$791*$G$792/100,2)</f>
        <v>79.56</v>
      </c>
    </row>
    <row r="2931" spans="1:7" x14ac:dyDescent="0.25">
      <c r="A2931" s="254"/>
      <c r="B2931" s="123">
        <f t="shared" si="46"/>
        <v>42732.083330000001</v>
      </c>
      <c r="C2931" s="124">
        <v>2</v>
      </c>
      <c r="D2931" s="35">
        <f>ROUND(АТС!E691*$D$791*$D$792/100,2)</f>
        <v>0</v>
      </c>
      <c r="E2931" s="35">
        <f>ROUND(АТС!E691*$E$791*$E$792/100,2)</f>
        <v>0</v>
      </c>
      <c r="F2931" s="35">
        <f>ROUND(АТС!E691*$F$791*$F$792/100,2)</f>
        <v>0</v>
      </c>
      <c r="G2931" s="35">
        <f>ROUND(АТС!E691*$G$791*$G$792/100,2)</f>
        <v>0</v>
      </c>
    </row>
    <row r="2932" spans="1:7" x14ac:dyDescent="0.25">
      <c r="A2932" s="254"/>
      <c r="B2932" s="123">
        <f t="shared" si="46"/>
        <v>42732.125</v>
      </c>
      <c r="C2932" s="124">
        <v>3</v>
      </c>
      <c r="D2932" s="35">
        <f>ROUND(АТС!E692*$D$791*$D$792/100,2)</f>
        <v>0</v>
      </c>
      <c r="E2932" s="35">
        <f>ROUND(АТС!E692*$E$791*$E$792/100,2)</f>
        <v>0</v>
      </c>
      <c r="F2932" s="35">
        <f>ROUND(АТС!E692*$F$791*$F$792/100,2)</f>
        <v>0</v>
      </c>
      <c r="G2932" s="35">
        <f>ROUND(АТС!E692*$G$791*$G$792/100,2)</f>
        <v>0</v>
      </c>
    </row>
    <row r="2933" spans="1:7" x14ac:dyDescent="0.25">
      <c r="A2933" s="254"/>
      <c r="B2933" s="123">
        <f t="shared" si="46"/>
        <v>42732.166669999999</v>
      </c>
      <c r="C2933" s="124">
        <v>4</v>
      </c>
      <c r="D2933" s="35">
        <f>ROUND(АТС!E693*$D$791*$D$792/100,2)</f>
        <v>0</v>
      </c>
      <c r="E2933" s="35">
        <f>ROUND(АТС!E693*$E$791*$E$792/100,2)</f>
        <v>0</v>
      </c>
      <c r="F2933" s="35">
        <f>ROUND(АТС!E693*$F$791*$F$792/100,2)</f>
        <v>0</v>
      </c>
      <c r="G2933" s="35">
        <f>ROUND(АТС!E693*$G$791*$G$792/100,2)</f>
        <v>0</v>
      </c>
    </row>
    <row r="2934" spans="1:7" x14ac:dyDescent="0.25">
      <c r="A2934" s="254"/>
      <c r="B2934" s="123">
        <f t="shared" si="46"/>
        <v>42732.208330000001</v>
      </c>
      <c r="C2934" s="124">
        <v>5</v>
      </c>
      <c r="D2934" s="35">
        <f>ROUND(АТС!E694*$D$791*$D$792/100,2)</f>
        <v>62.02</v>
      </c>
      <c r="E2934" s="35">
        <f>ROUND(АТС!E694*$E$791*$E$792/100,2)</f>
        <v>56.99</v>
      </c>
      <c r="F2934" s="35">
        <f>ROUND(АТС!E694*$F$791*$F$792/100,2)</f>
        <v>38.799999999999997</v>
      </c>
      <c r="G2934" s="35">
        <f>ROUND(АТС!E694*$G$791*$G$792/100,2)</f>
        <v>22.71</v>
      </c>
    </row>
    <row r="2935" spans="1:7" x14ac:dyDescent="0.25">
      <c r="A2935" s="254"/>
      <c r="B2935" s="123">
        <f t="shared" si="46"/>
        <v>42732.25</v>
      </c>
      <c r="C2935" s="124">
        <v>6</v>
      </c>
      <c r="D2935" s="35">
        <f>ROUND(АТС!E695*$D$791*$D$792/100,2)</f>
        <v>155.22</v>
      </c>
      <c r="E2935" s="35">
        <f>ROUND(АТС!E695*$E$791*$E$792/100,2)</f>
        <v>142.63999999999999</v>
      </c>
      <c r="F2935" s="35">
        <f>ROUND(АТС!E695*$F$791*$F$792/100,2)</f>
        <v>97.11</v>
      </c>
      <c r="G2935" s="35">
        <f>ROUND(АТС!E695*$G$791*$G$792/100,2)</f>
        <v>56.84</v>
      </c>
    </row>
    <row r="2936" spans="1:7" x14ac:dyDescent="0.25">
      <c r="A2936" s="254"/>
      <c r="B2936" s="123">
        <f t="shared" si="46"/>
        <v>42732.291669999999</v>
      </c>
      <c r="C2936" s="124">
        <v>7</v>
      </c>
      <c r="D2936" s="35">
        <f>ROUND(АТС!E696*$D$791*$D$792/100,2)</f>
        <v>150.19</v>
      </c>
      <c r="E2936" s="35">
        <f>ROUND(АТС!E696*$E$791*$E$792/100,2)</f>
        <v>138.02000000000001</v>
      </c>
      <c r="F2936" s="35">
        <f>ROUND(АТС!E696*$F$791*$F$792/100,2)</f>
        <v>93.97</v>
      </c>
      <c r="G2936" s="35">
        <f>ROUND(АТС!E696*$G$791*$G$792/100,2)</f>
        <v>55</v>
      </c>
    </row>
    <row r="2937" spans="1:7" x14ac:dyDescent="0.25">
      <c r="A2937" s="254"/>
      <c r="B2937" s="123">
        <f t="shared" si="46"/>
        <v>42732.333330000001</v>
      </c>
      <c r="C2937" s="124">
        <v>8</v>
      </c>
      <c r="D2937" s="35">
        <f>ROUND(АТС!E697*$D$791*$D$792/100,2)</f>
        <v>176.48</v>
      </c>
      <c r="E2937" s="35">
        <f>ROUND(АТС!E697*$E$791*$E$792/100,2)</f>
        <v>162.16999999999999</v>
      </c>
      <c r="F2937" s="35">
        <f>ROUND(АТС!E697*$F$791*$F$792/100,2)</f>
        <v>110.41</v>
      </c>
      <c r="G2937" s="35">
        <f>ROUND(АТС!E697*$G$791*$G$792/100,2)</f>
        <v>64.62</v>
      </c>
    </row>
    <row r="2938" spans="1:7" x14ac:dyDescent="0.25">
      <c r="A2938" s="254"/>
      <c r="B2938" s="123">
        <f t="shared" si="46"/>
        <v>42732.375</v>
      </c>
      <c r="C2938" s="124">
        <v>9</v>
      </c>
      <c r="D2938" s="35">
        <f>ROUND(АТС!E698*$D$791*$D$792/100,2)</f>
        <v>212.4</v>
      </c>
      <c r="E2938" s="35">
        <f>ROUND(АТС!E698*$E$791*$E$792/100,2)</f>
        <v>195.18</v>
      </c>
      <c r="F2938" s="35">
        <f>ROUND(АТС!E698*$F$791*$F$792/100,2)</f>
        <v>132.88999999999999</v>
      </c>
      <c r="G2938" s="35">
        <f>ROUND(АТС!E698*$G$791*$G$792/100,2)</f>
        <v>77.78</v>
      </c>
    </row>
    <row r="2939" spans="1:7" x14ac:dyDescent="0.25">
      <c r="A2939" s="254"/>
      <c r="B2939" s="123">
        <f t="shared" si="46"/>
        <v>42732.416669999999</v>
      </c>
      <c r="C2939" s="124">
        <v>10</v>
      </c>
      <c r="D2939" s="35">
        <f>ROUND(АТС!E699*$D$791*$D$792/100,2)</f>
        <v>200.26</v>
      </c>
      <c r="E2939" s="35">
        <f>ROUND(АТС!E699*$E$791*$E$792/100,2)</f>
        <v>184.03</v>
      </c>
      <c r="F2939" s="35">
        <f>ROUND(АТС!E699*$F$791*$F$792/100,2)</f>
        <v>125.3</v>
      </c>
      <c r="G2939" s="35">
        <f>ROUND(АТС!E699*$G$791*$G$792/100,2)</f>
        <v>73.33</v>
      </c>
    </row>
    <row r="2940" spans="1:7" x14ac:dyDescent="0.25">
      <c r="A2940" s="254"/>
      <c r="B2940" s="123">
        <f t="shared" si="46"/>
        <v>42732.458330000001</v>
      </c>
      <c r="C2940" s="124">
        <v>11</v>
      </c>
      <c r="D2940" s="35">
        <f>ROUND(АТС!E700*$D$791*$D$792/100,2)</f>
        <v>238.42</v>
      </c>
      <c r="E2940" s="35">
        <f>ROUND(АТС!E700*$E$791*$E$792/100,2)</f>
        <v>219.09</v>
      </c>
      <c r="F2940" s="35">
        <f>ROUND(АТС!E700*$F$791*$F$792/100,2)</f>
        <v>149.16999999999999</v>
      </c>
      <c r="G2940" s="35">
        <f>ROUND(АТС!E700*$G$791*$G$792/100,2)</f>
        <v>87.31</v>
      </c>
    </row>
    <row r="2941" spans="1:7" x14ac:dyDescent="0.25">
      <c r="A2941" s="254"/>
      <c r="B2941" s="123">
        <f t="shared" si="46"/>
        <v>42732.5</v>
      </c>
      <c r="C2941" s="124">
        <v>12</v>
      </c>
      <c r="D2941" s="35">
        <f>ROUND(АТС!E701*$D$791*$D$792/100,2)</f>
        <v>236.16</v>
      </c>
      <c r="E2941" s="35">
        <f>ROUND(АТС!E701*$E$791*$E$792/100,2)</f>
        <v>217.02</v>
      </c>
      <c r="F2941" s="35">
        <f>ROUND(АТС!E701*$F$791*$F$792/100,2)</f>
        <v>147.76</v>
      </c>
      <c r="G2941" s="35">
        <f>ROUND(АТС!E701*$G$791*$G$792/100,2)</f>
        <v>86.48</v>
      </c>
    </row>
    <row r="2942" spans="1:7" x14ac:dyDescent="0.25">
      <c r="A2942" s="254"/>
      <c r="B2942" s="123">
        <f t="shared" si="46"/>
        <v>42732.541669999999</v>
      </c>
      <c r="C2942" s="124">
        <v>13</v>
      </c>
      <c r="D2942" s="35">
        <f>ROUND(АТС!E702*$D$791*$D$792/100,2)</f>
        <v>138.13999999999999</v>
      </c>
      <c r="E2942" s="35">
        <f>ROUND(АТС!E702*$E$791*$E$792/100,2)</f>
        <v>126.94</v>
      </c>
      <c r="F2942" s="35">
        <f>ROUND(АТС!E702*$F$791*$F$792/100,2)</f>
        <v>86.43</v>
      </c>
      <c r="G2942" s="35">
        <f>ROUND(АТС!E702*$G$791*$G$792/100,2)</f>
        <v>50.59</v>
      </c>
    </row>
    <row r="2943" spans="1:7" x14ac:dyDescent="0.25">
      <c r="A2943" s="254"/>
      <c r="B2943" s="123">
        <f t="shared" si="46"/>
        <v>42732.583330000001</v>
      </c>
      <c r="C2943" s="124">
        <v>14</v>
      </c>
      <c r="D2943" s="35">
        <f>ROUND(АТС!E703*$D$791*$D$792/100,2)</f>
        <v>187.21</v>
      </c>
      <c r="E2943" s="35">
        <f>ROUND(АТС!E703*$E$791*$E$792/100,2)</f>
        <v>172.03</v>
      </c>
      <c r="F2943" s="35">
        <f>ROUND(АТС!E703*$F$791*$F$792/100,2)</f>
        <v>117.13</v>
      </c>
      <c r="G2943" s="35">
        <f>ROUND(АТС!E703*$G$791*$G$792/100,2)</f>
        <v>68.55</v>
      </c>
    </row>
    <row r="2944" spans="1:7" x14ac:dyDescent="0.25">
      <c r="A2944" s="254"/>
      <c r="B2944" s="123">
        <f t="shared" si="46"/>
        <v>42732.625</v>
      </c>
      <c r="C2944" s="124">
        <v>15</v>
      </c>
      <c r="D2944" s="35">
        <f>ROUND(АТС!E704*$D$791*$D$792/100,2)</f>
        <v>276.04000000000002</v>
      </c>
      <c r="E2944" s="35">
        <f>ROUND(АТС!E704*$E$791*$E$792/100,2)</f>
        <v>253.67</v>
      </c>
      <c r="F2944" s="35">
        <f>ROUND(АТС!E704*$F$791*$F$792/100,2)</f>
        <v>172.71</v>
      </c>
      <c r="G2944" s="35">
        <f>ROUND(АТС!E704*$G$791*$G$792/100,2)</f>
        <v>101.08</v>
      </c>
    </row>
    <row r="2945" spans="1:7" x14ac:dyDescent="0.25">
      <c r="A2945" s="254"/>
      <c r="B2945" s="123">
        <f t="shared" si="46"/>
        <v>42732.666669999999</v>
      </c>
      <c r="C2945" s="124">
        <v>16</v>
      </c>
      <c r="D2945" s="35">
        <f>ROUND(АТС!E705*$D$791*$D$792/100,2)</f>
        <v>68.53</v>
      </c>
      <c r="E2945" s="35">
        <f>ROUND(АТС!E705*$E$791*$E$792/100,2)</f>
        <v>62.97</v>
      </c>
      <c r="F2945" s="35">
        <f>ROUND(АТС!E705*$F$791*$F$792/100,2)</f>
        <v>42.87</v>
      </c>
      <c r="G2945" s="35">
        <f>ROUND(АТС!E705*$G$791*$G$792/100,2)</f>
        <v>25.09</v>
      </c>
    </row>
    <row r="2946" spans="1:7" x14ac:dyDescent="0.25">
      <c r="A2946" s="254"/>
      <c r="B2946" s="123">
        <f t="shared" ref="B2946:B3009" si="47">B2922+1</f>
        <v>42732.708330000001</v>
      </c>
      <c r="C2946" s="124">
        <v>17</v>
      </c>
      <c r="D2946" s="35">
        <f>ROUND(АТС!E706*$D$791*$D$792/100,2)</f>
        <v>176.83</v>
      </c>
      <c r="E2946" s="35">
        <f>ROUND(АТС!E706*$E$791*$E$792/100,2)</f>
        <v>162.5</v>
      </c>
      <c r="F2946" s="35">
        <f>ROUND(АТС!E706*$F$791*$F$792/100,2)</f>
        <v>110.64</v>
      </c>
      <c r="G2946" s="35">
        <f>ROUND(АТС!E706*$G$791*$G$792/100,2)</f>
        <v>64.75</v>
      </c>
    </row>
    <row r="2947" spans="1:7" x14ac:dyDescent="0.25">
      <c r="A2947" s="254"/>
      <c r="B2947" s="123">
        <f t="shared" si="47"/>
        <v>42732.75</v>
      </c>
      <c r="C2947" s="124">
        <v>18</v>
      </c>
      <c r="D2947" s="35">
        <f>ROUND(АТС!E707*$D$791*$D$792/100,2)</f>
        <v>183.58</v>
      </c>
      <c r="E2947" s="35">
        <f>ROUND(АТС!E707*$E$791*$E$792/100,2)</f>
        <v>168.7</v>
      </c>
      <c r="F2947" s="35">
        <f>ROUND(АТС!E707*$F$791*$F$792/100,2)</f>
        <v>114.86</v>
      </c>
      <c r="G2947" s="35">
        <f>ROUND(АТС!E707*$G$791*$G$792/100,2)</f>
        <v>67.23</v>
      </c>
    </row>
    <row r="2948" spans="1:7" x14ac:dyDescent="0.25">
      <c r="A2948" s="254"/>
      <c r="B2948" s="123">
        <f t="shared" si="47"/>
        <v>42732.791669999999</v>
      </c>
      <c r="C2948" s="124">
        <v>19</v>
      </c>
      <c r="D2948" s="35">
        <f>ROUND(АТС!E708*$D$791*$D$792/100,2)</f>
        <v>337.09</v>
      </c>
      <c r="E2948" s="35">
        <f>ROUND(АТС!E708*$E$791*$E$792/100,2)</f>
        <v>309.76</v>
      </c>
      <c r="F2948" s="35">
        <f>ROUND(АТС!E708*$F$791*$F$792/100,2)</f>
        <v>210.9</v>
      </c>
      <c r="G2948" s="35">
        <f>ROUND(АТС!E708*$G$791*$G$792/100,2)</f>
        <v>123.44</v>
      </c>
    </row>
    <row r="2949" spans="1:7" x14ac:dyDescent="0.25">
      <c r="A2949" s="254"/>
      <c r="B2949" s="123">
        <f t="shared" si="47"/>
        <v>42732.833330000001</v>
      </c>
      <c r="C2949" s="124">
        <v>20</v>
      </c>
      <c r="D2949" s="35">
        <f>ROUND(АТС!E709*$D$791*$D$792/100,2)</f>
        <v>194.28</v>
      </c>
      <c r="E2949" s="35">
        <f>ROUND(АТС!E709*$E$791*$E$792/100,2)</f>
        <v>178.53</v>
      </c>
      <c r="F2949" s="35">
        <f>ROUND(АТС!E709*$F$791*$F$792/100,2)</f>
        <v>121.55</v>
      </c>
      <c r="G2949" s="35">
        <f>ROUND(АТС!E709*$G$791*$G$792/100,2)</f>
        <v>71.14</v>
      </c>
    </row>
    <row r="2950" spans="1:7" x14ac:dyDescent="0.25">
      <c r="A2950" s="254"/>
      <c r="B2950" s="123">
        <f t="shared" si="47"/>
        <v>42732.875</v>
      </c>
      <c r="C2950" s="124">
        <v>21</v>
      </c>
      <c r="D2950" s="35">
        <f>ROUND(АТС!E710*$D$791*$D$792/100,2)</f>
        <v>80.02</v>
      </c>
      <c r="E2950" s="35">
        <f>ROUND(АТС!E710*$E$791*$E$792/100,2)</f>
        <v>73.540000000000006</v>
      </c>
      <c r="F2950" s="35">
        <f>ROUND(АТС!E710*$F$791*$F$792/100,2)</f>
        <v>50.07</v>
      </c>
      <c r="G2950" s="35">
        <f>ROUND(АТС!E710*$G$791*$G$792/100,2)</f>
        <v>29.3</v>
      </c>
    </row>
    <row r="2951" spans="1:7" x14ac:dyDescent="0.25">
      <c r="A2951" s="254"/>
      <c r="B2951" s="123">
        <f t="shared" si="47"/>
        <v>42732.916669999999</v>
      </c>
      <c r="C2951" s="124">
        <v>22</v>
      </c>
      <c r="D2951" s="35">
        <f>ROUND(АТС!E711*$D$791*$D$792/100,2)</f>
        <v>113.43</v>
      </c>
      <c r="E2951" s="35">
        <f>ROUND(АТС!E711*$E$791*$E$792/100,2)</f>
        <v>104.24</v>
      </c>
      <c r="F2951" s="35">
        <f>ROUND(АТС!E711*$F$791*$F$792/100,2)</f>
        <v>70.97</v>
      </c>
      <c r="G2951" s="35">
        <f>ROUND(АТС!E711*$G$791*$G$792/100,2)</f>
        <v>41.54</v>
      </c>
    </row>
    <row r="2952" spans="1:7" x14ac:dyDescent="0.25">
      <c r="A2952" s="254"/>
      <c r="B2952" s="123">
        <f t="shared" si="47"/>
        <v>42732.958330000001</v>
      </c>
      <c r="C2952" s="124">
        <v>23</v>
      </c>
      <c r="D2952" s="35">
        <f>ROUND(АТС!E712*$D$791*$D$792/100,2)</f>
        <v>32.869999999999997</v>
      </c>
      <c r="E2952" s="35">
        <f>ROUND(АТС!E712*$E$791*$E$792/100,2)</f>
        <v>30.2</v>
      </c>
      <c r="F2952" s="35">
        <f>ROUND(АТС!E712*$F$791*$F$792/100,2)</f>
        <v>20.56</v>
      </c>
      <c r="G2952" s="35">
        <f>ROUND(АТС!E712*$G$791*$G$792/100,2)</f>
        <v>12.04</v>
      </c>
    </row>
    <row r="2953" spans="1:7" x14ac:dyDescent="0.25">
      <c r="A2953" s="254"/>
      <c r="B2953" s="123">
        <f t="shared" si="47"/>
        <v>42733</v>
      </c>
      <c r="C2953" s="124">
        <v>0</v>
      </c>
      <c r="D2953" s="35">
        <f>ROUND(АТС!E713*$D$791*$D$792/100,2)</f>
        <v>63.25</v>
      </c>
      <c r="E2953" s="35">
        <f>ROUND(АТС!E713*$E$791*$E$792/100,2)</f>
        <v>58.12</v>
      </c>
      <c r="F2953" s="35">
        <f>ROUND(АТС!E713*$F$791*$F$792/100,2)</f>
        <v>39.57</v>
      </c>
      <c r="G2953" s="35">
        <f>ROUND(АТС!E713*$G$791*$G$792/100,2)</f>
        <v>23.16</v>
      </c>
    </row>
    <row r="2954" spans="1:7" x14ac:dyDescent="0.25">
      <c r="A2954" s="254"/>
      <c r="B2954" s="123">
        <f t="shared" si="47"/>
        <v>42733.041669999999</v>
      </c>
      <c r="C2954" s="124">
        <v>1</v>
      </c>
      <c r="D2954" s="35">
        <f>ROUND(АТС!E714*$D$791*$D$792/100,2)</f>
        <v>198.18</v>
      </c>
      <c r="E2954" s="35">
        <f>ROUND(АТС!E714*$E$791*$E$792/100,2)</f>
        <v>182.12</v>
      </c>
      <c r="F2954" s="35">
        <f>ROUND(АТС!E714*$F$791*$F$792/100,2)</f>
        <v>124</v>
      </c>
      <c r="G2954" s="35">
        <f>ROUND(АТС!E714*$G$791*$G$792/100,2)</f>
        <v>72.569999999999993</v>
      </c>
    </row>
    <row r="2955" spans="1:7" x14ac:dyDescent="0.25">
      <c r="A2955" s="254"/>
      <c r="B2955" s="123">
        <f t="shared" si="47"/>
        <v>42733.083330000001</v>
      </c>
      <c r="C2955" s="124">
        <v>2</v>
      </c>
      <c r="D2955" s="35">
        <f>ROUND(АТС!E715*$D$791*$D$792/100,2)</f>
        <v>27.44</v>
      </c>
      <c r="E2955" s="35">
        <f>ROUND(АТС!E715*$E$791*$E$792/100,2)</f>
        <v>25.22</v>
      </c>
      <c r="F2955" s="35">
        <f>ROUND(АТС!E715*$F$791*$F$792/100,2)</f>
        <v>17.170000000000002</v>
      </c>
      <c r="G2955" s="35">
        <f>ROUND(АТС!E715*$G$791*$G$792/100,2)</f>
        <v>10.050000000000001</v>
      </c>
    </row>
    <row r="2956" spans="1:7" x14ac:dyDescent="0.25">
      <c r="A2956" s="254"/>
      <c r="B2956" s="123">
        <f t="shared" si="47"/>
        <v>42733.125</v>
      </c>
      <c r="C2956" s="124">
        <v>3</v>
      </c>
      <c r="D2956" s="35">
        <f>ROUND(АТС!E716*$D$791*$D$792/100,2)</f>
        <v>103.81</v>
      </c>
      <c r="E2956" s="35">
        <f>ROUND(АТС!E716*$E$791*$E$792/100,2)</f>
        <v>95.39</v>
      </c>
      <c r="F2956" s="35">
        <f>ROUND(АТС!E716*$F$791*$F$792/100,2)</f>
        <v>64.95</v>
      </c>
      <c r="G2956" s="35">
        <f>ROUND(АТС!E716*$G$791*$G$792/100,2)</f>
        <v>38.01</v>
      </c>
    </row>
    <row r="2957" spans="1:7" x14ac:dyDescent="0.25">
      <c r="A2957" s="254"/>
      <c r="B2957" s="123">
        <f t="shared" si="47"/>
        <v>42733.166669999999</v>
      </c>
      <c r="C2957" s="124">
        <v>4</v>
      </c>
      <c r="D2957" s="35">
        <f>ROUND(АТС!E717*$D$791*$D$792/100,2)</f>
        <v>122.83</v>
      </c>
      <c r="E2957" s="35">
        <f>ROUND(АТС!E717*$E$791*$E$792/100,2)</f>
        <v>112.88</v>
      </c>
      <c r="F2957" s="35">
        <f>ROUND(АТС!E717*$F$791*$F$792/100,2)</f>
        <v>76.849999999999994</v>
      </c>
      <c r="G2957" s="35">
        <f>ROUND(АТС!E717*$G$791*$G$792/100,2)</f>
        <v>44.98</v>
      </c>
    </row>
    <row r="2958" spans="1:7" x14ac:dyDescent="0.25">
      <c r="A2958" s="254"/>
      <c r="B2958" s="123">
        <f t="shared" si="47"/>
        <v>42733.208330000001</v>
      </c>
      <c r="C2958" s="124">
        <v>5</v>
      </c>
      <c r="D2958" s="35">
        <f>ROUND(АТС!E718*$D$791*$D$792/100,2)</f>
        <v>46.12</v>
      </c>
      <c r="E2958" s="35">
        <f>ROUND(АТС!E718*$E$791*$E$792/100,2)</f>
        <v>42.38</v>
      </c>
      <c r="F2958" s="35">
        <f>ROUND(АТС!E718*$F$791*$F$792/100,2)</f>
        <v>28.85</v>
      </c>
      <c r="G2958" s="35">
        <f>ROUND(АТС!E718*$G$791*$G$792/100,2)</f>
        <v>16.89</v>
      </c>
    </row>
    <row r="2959" spans="1:7" x14ac:dyDescent="0.25">
      <c r="A2959" s="254"/>
      <c r="B2959" s="123">
        <f t="shared" si="47"/>
        <v>42733.25</v>
      </c>
      <c r="C2959" s="124">
        <v>6</v>
      </c>
      <c r="D2959" s="35">
        <f>ROUND(АТС!E719*$D$791*$D$792/100,2)</f>
        <v>43.36</v>
      </c>
      <c r="E2959" s="35">
        <f>ROUND(АТС!E719*$E$791*$E$792/100,2)</f>
        <v>39.840000000000003</v>
      </c>
      <c r="F2959" s="35">
        <f>ROUND(АТС!E719*$F$791*$F$792/100,2)</f>
        <v>27.13</v>
      </c>
      <c r="G2959" s="35">
        <f>ROUND(АТС!E719*$G$791*$G$792/100,2)</f>
        <v>15.88</v>
      </c>
    </row>
    <row r="2960" spans="1:7" x14ac:dyDescent="0.25">
      <c r="A2960" s="254"/>
      <c r="B2960" s="123">
        <f t="shared" si="47"/>
        <v>42733.291669999999</v>
      </c>
      <c r="C2960" s="124">
        <v>7</v>
      </c>
      <c r="D2960" s="35">
        <f>ROUND(АТС!E720*$D$791*$D$792/100,2)</f>
        <v>100.31</v>
      </c>
      <c r="E2960" s="35">
        <f>ROUND(АТС!E720*$E$791*$E$792/100,2)</f>
        <v>92.18</v>
      </c>
      <c r="F2960" s="35">
        <f>ROUND(АТС!E720*$F$791*$F$792/100,2)</f>
        <v>62.76</v>
      </c>
      <c r="G2960" s="35">
        <f>ROUND(АТС!E720*$G$791*$G$792/100,2)</f>
        <v>36.729999999999997</v>
      </c>
    </row>
    <row r="2961" spans="1:7" x14ac:dyDescent="0.25">
      <c r="A2961" s="254"/>
      <c r="B2961" s="123">
        <f t="shared" si="47"/>
        <v>42733.333330000001</v>
      </c>
      <c r="C2961" s="124">
        <v>8</v>
      </c>
      <c r="D2961" s="35">
        <f>ROUND(АТС!E721*$D$791*$D$792/100,2)</f>
        <v>99.63</v>
      </c>
      <c r="E2961" s="35">
        <f>ROUND(АТС!E721*$E$791*$E$792/100,2)</f>
        <v>91.56</v>
      </c>
      <c r="F2961" s="35">
        <f>ROUND(АТС!E721*$F$791*$F$792/100,2)</f>
        <v>62.34</v>
      </c>
      <c r="G2961" s="35">
        <f>ROUND(АТС!E721*$G$791*$G$792/100,2)</f>
        <v>36.479999999999997</v>
      </c>
    </row>
    <row r="2962" spans="1:7" x14ac:dyDescent="0.25">
      <c r="A2962" s="254"/>
      <c r="B2962" s="123">
        <f t="shared" si="47"/>
        <v>42733.375</v>
      </c>
      <c r="C2962" s="124">
        <v>9</v>
      </c>
      <c r="D2962" s="35">
        <f>ROUND(АТС!E722*$D$791*$D$792/100,2)</f>
        <v>82.09</v>
      </c>
      <c r="E2962" s="35">
        <f>ROUND(АТС!E722*$E$791*$E$792/100,2)</f>
        <v>75.44</v>
      </c>
      <c r="F2962" s="35">
        <f>ROUND(АТС!E722*$F$791*$F$792/100,2)</f>
        <v>51.36</v>
      </c>
      <c r="G2962" s="35">
        <f>ROUND(АТС!E722*$G$791*$G$792/100,2)</f>
        <v>30.06</v>
      </c>
    </row>
    <row r="2963" spans="1:7" x14ac:dyDescent="0.25">
      <c r="A2963" s="254"/>
      <c r="B2963" s="123">
        <f t="shared" si="47"/>
        <v>42733.416669999999</v>
      </c>
      <c r="C2963" s="124">
        <v>10</v>
      </c>
      <c r="D2963" s="35">
        <f>ROUND(АТС!E723*$D$791*$D$792/100,2)</f>
        <v>113.48</v>
      </c>
      <c r="E2963" s="35">
        <f>ROUND(АТС!E723*$E$791*$E$792/100,2)</f>
        <v>104.28</v>
      </c>
      <c r="F2963" s="35">
        <f>ROUND(АТС!E723*$F$791*$F$792/100,2)</f>
        <v>71</v>
      </c>
      <c r="G2963" s="35">
        <f>ROUND(АТС!E723*$G$791*$G$792/100,2)</f>
        <v>41.55</v>
      </c>
    </row>
    <row r="2964" spans="1:7" x14ac:dyDescent="0.25">
      <c r="A2964" s="254"/>
      <c r="B2964" s="123">
        <f t="shared" si="47"/>
        <v>42733.458330000001</v>
      </c>
      <c r="C2964" s="124">
        <v>11</v>
      </c>
      <c r="D2964" s="35">
        <f>ROUND(АТС!E724*$D$791*$D$792/100,2)</f>
        <v>121.4</v>
      </c>
      <c r="E2964" s="35">
        <f>ROUND(АТС!E724*$E$791*$E$792/100,2)</f>
        <v>111.56</v>
      </c>
      <c r="F2964" s="35">
        <f>ROUND(АТС!E724*$F$791*$F$792/100,2)</f>
        <v>75.959999999999994</v>
      </c>
      <c r="G2964" s="35">
        <f>ROUND(АТС!E724*$G$791*$G$792/100,2)</f>
        <v>44.46</v>
      </c>
    </row>
    <row r="2965" spans="1:7" x14ac:dyDescent="0.25">
      <c r="A2965" s="254"/>
      <c r="B2965" s="123">
        <f t="shared" si="47"/>
        <v>42733.5</v>
      </c>
      <c r="C2965" s="124">
        <v>12</v>
      </c>
      <c r="D2965" s="35">
        <f>ROUND(АТС!E725*$D$791*$D$792/100,2)</f>
        <v>184.26</v>
      </c>
      <c r="E2965" s="35">
        <f>ROUND(АТС!E725*$E$791*$E$792/100,2)</f>
        <v>169.32</v>
      </c>
      <c r="F2965" s="35">
        <f>ROUND(АТС!E725*$F$791*$F$792/100,2)</f>
        <v>115.28</v>
      </c>
      <c r="G2965" s="35">
        <f>ROUND(АТС!E725*$G$791*$G$792/100,2)</f>
        <v>67.47</v>
      </c>
    </row>
    <row r="2966" spans="1:7" x14ac:dyDescent="0.25">
      <c r="A2966" s="254"/>
      <c r="B2966" s="123">
        <f t="shared" si="47"/>
        <v>42733.541669999999</v>
      </c>
      <c r="C2966" s="124">
        <v>13</v>
      </c>
      <c r="D2966" s="35">
        <f>ROUND(АТС!E726*$D$791*$D$792/100,2)</f>
        <v>118.02</v>
      </c>
      <c r="E2966" s="35">
        <f>ROUND(АТС!E726*$E$791*$E$792/100,2)</f>
        <v>108.45</v>
      </c>
      <c r="F2966" s="35">
        <f>ROUND(АТС!E726*$F$791*$F$792/100,2)</f>
        <v>73.84</v>
      </c>
      <c r="G2966" s="35">
        <f>ROUND(АТС!E726*$G$791*$G$792/100,2)</f>
        <v>43.22</v>
      </c>
    </row>
    <row r="2967" spans="1:7" x14ac:dyDescent="0.25">
      <c r="A2967" s="254"/>
      <c r="B2967" s="123">
        <f t="shared" si="47"/>
        <v>42733.583330000001</v>
      </c>
      <c r="C2967" s="124">
        <v>14</v>
      </c>
      <c r="D2967" s="35">
        <f>ROUND(АТС!E727*$D$791*$D$792/100,2)</f>
        <v>139.78</v>
      </c>
      <c r="E2967" s="35">
        <f>ROUND(АТС!E727*$E$791*$E$792/100,2)</f>
        <v>128.44999999999999</v>
      </c>
      <c r="F2967" s="35">
        <f>ROUND(АТС!E727*$F$791*$F$792/100,2)</f>
        <v>87.45</v>
      </c>
      <c r="G2967" s="35">
        <f>ROUND(АТС!E727*$G$791*$G$792/100,2)</f>
        <v>51.18</v>
      </c>
    </row>
    <row r="2968" spans="1:7" x14ac:dyDescent="0.25">
      <c r="A2968" s="254"/>
      <c r="B2968" s="123">
        <f t="shared" si="47"/>
        <v>42733.625</v>
      </c>
      <c r="C2968" s="124">
        <v>15</v>
      </c>
      <c r="D2968" s="35">
        <f>ROUND(АТС!E728*$D$791*$D$792/100,2)</f>
        <v>155.32</v>
      </c>
      <c r="E2968" s="35">
        <f>ROUND(АТС!E728*$E$791*$E$792/100,2)</f>
        <v>142.72999999999999</v>
      </c>
      <c r="F2968" s="35">
        <f>ROUND(АТС!E728*$F$791*$F$792/100,2)</f>
        <v>97.18</v>
      </c>
      <c r="G2968" s="35">
        <f>ROUND(АТС!E728*$G$791*$G$792/100,2)</f>
        <v>56.88</v>
      </c>
    </row>
    <row r="2969" spans="1:7" x14ac:dyDescent="0.25">
      <c r="A2969" s="254"/>
      <c r="B2969" s="123">
        <f t="shared" si="47"/>
        <v>42733.666669999999</v>
      </c>
      <c r="C2969" s="124">
        <v>16</v>
      </c>
      <c r="D2969" s="35">
        <f>ROUND(АТС!E729*$D$791*$D$792/100,2)</f>
        <v>130.21</v>
      </c>
      <c r="E2969" s="35">
        <f>ROUND(АТС!E729*$E$791*$E$792/100,2)</f>
        <v>119.66</v>
      </c>
      <c r="F2969" s="35">
        <f>ROUND(АТС!E729*$F$791*$F$792/100,2)</f>
        <v>81.47</v>
      </c>
      <c r="G2969" s="35">
        <f>ROUND(АТС!E729*$G$791*$G$792/100,2)</f>
        <v>47.68</v>
      </c>
    </row>
    <row r="2970" spans="1:7" x14ac:dyDescent="0.25">
      <c r="A2970" s="254"/>
      <c r="B2970" s="123">
        <f t="shared" si="47"/>
        <v>42733.708330000001</v>
      </c>
      <c r="C2970" s="124">
        <v>17</v>
      </c>
      <c r="D2970" s="35">
        <f>ROUND(АТС!E730*$D$791*$D$792/100,2)</f>
        <v>143</v>
      </c>
      <c r="E2970" s="35">
        <f>ROUND(АТС!E730*$E$791*$E$792/100,2)</f>
        <v>131.41</v>
      </c>
      <c r="F2970" s="35">
        <f>ROUND(АТС!E730*$F$791*$F$792/100,2)</f>
        <v>89.47</v>
      </c>
      <c r="G2970" s="35">
        <f>ROUND(АТС!E730*$G$791*$G$792/100,2)</f>
        <v>52.36</v>
      </c>
    </row>
    <row r="2971" spans="1:7" x14ac:dyDescent="0.25">
      <c r="A2971" s="254"/>
      <c r="B2971" s="123">
        <f t="shared" si="47"/>
        <v>42733.75</v>
      </c>
      <c r="C2971" s="124">
        <v>18</v>
      </c>
      <c r="D2971" s="35">
        <f>ROUND(АТС!E731*$D$791*$D$792/100,2)</f>
        <v>148.6</v>
      </c>
      <c r="E2971" s="35">
        <f>ROUND(АТС!E731*$E$791*$E$792/100,2)</f>
        <v>136.56</v>
      </c>
      <c r="F2971" s="35">
        <f>ROUND(АТС!E731*$F$791*$F$792/100,2)</f>
        <v>92.97</v>
      </c>
      <c r="G2971" s="35">
        <f>ROUND(АТС!E731*$G$791*$G$792/100,2)</f>
        <v>54.42</v>
      </c>
    </row>
    <row r="2972" spans="1:7" x14ac:dyDescent="0.25">
      <c r="A2972" s="254"/>
      <c r="B2972" s="123">
        <f t="shared" si="47"/>
        <v>42733.791669999999</v>
      </c>
      <c r="C2972" s="124">
        <v>19</v>
      </c>
      <c r="D2972" s="35">
        <f>ROUND(АТС!E732*$D$791*$D$792/100,2)</f>
        <v>142.37</v>
      </c>
      <c r="E2972" s="35">
        <f>ROUND(АТС!E732*$E$791*$E$792/100,2)</f>
        <v>130.83000000000001</v>
      </c>
      <c r="F2972" s="35">
        <f>ROUND(АТС!E732*$F$791*$F$792/100,2)</f>
        <v>89.08</v>
      </c>
      <c r="G2972" s="35">
        <f>ROUND(АТС!E732*$G$791*$G$792/100,2)</f>
        <v>52.14</v>
      </c>
    </row>
    <row r="2973" spans="1:7" x14ac:dyDescent="0.25">
      <c r="A2973" s="254"/>
      <c r="B2973" s="123">
        <f t="shared" si="47"/>
        <v>42733.833330000001</v>
      </c>
      <c r="C2973" s="124">
        <v>20</v>
      </c>
      <c r="D2973" s="35">
        <f>ROUND(АТС!E733*$D$791*$D$792/100,2)</f>
        <v>134.88</v>
      </c>
      <c r="E2973" s="35">
        <f>ROUND(АТС!E733*$E$791*$E$792/100,2)</f>
        <v>123.95</v>
      </c>
      <c r="F2973" s="35">
        <f>ROUND(АТС!E733*$F$791*$F$792/100,2)</f>
        <v>84.39</v>
      </c>
      <c r="G2973" s="35">
        <f>ROUND(АТС!E733*$G$791*$G$792/100,2)</f>
        <v>49.39</v>
      </c>
    </row>
    <row r="2974" spans="1:7" x14ac:dyDescent="0.25">
      <c r="A2974" s="254"/>
      <c r="B2974" s="123">
        <f t="shared" si="47"/>
        <v>42733.875</v>
      </c>
      <c r="C2974" s="124">
        <v>21</v>
      </c>
      <c r="D2974" s="35">
        <f>ROUND(АТС!E734*$D$791*$D$792/100,2)</f>
        <v>281.83</v>
      </c>
      <c r="E2974" s="35">
        <f>ROUND(АТС!E734*$E$791*$E$792/100,2)</f>
        <v>258.99</v>
      </c>
      <c r="F2974" s="35">
        <f>ROUND(АТС!E734*$F$791*$F$792/100,2)</f>
        <v>176.33</v>
      </c>
      <c r="G2974" s="35">
        <f>ROUND(АТС!E734*$G$791*$G$792/100,2)</f>
        <v>103.2</v>
      </c>
    </row>
    <row r="2975" spans="1:7" x14ac:dyDescent="0.25">
      <c r="A2975" s="254"/>
      <c r="B2975" s="123">
        <f t="shared" si="47"/>
        <v>42733.916669999999</v>
      </c>
      <c r="C2975" s="124">
        <v>22</v>
      </c>
      <c r="D2975" s="35">
        <f>ROUND(АТС!E735*$D$791*$D$792/100,2)</f>
        <v>85.41</v>
      </c>
      <c r="E2975" s="35">
        <f>ROUND(АТС!E735*$E$791*$E$792/100,2)</f>
        <v>78.489999999999995</v>
      </c>
      <c r="F2975" s="35">
        <f>ROUND(АТС!E735*$F$791*$F$792/100,2)</f>
        <v>53.44</v>
      </c>
      <c r="G2975" s="35">
        <f>ROUND(АТС!E735*$G$791*$G$792/100,2)</f>
        <v>31.28</v>
      </c>
    </row>
    <row r="2976" spans="1:7" x14ac:dyDescent="0.25">
      <c r="A2976" s="254"/>
      <c r="B2976" s="123">
        <f t="shared" si="47"/>
        <v>42733.958330000001</v>
      </c>
      <c r="C2976" s="124">
        <v>23</v>
      </c>
      <c r="D2976" s="35">
        <f>ROUND(АТС!E736*$D$791*$D$792/100,2)</f>
        <v>251.86</v>
      </c>
      <c r="E2976" s="35">
        <f>ROUND(АТС!E736*$E$791*$E$792/100,2)</f>
        <v>231.44</v>
      </c>
      <c r="F2976" s="35">
        <f>ROUND(АТС!E736*$F$791*$F$792/100,2)</f>
        <v>157.58000000000001</v>
      </c>
      <c r="G2976" s="35">
        <f>ROUND(АТС!E736*$G$791*$G$792/100,2)</f>
        <v>92.23</v>
      </c>
    </row>
    <row r="2977" spans="1:7" x14ac:dyDescent="0.25">
      <c r="A2977" s="254"/>
      <c r="B2977" s="123">
        <f t="shared" si="47"/>
        <v>42734</v>
      </c>
      <c r="C2977" s="124">
        <v>0</v>
      </c>
      <c r="D2977" s="35">
        <f>ROUND(АТС!E737*$D$791*$D$792/100,2)</f>
        <v>118.28</v>
      </c>
      <c r="E2977" s="35">
        <f>ROUND(АТС!E737*$E$791*$E$792/100,2)</f>
        <v>108.69</v>
      </c>
      <c r="F2977" s="35">
        <f>ROUND(АТС!E737*$F$791*$F$792/100,2)</f>
        <v>74</v>
      </c>
      <c r="G2977" s="35">
        <f>ROUND(АТС!E737*$G$791*$G$792/100,2)</f>
        <v>43.31</v>
      </c>
    </row>
    <row r="2978" spans="1:7" x14ac:dyDescent="0.25">
      <c r="A2978" s="254"/>
      <c r="B2978" s="123">
        <f t="shared" si="47"/>
        <v>42734.041669999999</v>
      </c>
      <c r="C2978" s="124">
        <v>1</v>
      </c>
      <c r="D2978" s="35">
        <f>ROUND(АТС!E738*$D$791*$D$792/100,2)</f>
        <v>0.57999999999999996</v>
      </c>
      <c r="E2978" s="35">
        <f>ROUND(АТС!E738*$E$791*$E$792/100,2)</f>
        <v>0.53</v>
      </c>
      <c r="F2978" s="35">
        <f>ROUND(АТС!E738*$F$791*$F$792/100,2)</f>
        <v>0.36</v>
      </c>
      <c r="G2978" s="35">
        <f>ROUND(АТС!E738*$G$791*$G$792/100,2)</f>
        <v>0.21</v>
      </c>
    </row>
    <row r="2979" spans="1:7" x14ac:dyDescent="0.25">
      <c r="A2979" s="254"/>
      <c r="B2979" s="123">
        <f t="shared" si="47"/>
        <v>42734.083330000001</v>
      </c>
      <c r="C2979" s="124">
        <v>2</v>
      </c>
      <c r="D2979" s="35">
        <f>ROUND(АТС!E739*$D$791*$D$792/100,2)</f>
        <v>84.61</v>
      </c>
      <c r="E2979" s="35">
        <f>ROUND(АТС!E739*$E$791*$E$792/100,2)</f>
        <v>77.760000000000005</v>
      </c>
      <c r="F2979" s="35">
        <f>ROUND(АТС!E739*$F$791*$F$792/100,2)</f>
        <v>52.94</v>
      </c>
      <c r="G2979" s="35">
        <f>ROUND(АТС!E739*$G$791*$G$792/100,2)</f>
        <v>30.98</v>
      </c>
    </row>
    <row r="2980" spans="1:7" x14ac:dyDescent="0.25">
      <c r="A2980" s="254"/>
      <c r="B2980" s="123">
        <f t="shared" si="47"/>
        <v>42734.125</v>
      </c>
      <c r="C2980" s="124">
        <v>3</v>
      </c>
      <c r="D2980" s="35">
        <f>ROUND(АТС!E740*$D$791*$D$792/100,2)</f>
        <v>87.8</v>
      </c>
      <c r="E2980" s="35">
        <f>ROUND(АТС!E740*$E$791*$E$792/100,2)</f>
        <v>80.680000000000007</v>
      </c>
      <c r="F2980" s="35">
        <f>ROUND(АТС!E740*$F$791*$F$792/100,2)</f>
        <v>54.93</v>
      </c>
      <c r="G2980" s="35">
        <f>ROUND(АТС!E740*$G$791*$G$792/100,2)</f>
        <v>32.15</v>
      </c>
    </row>
    <row r="2981" spans="1:7" x14ac:dyDescent="0.25">
      <c r="A2981" s="254"/>
      <c r="B2981" s="123">
        <f t="shared" si="47"/>
        <v>42734.166669999999</v>
      </c>
      <c r="C2981" s="124">
        <v>4</v>
      </c>
      <c r="D2981" s="35">
        <f>ROUND(АТС!E741*$D$791*$D$792/100,2)</f>
        <v>54.88</v>
      </c>
      <c r="E2981" s="35">
        <f>ROUND(АТС!E741*$E$791*$E$792/100,2)</f>
        <v>50.43</v>
      </c>
      <c r="F2981" s="35">
        <f>ROUND(АТС!E741*$F$791*$F$792/100,2)</f>
        <v>34.33</v>
      </c>
      <c r="G2981" s="35">
        <f>ROUND(АТС!E741*$G$791*$G$792/100,2)</f>
        <v>20.09</v>
      </c>
    </row>
    <row r="2982" spans="1:7" x14ac:dyDescent="0.25">
      <c r="A2982" s="254"/>
      <c r="B2982" s="123">
        <f t="shared" si="47"/>
        <v>42734.208330000001</v>
      </c>
      <c r="C2982" s="124">
        <v>5</v>
      </c>
      <c r="D2982" s="35">
        <f>ROUND(АТС!E742*$D$791*$D$792/100,2)</f>
        <v>0.31</v>
      </c>
      <c r="E2982" s="35">
        <f>ROUND(АТС!E742*$E$791*$E$792/100,2)</f>
        <v>0.28999999999999998</v>
      </c>
      <c r="F2982" s="35">
        <f>ROUND(АТС!E742*$F$791*$F$792/100,2)</f>
        <v>0.2</v>
      </c>
      <c r="G2982" s="35">
        <f>ROUND(АТС!E742*$G$791*$G$792/100,2)</f>
        <v>0.11</v>
      </c>
    </row>
    <row r="2983" spans="1:7" x14ac:dyDescent="0.25">
      <c r="A2983" s="254"/>
      <c r="B2983" s="123">
        <f t="shared" si="47"/>
        <v>42734.25</v>
      </c>
      <c r="C2983" s="124">
        <v>6</v>
      </c>
      <c r="D2983" s="35">
        <f>ROUND(АТС!E743*$D$791*$D$792/100,2)</f>
        <v>65.989999999999995</v>
      </c>
      <c r="E2983" s="35">
        <f>ROUND(АТС!E743*$E$791*$E$792/100,2)</f>
        <v>60.64</v>
      </c>
      <c r="F2983" s="35">
        <f>ROUND(АТС!E743*$F$791*$F$792/100,2)</f>
        <v>41.29</v>
      </c>
      <c r="G2983" s="35">
        <f>ROUND(АТС!E743*$G$791*$G$792/100,2)</f>
        <v>24.17</v>
      </c>
    </row>
    <row r="2984" spans="1:7" x14ac:dyDescent="0.25">
      <c r="A2984" s="254"/>
      <c r="B2984" s="123">
        <f t="shared" si="47"/>
        <v>42734.291669999999</v>
      </c>
      <c r="C2984" s="124">
        <v>7</v>
      </c>
      <c r="D2984" s="35">
        <f>ROUND(АТС!E744*$D$791*$D$792/100,2)</f>
        <v>127.95</v>
      </c>
      <c r="E2984" s="35">
        <f>ROUND(АТС!E744*$E$791*$E$792/100,2)</f>
        <v>117.58</v>
      </c>
      <c r="F2984" s="35">
        <f>ROUND(АТС!E744*$F$791*$F$792/100,2)</f>
        <v>80.05</v>
      </c>
      <c r="G2984" s="35">
        <f>ROUND(АТС!E744*$G$791*$G$792/100,2)</f>
        <v>46.85</v>
      </c>
    </row>
    <row r="2985" spans="1:7" x14ac:dyDescent="0.25">
      <c r="A2985" s="254"/>
      <c r="B2985" s="123">
        <f t="shared" si="47"/>
        <v>42734.333330000001</v>
      </c>
      <c r="C2985" s="124">
        <v>8</v>
      </c>
      <c r="D2985" s="35">
        <f>ROUND(АТС!E745*$D$791*$D$792/100,2)</f>
        <v>151.26</v>
      </c>
      <c r="E2985" s="35">
        <f>ROUND(АТС!E745*$E$791*$E$792/100,2)</f>
        <v>139</v>
      </c>
      <c r="F2985" s="35">
        <f>ROUND(АТС!E745*$F$791*$F$792/100,2)</f>
        <v>94.64</v>
      </c>
      <c r="G2985" s="35">
        <f>ROUND(АТС!E745*$G$791*$G$792/100,2)</f>
        <v>55.39</v>
      </c>
    </row>
    <row r="2986" spans="1:7" x14ac:dyDescent="0.25">
      <c r="A2986" s="254"/>
      <c r="B2986" s="123">
        <f t="shared" si="47"/>
        <v>42734.375</v>
      </c>
      <c r="C2986" s="124">
        <v>9</v>
      </c>
      <c r="D2986" s="35">
        <f>ROUND(АТС!E746*$D$791*$D$792/100,2)</f>
        <v>115.04</v>
      </c>
      <c r="E2986" s="35">
        <f>ROUND(АТС!E746*$E$791*$E$792/100,2)</f>
        <v>105.72</v>
      </c>
      <c r="F2986" s="35">
        <f>ROUND(АТС!E746*$F$791*$F$792/100,2)</f>
        <v>71.98</v>
      </c>
      <c r="G2986" s="35">
        <f>ROUND(АТС!E746*$G$791*$G$792/100,2)</f>
        <v>42.13</v>
      </c>
    </row>
    <row r="2987" spans="1:7" x14ac:dyDescent="0.25">
      <c r="A2987" s="254"/>
      <c r="B2987" s="123">
        <f t="shared" si="47"/>
        <v>42734.416669999999</v>
      </c>
      <c r="C2987" s="124">
        <v>10</v>
      </c>
      <c r="D2987" s="35">
        <f>ROUND(АТС!E747*$D$791*$D$792/100,2)</f>
        <v>125.06</v>
      </c>
      <c r="E2987" s="35">
        <f>ROUND(АТС!E747*$E$791*$E$792/100,2)</f>
        <v>114.93</v>
      </c>
      <c r="F2987" s="35">
        <f>ROUND(АТС!E747*$F$791*$F$792/100,2)</f>
        <v>78.25</v>
      </c>
      <c r="G2987" s="35">
        <f>ROUND(АТС!E747*$G$791*$G$792/100,2)</f>
        <v>45.8</v>
      </c>
    </row>
    <row r="2988" spans="1:7" x14ac:dyDescent="0.25">
      <c r="A2988" s="254"/>
      <c r="B2988" s="123">
        <f t="shared" si="47"/>
        <v>42734.458330000001</v>
      </c>
      <c r="C2988" s="124">
        <v>11</v>
      </c>
      <c r="D2988" s="35">
        <f>ROUND(АТС!E748*$D$791*$D$792/100,2)</f>
        <v>74.58</v>
      </c>
      <c r="E2988" s="35">
        <f>ROUND(АТС!E748*$E$791*$E$792/100,2)</f>
        <v>68.540000000000006</v>
      </c>
      <c r="F2988" s="35">
        <f>ROUND(АТС!E748*$F$791*$F$792/100,2)</f>
        <v>46.66</v>
      </c>
      <c r="G2988" s="35">
        <f>ROUND(АТС!E748*$G$791*$G$792/100,2)</f>
        <v>27.31</v>
      </c>
    </row>
    <row r="2989" spans="1:7" x14ac:dyDescent="0.25">
      <c r="A2989" s="254"/>
      <c r="B2989" s="123">
        <f t="shared" si="47"/>
        <v>42734.5</v>
      </c>
      <c r="C2989" s="124">
        <v>12</v>
      </c>
      <c r="D2989" s="35">
        <f>ROUND(АТС!E749*$D$791*$D$792/100,2)</f>
        <v>126.81</v>
      </c>
      <c r="E2989" s="35">
        <f>ROUND(АТС!E749*$E$791*$E$792/100,2)</f>
        <v>116.53</v>
      </c>
      <c r="F2989" s="35">
        <f>ROUND(АТС!E749*$F$791*$F$792/100,2)</f>
        <v>79.34</v>
      </c>
      <c r="G2989" s="35">
        <f>ROUND(АТС!E749*$G$791*$G$792/100,2)</f>
        <v>46.44</v>
      </c>
    </row>
    <row r="2990" spans="1:7" x14ac:dyDescent="0.25">
      <c r="A2990" s="254"/>
      <c r="B2990" s="123">
        <f t="shared" si="47"/>
        <v>42734.541669999999</v>
      </c>
      <c r="C2990" s="124">
        <v>13</v>
      </c>
      <c r="D2990" s="35">
        <f>ROUND(АТС!E750*$D$791*$D$792/100,2)</f>
        <v>146.16</v>
      </c>
      <c r="E2990" s="35">
        <f>ROUND(АТС!E750*$E$791*$E$792/100,2)</f>
        <v>134.31</v>
      </c>
      <c r="F2990" s="35">
        <f>ROUND(АТС!E750*$F$791*$F$792/100,2)</f>
        <v>91.45</v>
      </c>
      <c r="G2990" s="35">
        <f>ROUND(АТС!E750*$G$791*$G$792/100,2)</f>
        <v>53.52</v>
      </c>
    </row>
    <row r="2991" spans="1:7" x14ac:dyDescent="0.25">
      <c r="A2991" s="254"/>
      <c r="B2991" s="123">
        <f t="shared" si="47"/>
        <v>42734.583330000001</v>
      </c>
      <c r="C2991" s="124">
        <v>14</v>
      </c>
      <c r="D2991" s="35">
        <f>ROUND(АТС!E751*$D$791*$D$792/100,2)</f>
        <v>235.98</v>
      </c>
      <c r="E2991" s="35">
        <f>ROUND(АТС!E751*$E$791*$E$792/100,2)</f>
        <v>216.85</v>
      </c>
      <c r="F2991" s="35">
        <f>ROUND(АТС!E751*$F$791*$F$792/100,2)</f>
        <v>147.63999999999999</v>
      </c>
      <c r="G2991" s="35">
        <f>ROUND(АТС!E751*$G$791*$G$792/100,2)</f>
        <v>86.41</v>
      </c>
    </row>
    <row r="2992" spans="1:7" x14ac:dyDescent="0.25">
      <c r="A2992" s="254"/>
      <c r="B2992" s="123">
        <f t="shared" si="47"/>
        <v>42734.625</v>
      </c>
      <c r="C2992" s="124">
        <v>15</v>
      </c>
      <c r="D2992" s="35">
        <f>ROUND(АТС!E752*$D$791*$D$792/100,2)</f>
        <v>234.04</v>
      </c>
      <c r="E2992" s="35">
        <f>ROUND(АТС!E752*$E$791*$E$792/100,2)</f>
        <v>215.07</v>
      </c>
      <c r="F2992" s="35">
        <f>ROUND(АТС!E752*$F$791*$F$792/100,2)</f>
        <v>146.43</v>
      </c>
      <c r="G2992" s="35">
        <f>ROUND(АТС!E752*$G$791*$G$792/100,2)</f>
        <v>85.7</v>
      </c>
    </row>
    <row r="2993" spans="1:7" x14ac:dyDescent="0.25">
      <c r="A2993" s="254"/>
      <c r="B2993" s="123">
        <f t="shared" si="47"/>
        <v>42734.666669999999</v>
      </c>
      <c r="C2993" s="124">
        <v>16</v>
      </c>
      <c r="D2993" s="35">
        <f>ROUND(АТС!E753*$D$791*$D$792/100,2)</f>
        <v>188.55</v>
      </c>
      <c r="E2993" s="35">
        <f>ROUND(АТС!E753*$E$791*$E$792/100,2)</f>
        <v>173.26</v>
      </c>
      <c r="F2993" s="35">
        <f>ROUND(АТС!E753*$F$791*$F$792/100,2)</f>
        <v>117.97</v>
      </c>
      <c r="G2993" s="35">
        <f>ROUND(АТС!E753*$G$791*$G$792/100,2)</f>
        <v>69.040000000000006</v>
      </c>
    </row>
    <row r="2994" spans="1:7" x14ac:dyDescent="0.25">
      <c r="A2994" s="254"/>
      <c r="B2994" s="123">
        <f t="shared" si="47"/>
        <v>42734.708330000001</v>
      </c>
      <c r="C2994" s="124">
        <v>17</v>
      </c>
      <c r="D2994" s="35">
        <f>ROUND(АТС!E754*$D$791*$D$792/100,2)</f>
        <v>149.69</v>
      </c>
      <c r="E2994" s="35">
        <f>ROUND(АТС!E754*$E$791*$E$792/100,2)</f>
        <v>137.56</v>
      </c>
      <c r="F2994" s="35">
        <f>ROUND(АТС!E754*$F$791*$F$792/100,2)</f>
        <v>93.66</v>
      </c>
      <c r="G2994" s="35">
        <f>ROUND(АТС!E754*$G$791*$G$792/100,2)</f>
        <v>54.82</v>
      </c>
    </row>
    <row r="2995" spans="1:7" x14ac:dyDescent="0.25">
      <c r="A2995" s="254"/>
      <c r="B2995" s="123">
        <f t="shared" si="47"/>
        <v>42734.75</v>
      </c>
      <c r="C2995" s="124">
        <v>18</v>
      </c>
      <c r="D2995" s="35">
        <f>ROUND(АТС!E755*$D$791*$D$792/100,2)</f>
        <v>250.13</v>
      </c>
      <c r="E2995" s="35">
        <f>ROUND(АТС!E755*$E$791*$E$792/100,2)</f>
        <v>229.85</v>
      </c>
      <c r="F2995" s="35">
        <f>ROUND(АТС!E755*$F$791*$F$792/100,2)</f>
        <v>156.5</v>
      </c>
      <c r="G2995" s="35">
        <f>ROUND(АТС!E755*$G$791*$G$792/100,2)</f>
        <v>91.6</v>
      </c>
    </row>
    <row r="2996" spans="1:7" x14ac:dyDescent="0.25">
      <c r="A2996" s="254"/>
      <c r="B2996" s="123">
        <f t="shared" si="47"/>
        <v>42734.791669999999</v>
      </c>
      <c r="C2996" s="124">
        <v>19</v>
      </c>
      <c r="D2996" s="35">
        <f>ROUND(АТС!E756*$D$791*$D$792/100,2)</f>
        <v>252.64</v>
      </c>
      <c r="E2996" s="35">
        <f>ROUND(АТС!E756*$E$791*$E$792/100,2)</f>
        <v>232.16</v>
      </c>
      <c r="F2996" s="35">
        <f>ROUND(АТС!E756*$F$791*$F$792/100,2)</f>
        <v>158.07</v>
      </c>
      <c r="G2996" s="35">
        <f>ROUND(АТС!E756*$G$791*$G$792/100,2)</f>
        <v>92.51</v>
      </c>
    </row>
    <row r="2997" spans="1:7" x14ac:dyDescent="0.25">
      <c r="A2997" s="254"/>
      <c r="B2997" s="123">
        <f t="shared" si="47"/>
        <v>42734.833330000001</v>
      </c>
      <c r="C2997" s="124">
        <v>20</v>
      </c>
      <c r="D2997" s="35">
        <f>ROUND(АТС!E757*$D$791*$D$792/100,2)</f>
        <v>268.41000000000003</v>
      </c>
      <c r="E2997" s="35">
        <f>ROUND(АТС!E757*$E$791*$E$792/100,2)</f>
        <v>246.66</v>
      </c>
      <c r="F2997" s="35">
        <f>ROUND(АТС!E757*$F$791*$F$792/100,2)</f>
        <v>167.94</v>
      </c>
      <c r="G2997" s="35">
        <f>ROUND(АТС!E757*$G$791*$G$792/100,2)</f>
        <v>98.29</v>
      </c>
    </row>
    <row r="2998" spans="1:7" x14ac:dyDescent="0.25">
      <c r="A2998" s="254"/>
      <c r="B2998" s="123">
        <f t="shared" si="47"/>
        <v>42734.875</v>
      </c>
      <c r="C2998" s="124">
        <v>21</v>
      </c>
      <c r="D2998" s="35">
        <f>ROUND(АТС!E758*$D$791*$D$792/100,2)</f>
        <v>262.17</v>
      </c>
      <c r="E2998" s="35">
        <f>ROUND(АТС!E758*$E$791*$E$792/100,2)</f>
        <v>240.92</v>
      </c>
      <c r="F2998" s="35">
        <f>ROUND(АТС!E758*$F$791*$F$792/100,2)</f>
        <v>164.03</v>
      </c>
      <c r="G2998" s="35">
        <f>ROUND(АТС!E758*$G$791*$G$792/100,2)</f>
        <v>96.01</v>
      </c>
    </row>
    <row r="2999" spans="1:7" x14ac:dyDescent="0.25">
      <c r="A2999" s="254"/>
      <c r="B2999" s="123">
        <f t="shared" si="47"/>
        <v>42734.916669999999</v>
      </c>
      <c r="C2999" s="124">
        <v>22</v>
      </c>
      <c r="D2999" s="35">
        <f>ROUND(АТС!E759*$D$791*$D$792/100,2)</f>
        <v>94.64</v>
      </c>
      <c r="E2999" s="35">
        <f>ROUND(АТС!E759*$E$791*$E$792/100,2)</f>
        <v>86.97</v>
      </c>
      <c r="F2999" s="35">
        <f>ROUND(АТС!E759*$F$791*$F$792/100,2)</f>
        <v>59.21</v>
      </c>
      <c r="G2999" s="35">
        <f>ROUND(АТС!E759*$G$791*$G$792/100,2)</f>
        <v>34.659999999999997</v>
      </c>
    </row>
    <row r="3000" spans="1:7" x14ac:dyDescent="0.25">
      <c r="A3000" s="254"/>
      <c r="B3000" s="123">
        <f t="shared" si="47"/>
        <v>42734.958330000001</v>
      </c>
      <c r="C3000" s="124">
        <v>23</v>
      </c>
      <c r="D3000" s="35">
        <f>ROUND(АТС!E760*$D$791*$D$792/100,2)</f>
        <v>249.07</v>
      </c>
      <c r="E3000" s="35">
        <f>ROUND(АТС!E760*$E$791*$E$792/100,2)</f>
        <v>228.88</v>
      </c>
      <c r="F3000" s="35">
        <f>ROUND(АТС!E760*$F$791*$F$792/100,2)</f>
        <v>155.84</v>
      </c>
      <c r="G3000" s="35">
        <f>ROUND(АТС!E760*$G$791*$G$792/100,2)</f>
        <v>91.21</v>
      </c>
    </row>
    <row r="3001" spans="1:7" hidden="1" x14ac:dyDescent="0.25">
      <c r="A3001" s="254"/>
      <c r="B3001" s="123">
        <f t="shared" si="47"/>
        <v>42735</v>
      </c>
      <c r="C3001" s="124">
        <v>0</v>
      </c>
      <c r="D3001" s="35">
        <f>ROUND(АТС!E761*$D$791*$D$792/100,2)</f>
        <v>195.93</v>
      </c>
      <c r="E3001" s="35">
        <f>ROUND(АТС!E761*$E$791*$E$792/100,2)</f>
        <v>180.05</v>
      </c>
      <c r="F3001" s="35">
        <f>ROUND(АТС!E761*$F$791*$F$792/100,2)</f>
        <v>122.59</v>
      </c>
      <c r="G3001" s="35">
        <f>ROUND(АТС!E761*$G$791*$G$792/100,2)</f>
        <v>71.75</v>
      </c>
    </row>
    <row r="3002" spans="1:7" hidden="1" x14ac:dyDescent="0.25">
      <c r="A3002" s="254"/>
      <c r="B3002" s="123">
        <f t="shared" si="47"/>
        <v>42735.041669999999</v>
      </c>
      <c r="C3002" s="124">
        <v>1</v>
      </c>
      <c r="D3002" s="35">
        <f>ROUND(АТС!E762*$D$791*$D$792/100,2)</f>
        <v>89.93</v>
      </c>
      <c r="E3002" s="35">
        <f>ROUND(АТС!E762*$E$791*$E$792/100,2)</f>
        <v>82.64</v>
      </c>
      <c r="F3002" s="35">
        <f>ROUND(АТС!E762*$F$791*$F$792/100,2)</f>
        <v>56.27</v>
      </c>
      <c r="G3002" s="35">
        <f>ROUND(АТС!E762*$G$791*$G$792/100,2)</f>
        <v>32.93</v>
      </c>
    </row>
    <row r="3003" spans="1:7" hidden="1" x14ac:dyDescent="0.25">
      <c r="A3003" s="254"/>
      <c r="B3003" s="123">
        <f t="shared" si="47"/>
        <v>42735.083330000001</v>
      </c>
      <c r="C3003" s="124">
        <v>2</v>
      </c>
      <c r="D3003" s="35">
        <f>ROUND(АТС!E763*$D$791*$D$792/100,2)</f>
        <v>58.42</v>
      </c>
      <c r="E3003" s="35">
        <f>ROUND(АТС!E763*$E$791*$E$792/100,2)</f>
        <v>53.68</v>
      </c>
      <c r="F3003" s="35">
        <f>ROUND(АТС!E763*$F$791*$F$792/100,2)</f>
        <v>36.549999999999997</v>
      </c>
      <c r="G3003" s="35">
        <f>ROUND(АТС!E763*$G$791*$G$792/100,2)</f>
        <v>21.39</v>
      </c>
    </row>
    <row r="3004" spans="1:7" hidden="1" x14ac:dyDescent="0.25">
      <c r="A3004" s="254"/>
      <c r="B3004" s="123">
        <f t="shared" si="47"/>
        <v>42735.125</v>
      </c>
      <c r="C3004" s="124">
        <v>3</v>
      </c>
      <c r="D3004" s="35">
        <f>ROUND(АТС!E764*$D$791*$D$792/100,2)</f>
        <v>88.38</v>
      </c>
      <c r="E3004" s="35">
        <f>ROUND(АТС!E764*$E$791*$E$792/100,2)</f>
        <v>81.22</v>
      </c>
      <c r="F3004" s="35">
        <f>ROUND(АТС!E764*$F$791*$F$792/100,2)</f>
        <v>55.3</v>
      </c>
      <c r="G3004" s="35">
        <f>ROUND(АТС!E764*$G$791*$G$792/100,2)</f>
        <v>32.36</v>
      </c>
    </row>
    <row r="3005" spans="1:7" hidden="1" x14ac:dyDescent="0.25">
      <c r="A3005" s="254"/>
      <c r="B3005" s="123">
        <f t="shared" si="47"/>
        <v>42735.166669999999</v>
      </c>
      <c r="C3005" s="124">
        <v>4</v>
      </c>
      <c r="D3005" s="35">
        <f>ROUND(АТС!E765*$D$791*$D$792/100,2)</f>
        <v>90.6</v>
      </c>
      <c r="E3005" s="35">
        <f>ROUND(АТС!E765*$E$791*$E$792/100,2)</f>
        <v>83.25</v>
      </c>
      <c r="F3005" s="35">
        <f>ROUND(АТС!E765*$F$791*$F$792/100,2)</f>
        <v>56.68</v>
      </c>
      <c r="G3005" s="35">
        <f>ROUND(АТС!E765*$G$791*$G$792/100,2)</f>
        <v>33.18</v>
      </c>
    </row>
    <row r="3006" spans="1:7" hidden="1" x14ac:dyDescent="0.25">
      <c r="A3006" s="254"/>
      <c r="B3006" s="123">
        <f t="shared" si="47"/>
        <v>42735.208330000001</v>
      </c>
      <c r="C3006" s="124">
        <v>5</v>
      </c>
      <c r="D3006" s="35">
        <f>ROUND(АТС!E766*$D$791*$D$792/100,2)</f>
        <v>115.06</v>
      </c>
      <c r="E3006" s="35">
        <f>ROUND(АТС!E766*$E$791*$E$792/100,2)</f>
        <v>105.74</v>
      </c>
      <c r="F3006" s="35">
        <f>ROUND(АТС!E766*$F$791*$F$792/100,2)</f>
        <v>71.989999999999995</v>
      </c>
      <c r="G3006" s="35">
        <f>ROUND(АТС!E766*$G$791*$G$792/100,2)</f>
        <v>42.14</v>
      </c>
    </row>
    <row r="3007" spans="1:7" hidden="1" x14ac:dyDescent="0.25">
      <c r="A3007" s="254"/>
      <c r="B3007" s="123">
        <f t="shared" si="47"/>
        <v>42735.25</v>
      </c>
      <c r="C3007" s="124">
        <v>6</v>
      </c>
      <c r="D3007" s="35">
        <f>ROUND(АТС!E767*$D$791*$D$792/100,2)</f>
        <v>154.97</v>
      </c>
      <c r="E3007" s="35">
        <f>ROUND(АТС!E767*$E$791*$E$792/100,2)</f>
        <v>142.41</v>
      </c>
      <c r="F3007" s="35">
        <f>ROUND(АТС!E767*$F$791*$F$792/100,2)</f>
        <v>96.96</v>
      </c>
      <c r="G3007" s="35">
        <f>ROUND(АТС!E767*$G$791*$G$792/100,2)</f>
        <v>56.75</v>
      </c>
    </row>
    <row r="3008" spans="1:7" hidden="1" x14ac:dyDescent="0.25">
      <c r="A3008" s="254"/>
      <c r="B3008" s="123">
        <f t="shared" si="47"/>
        <v>42735.291669999999</v>
      </c>
      <c r="C3008" s="124">
        <v>7</v>
      </c>
      <c r="D3008" s="35">
        <f>ROUND(АТС!E768*$D$791*$D$792/100,2)</f>
        <v>220.15</v>
      </c>
      <c r="E3008" s="35">
        <f>ROUND(АТС!E768*$E$791*$E$792/100,2)</f>
        <v>202.31</v>
      </c>
      <c r="F3008" s="35">
        <f>ROUND(АТС!E768*$F$791*$F$792/100,2)</f>
        <v>137.74</v>
      </c>
      <c r="G3008" s="35">
        <f>ROUND(АТС!E768*$G$791*$G$792/100,2)</f>
        <v>80.62</v>
      </c>
    </row>
    <row r="3009" spans="1:7" hidden="1" x14ac:dyDescent="0.25">
      <c r="A3009" s="254"/>
      <c r="B3009" s="123">
        <f t="shared" si="47"/>
        <v>42735.333330000001</v>
      </c>
      <c r="C3009" s="124">
        <v>8</v>
      </c>
      <c r="D3009" s="35">
        <f>ROUND(АТС!E769*$D$791*$D$792/100,2)</f>
        <v>39.549999999999997</v>
      </c>
      <c r="E3009" s="35">
        <f>ROUND(АТС!E769*$E$791*$E$792/100,2)</f>
        <v>36.35</v>
      </c>
      <c r="F3009" s="35">
        <f>ROUND(АТС!E769*$F$791*$F$792/100,2)</f>
        <v>24.75</v>
      </c>
      <c r="G3009" s="35">
        <f>ROUND(АТС!E769*$G$791*$G$792/100,2)</f>
        <v>14.48</v>
      </c>
    </row>
    <row r="3010" spans="1:7" hidden="1" x14ac:dyDescent="0.25">
      <c r="A3010" s="254"/>
      <c r="B3010" s="123">
        <f t="shared" ref="B3010:B3024" si="48">B2986+1</f>
        <v>42735.375</v>
      </c>
      <c r="C3010" s="124">
        <v>9</v>
      </c>
      <c r="D3010" s="35">
        <f>ROUND(АТС!E770*$D$791*$D$792/100,2)</f>
        <v>55.66</v>
      </c>
      <c r="E3010" s="35">
        <f>ROUND(АТС!E770*$E$791*$E$792/100,2)</f>
        <v>51.14</v>
      </c>
      <c r="F3010" s="35">
        <f>ROUND(АТС!E770*$F$791*$F$792/100,2)</f>
        <v>34.82</v>
      </c>
      <c r="G3010" s="35">
        <f>ROUND(АТС!E770*$G$791*$G$792/100,2)</f>
        <v>20.38</v>
      </c>
    </row>
    <row r="3011" spans="1:7" hidden="1" x14ac:dyDescent="0.25">
      <c r="A3011" s="254"/>
      <c r="B3011" s="123">
        <f t="shared" si="48"/>
        <v>42735.416669999999</v>
      </c>
      <c r="C3011" s="124">
        <v>10</v>
      </c>
      <c r="D3011" s="35">
        <f>ROUND(АТС!E771*$D$791*$D$792/100,2)</f>
        <v>56.71</v>
      </c>
      <c r="E3011" s="35">
        <f>ROUND(АТС!E771*$E$791*$E$792/100,2)</f>
        <v>52.11</v>
      </c>
      <c r="F3011" s="35">
        <f>ROUND(АТС!E771*$F$791*$F$792/100,2)</f>
        <v>35.479999999999997</v>
      </c>
      <c r="G3011" s="35">
        <f>ROUND(АТС!E771*$G$791*$G$792/100,2)</f>
        <v>20.77</v>
      </c>
    </row>
    <row r="3012" spans="1:7" hidden="1" x14ac:dyDescent="0.25">
      <c r="A3012" s="254"/>
      <c r="B3012" s="123">
        <f t="shared" si="48"/>
        <v>42735.458330000001</v>
      </c>
      <c r="C3012" s="124">
        <v>11</v>
      </c>
      <c r="D3012" s="35">
        <f>ROUND(АТС!E772*$D$791*$D$792/100,2)</f>
        <v>124.33</v>
      </c>
      <c r="E3012" s="35">
        <f>ROUND(АТС!E772*$E$791*$E$792/100,2)</f>
        <v>114.25</v>
      </c>
      <c r="F3012" s="35">
        <f>ROUND(АТС!E772*$F$791*$F$792/100,2)</f>
        <v>77.790000000000006</v>
      </c>
      <c r="G3012" s="35">
        <f>ROUND(АТС!E772*$G$791*$G$792/100,2)</f>
        <v>45.53</v>
      </c>
    </row>
    <row r="3013" spans="1:7" hidden="1" x14ac:dyDescent="0.25">
      <c r="A3013" s="254"/>
      <c r="B3013" s="123">
        <f t="shared" si="48"/>
        <v>42735.5</v>
      </c>
      <c r="C3013" s="124">
        <v>12</v>
      </c>
      <c r="D3013" s="35">
        <f>ROUND(АТС!E773*$D$791*$D$792/100,2)</f>
        <v>205.48</v>
      </c>
      <c r="E3013" s="35">
        <f>ROUND(АТС!E773*$E$791*$E$792/100,2)</f>
        <v>188.82</v>
      </c>
      <c r="F3013" s="35">
        <f>ROUND(АТС!E773*$F$791*$F$792/100,2)</f>
        <v>128.56</v>
      </c>
      <c r="G3013" s="35">
        <f>ROUND(АТС!E773*$G$791*$G$792/100,2)</f>
        <v>75.239999999999995</v>
      </c>
    </row>
    <row r="3014" spans="1:7" hidden="1" x14ac:dyDescent="0.25">
      <c r="A3014" s="254"/>
      <c r="B3014" s="123">
        <f t="shared" si="48"/>
        <v>42735.541669999999</v>
      </c>
      <c r="C3014" s="124">
        <v>13</v>
      </c>
      <c r="D3014" s="35">
        <f>ROUND(АТС!E774*$D$791*$D$792/100,2)</f>
        <v>117.89</v>
      </c>
      <c r="E3014" s="35">
        <f>ROUND(АТС!E774*$E$791*$E$792/100,2)</f>
        <v>108.33</v>
      </c>
      <c r="F3014" s="35">
        <f>ROUND(АТС!E774*$F$791*$F$792/100,2)</f>
        <v>73.760000000000005</v>
      </c>
      <c r="G3014" s="35">
        <f>ROUND(АТС!E774*$G$791*$G$792/100,2)</f>
        <v>43.17</v>
      </c>
    </row>
    <row r="3015" spans="1:7" hidden="1" x14ac:dyDescent="0.25">
      <c r="A3015" s="254"/>
      <c r="B3015" s="123">
        <f t="shared" si="48"/>
        <v>42735.583330000001</v>
      </c>
      <c r="C3015" s="124">
        <v>14</v>
      </c>
      <c r="D3015" s="35">
        <f>ROUND(АТС!E775*$D$791*$D$792/100,2)</f>
        <v>187.77</v>
      </c>
      <c r="E3015" s="35">
        <f>ROUND(АТС!E775*$E$791*$E$792/100,2)</f>
        <v>172.55</v>
      </c>
      <c r="F3015" s="35">
        <f>ROUND(АТС!E775*$F$791*$F$792/100,2)</f>
        <v>117.48</v>
      </c>
      <c r="G3015" s="35">
        <f>ROUND(АТС!E775*$G$791*$G$792/100,2)</f>
        <v>68.760000000000005</v>
      </c>
    </row>
    <row r="3016" spans="1:7" hidden="1" x14ac:dyDescent="0.25">
      <c r="A3016" s="254"/>
      <c r="B3016" s="123">
        <f t="shared" si="48"/>
        <v>42735.625</v>
      </c>
      <c r="C3016" s="124">
        <v>15</v>
      </c>
      <c r="D3016" s="35">
        <f>ROUND(АТС!E776*$D$791*$D$792/100,2)</f>
        <v>186.43</v>
      </c>
      <c r="E3016" s="35">
        <f>ROUND(АТС!E776*$E$791*$E$792/100,2)</f>
        <v>171.32</v>
      </c>
      <c r="F3016" s="35">
        <f>ROUND(АТС!E776*$F$791*$F$792/100,2)</f>
        <v>116.64</v>
      </c>
      <c r="G3016" s="35">
        <f>ROUND(АТС!E776*$G$791*$G$792/100,2)</f>
        <v>68.27</v>
      </c>
    </row>
    <row r="3017" spans="1:7" hidden="1" x14ac:dyDescent="0.25">
      <c r="A3017" s="254"/>
      <c r="B3017" s="123">
        <f t="shared" si="48"/>
        <v>42735.666669999999</v>
      </c>
      <c r="C3017" s="124">
        <v>16</v>
      </c>
      <c r="D3017" s="35">
        <f>ROUND(АТС!E777*$D$791*$D$792/100,2)</f>
        <v>183.55</v>
      </c>
      <c r="E3017" s="35">
        <f>ROUND(АТС!E777*$E$791*$E$792/100,2)</f>
        <v>168.68</v>
      </c>
      <c r="F3017" s="35">
        <f>ROUND(АТС!E777*$F$791*$F$792/100,2)</f>
        <v>114.84</v>
      </c>
      <c r="G3017" s="35">
        <f>ROUND(АТС!E777*$G$791*$G$792/100,2)</f>
        <v>67.22</v>
      </c>
    </row>
    <row r="3018" spans="1:7" hidden="1" x14ac:dyDescent="0.25">
      <c r="A3018" s="254"/>
      <c r="B3018" s="123">
        <f t="shared" si="48"/>
        <v>42735.708330000001</v>
      </c>
      <c r="C3018" s="124">
        <v>17</v>
      </c>
      <c r="D3018" s="35">
        <f>ROUND(АТС!E778*$D$791*$D$792/100,2)</f>
        <v>190.62</v>
      </c>
      <c r="E3018" s="35">
        <f>ROUND(АТС!E778*$E$791*$E$792/100,2)</f>
        <v>175.17</v>
      </c>
      <c r="F3018" s="35">
        <f>ROUND(АТС!E778*$F$791*$F$792/100,2)</f>
        <v>119.26</v>
      </c>
      <c r="G3018" s="35">
        <f>ROUND(АТС!E778*$G$791*$G$792/100,2)</f>
        <v>69.8</v>
      </c>
    </row>
    <row r="3019" spans="1:7" hidden="1" x14ac:dyDescent="0.25">
      <c r="A3019" s="254"/>
      <c r="B3019" s="123">
        <f t="shared" si="48"/>
        <v>42735.75</v>
      </c>
      <c r="C3019" s="124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54"/>
      <c r="B3020" s="123">
        <f t="shared" si="48"/>
        <v>42735.791669999999</v>
      </c>
      <c r="C3020" s="124">
        <v>19</v>
      </c>
      <c r="D3020" s="35">
        <f>ROUND(АТС!E780*$D$791*$D$792/100,2)</f>
        <v>101.31</v>
      </c>
      <c r="E3020" s="35">
        <f>ROUND(АТС!E780*$E$791*$E$792/100,2)</f>
        <v>93.09</v>
      </c>
      <c r="F3020" s="35">
        <f>ROUND(АТС!E780*$F$791*$F$792/100,2)</f>
        <v>63.38</v>
      </c>
      <c r="G3020" s="35">
        <f>ROUND(АТС!E780*$G$791*$G$792/100,2)</f>
        <v>37.1</v>
      </c>
    </row>
    <row r="3021" spans="1:7" hidden="1" x14ac:dyDescent="0.25">
      <c r="A3021" s="254"/>
      <c r="B3021" s="123">
        <f t="shared" si="48"/>
        <v>42735.833330000001</v>
      </c>
      <c r="C3021" s="124">
        <v>20</v>
      </c>
      <c r="D3021" s="35">
        <f>ROUND(АТС!E781*$D$791*$D$792/100,2)</f>
        <v>92.81</v>
      </c>
      <c r="E3021" s="35">
        <f>ROUND(АТС!E781*$E$791*$E$792/100,2)</f>
        <v>85.28</v>
      </c>
      <c r="F3021" s="35">
        <f>ROUND(АТС!E781*$F$791*$F$792/100,2)</f>
        <v>58.07</v>
      </c>
      <c r="G3021" s="35">
        <f>ROUND(АТС!E781*$G$791*$G$792/100,2)</f>
        <v>33.99</v>
      </c>
    </row>
    <row r="3022" spans="1:7" hidden="1" x14ac:dyDescent="0.25">
      <c r="A3022" s="254"/>
      <c r="B3022" s="123">
        <f t="shared" si="48"/>
        <v>42735.875</v>
      </c>
      <c r="C3022" s="124">
        <v>21</v>
      </c>
      <c r="D3022" s="35">
        <f>ROUND(АТС!E782*$D$791*$D$792/100,2)</f>
        <v>99.75</v>
      </c>
      <c r="E3022" s="35">
        <f>ROUND(АТС!E782*$E$791*$E$792/100,2)</f>
        <v>91.66</v>
      </c>
      <c r="F3022" s="35">
        <f>ROUND(АТС!E782*$F$791*$F$792/100,2)</f>
        <v>62.41</v>
      </c>
      <c r="G3022" s="35">
        <f>ROUND(АТС!E782*$G$791*$G$792/100,2)</f>
        <v>36.53</v>
      </c>
    </row>
    <row r="3023" spans="1:7" hidden="1" x14ac:dyDescent="0.25">
      <c r="A3023" s="254"/>
      <c r="B3023" s="123">
        <f t="shared" si="48"/>
        <v>42735.916669999999</v>
      </c>
      <c r="C3023" s="124">
        <v>22</v>
      </c>
      <c r="D3023" s="35">
        <f>ROUND(АТС!E783*$D$791*$D$792/100,2)</f>
        <v>95.99</v>
      </c>
      <c r="E3023" s="35">
        <f>ROUND(АТС!E783*$E$791*$E$792/100,2)</f>
        <v>88.21</v>
      </c>
      <c r="F3023" s="35">
        <f>ROUND(АТС!E783*$F$791*$F$792/100,2)</f>
        <v>60.05</v>
      </c>
      <c r="G3023" s="35">
        <f>ROUND(АТС!E783*$G$791*$G$792/100,2)</f>
        <v>35.15</v>
      </c>
    </row>
    <row r="3024" spans="1:7" hidden="1" x14ac:dyDescent="0.25">
      <c r="A3024" s="254"/>
      <c r="B3024" s="123">
        <f t="shared" si="48"/>
        <v>42735.958330000001</v>
      </c>
      <c r="C3024" s="124">
        <v>23</v>
      </c>
      <c r="D3024" s="35">
        <f>ROUND(АТС!E784*$D$791*$D$792/100,2)</f>
        <v>97.8</v>
      </c>
      <c r="E3024" s="35">
        <f>ROUND(АТС!E784*$E$791*$E$792/100,2)</f>
        <v>89.87</v>
      </c>
      <c r="F3024" s="35">
        <f>ROUND(АТС!E784*$F$791*$F$792/100,2)</f>
        <v>61.19</v>
      </c>
      <c r="G3024" s="35">
        <f>ROUND(АТС!E784*$G$791*$G$792/100,2)</f>
        <v>35.81</v>
      </c>
    </row>
    <row r="3025" spans="1:9" ht="98.25" customHeight="1" x14ac:dyDescent="0.25">
      <c r="A3025" s="239" t="s">
        <v>172</v>
      </c>
      <c r="B3025" s="240"/>
      <c r="C3025" s="241"/>
      <c r="D3025" s="16">
        <f>ROUND(АТС!B37*$D$791*$D$792/100,2)</f>
        <v>0.45</v>
      </c>
      <c r="E3025" s="16">
        <f>ROUND(АТС!B37*$E$791*$E$792/100,2)</f>
        <v>0.42</v>
      </c>
      <c r="F3025" s="16">
        <f>ROUND(АТС!B37*$F$791*$F$792/100,2)</f>
        <v>0.28000000000000003</v>
      </c>
      <c r="G3025" s="16">
        <f>ROUND(АТС!B37*$G$791*$G$792/100,2)</f>
        <v>0.17</v>
      </c>
    </row>
    <row r="3026" spans="1:9" ht="100.5" customHeight="1" x14ac:dyDescent="0.25">
      <c r="A3026" s="239" t="s">
        <v>173</v>
      </c>
      <c r="B3026" s="240"/>
      <c r="C3026" s="241"/>
      <c r="D3026" s="16">
        <f>ROUND(АТС!B38*$D$791*$D$792/100,2)</f>
        <v>56.21</v>
      </c>
      <c r="E3026" s="16">
        <f>ROUND(АТС!B38*$E$791*$E$792/100,2)</f>
        <v>51.65</v>
      </c>
      <c r="F3026" s="16">
        <f>ROUND(АТС!B38*$F$791*$F$792/100,2)</f>
        <v>35.17</v>
      </c>
      <c r="G3026" s="16">
        <f>ROUND(АТС!B38*$G$791*$G$792/100,2)</f>
        <v>20.58</v>
      </c>
      <c r="I3026" s="39"/>
    </row>
    <row r="3029" spans="1:9" x14ac:dyDescent="0.25">
      <c r="A3029" s="252" t="s">
        <v>50</v>
      </c>
      <c r="B3029" s="252"/>
      <c r="C3029" s="252"/>
      <c r="D3029" s="252"/>
      <c r="E3029" s="252"/>
      <c r="F3029" s="252"/>
      <c r="G3029" s="252"/>
    </row>
    <row r="3030" spans="1:9" ht="71.25" customHeight="1" x14ac:dyDescent="0.25">
      <c r="A3030" s="242" t="s">
        <v>11</v>
      </c>
      <c r="B3030" s="243"/>
      <c r="C3030" s="102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44" t="s">
        <v>170</v>
      </c>
      <c r="B3031" s="245"/>
      <c r="C3031" s="101" t="s">
        <v>113</v>
      </c>
      <c r="D3031" s="15">
        <f t="shared" ref="D3031:G3032" si="49">D791</f>
        <v>24.55</v>
      </c>
      <c r="E3031" s="15">
        <f t="shared" si="49"/>
        <v>22.56</v>
      </c>
      <c r="F3031" s="15">
        <f t="shared" si="49"/>
        <v>15.36</v>
      </c>
      <c r="G3031" s="15">
        <f t="shared" si="49"/>
        <v>8.99</v>
      </c>
    </row>
    <row r="3032" spans="1:9" ht="17.25" customHeight="1" x14ac:dyDescent="0.25">
      <c r="A3032" s="228" t="s">
        <v>8</v>
      </c>
      <c r="B3032" s="229"/>
      <c r="C3032" s="102" t="s">
        <v>166</v>
      </c>
      <c r="D3032" s="14">
        <f t="shared" si="49"/>
        <v>1.1319999999999999</v>
      </c>
      <c r="E3032" s="14">
        <f t="shared" si="49"/>
        <v>1.1319999999999999</v>
      </c>
      <c r="F3032" s="14">
        <f t="shared" si="49"/>
        <v>1.1319999999999999</v>
      </c>
      <c r="G3032" s="14">
        <f t="shared" si="49"/>
        <v>1.1319999999999999</v>
      </c>
    </row>
    <row r="3033" spans="1:9" ht="31.5" customHeight="1" x14ac:dyDescent="0.25">
      <c r="A3033" s="228" t="s">
        <v>49</v>
      </c>
      <c r="B3033" s="229"/>
      <c r="C3033" s="102" t="s">
        <v>176</v>
      </c>
      <c r="D3033" s="15">
        <f>АТС!B24</f>
        <v>342320.9</v>
      </c>
      <c r="E3033" s="15">
        <f>D3033</f>
        <v>342320.9</v>
      </c>
      <c r="F3033" s="15">
        <f>E3033</f>
        <v>342320.9</v>
      </c>
      <c r="G3033" s="15">
        <f>F3033</f>
        <v>342320.9</v>
      </c>
    </row>
    <row r="3034" spans="1:9" ht="30" customHeight="1" x14ac:dyDescent="0.25">
      <c r="A3034" s="230" t="s">
        <v>175</v>
      </c>
      <c r="B3034" s="231"/>
      <c r="C3034" s="74" t="s">
        <v>174</v>
      </c>
      <c r="D3034" s="120">
        <f>ROUND(D3031/100*D3033*D3032,2)</f>
        <v>95133.03</v>
      </c>
      <c r="E3034" s="120">
        <f>ROUND(E3031/100*E3033*E3032,2)</f>
        <v>87421.64</v>
      </c>
      <c r="F3034" s="120">
        <f>ROUND(F3031/100*F3033*F3032,2)</f>
        <v>59521.11</v>
      </c>
      <c r="G3034" s="120">
        <f>ROUND(G3031/100*G3033*G3032,2)</f>
        <v>34836.9</v>
      </c>
    </row>
  </sheetData>
  <mergeCells count="53">
    <mergeCell ref="A1:G1"/>
    <mergeCell ref="A7:B7"/>
    <mergeCell ref="A6:B6"/>
    <mergeCell ref="A5:B5"/>
    <mergeCell ref="A8:B8"/>
    <mergeCell ref="A3:G3"/>
    <mergeCell ref="A4:B4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26:B26"/>
    <mergeCell ref="A25:B25"/>
    <mergeCell ref="A24:B24"/>
    <mergeCell ref="A23:B23"/>
    <mergeCell ref="A31:B31"/>
    <mergeCell ref="A30:B30"/>
    <mergeCell ref="A29:B29"/>
    <mergeCell ref="A28:B28"/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zoomScale="70" zoomScaleNormal="70" workbookViewId="0">
      <selection activeCell="D25" sqref="D25"/>
    </sheetView>
  </sheetViews>
  <sheetFormatPr defaultRowHeight="14.25" x14ac:dyDescent="0.2"/>
  <cols>
    <col min="1" max="1" width="67.25" style="5" customWidth="1"/>
    <col min="2" max="2" width="27.6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>
        <v>42705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>
        <v>803.42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>
        <v>1348.34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>
        <v>3479.68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6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>
        <v>803.42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>
        <v>2195.0700000000002</v>
      </c>
      <c r="C16" s="21"/>
      <c r="D16" s="21"/>
      <c r="E16" s="21"/>
      <c r="F16" s="21"/>
    </row>
    <row r="17" spans="1:6" ht="30" customHeight="1" x14ac:dyDescent="0.2">
      <c r="A17" s="116" t="s">
        <v>25</v>
      </c>
      <c r="B17" s="137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>
        <v>803.42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>
        <v>839.28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>
        <v>935.02</v>
      </c>
      <c r="C20" s="21"/>
      <c r="D20" s="21"/>
      <c r="E20" s="21"/>
      <c r="F20" s="21"/>
    </row>
    <row r="21" spans="1:6" ht="30" customHeight="1" x14ac:dyDescent="0.2">
      <c r="A21" s="116" t="s">
        <v>25</v>
      </c>
      <c r="B21" s="137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>
        <v>803.42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>
        <v>876.98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131">
        <v>342320.9</v>
      </c>
      <c r="C24" s="21"/>
      <c r="D24" s="21"/>
      <c r="E24" s="21"/>
      <c r="F24" s="21"/>
    </row>
    <row r="25" spans="1:6" ht="38.25" customHeight="1" x14ac:dyDescent="0.2">
      <c r="A25" s="29" t="s">
        <v>27</v>
      </c>
      <c r="B25" s="131">
        <v>854.48</v>
      </c>
      <c r="C25" s="21"/>
      <c r="D25" s="21"/>
      <c r="E25" s="21"/>
      <c r="F25" s="21"/>
    </row>
    <row r="26" spans="1:6" ht="12.75" customHeight="1" x14ac:dyDescent="0.25">
      <c r="A26" s="30"/>
      <c r="B26" s="138"/>
      <c r="C26" s="21"/>
      <c r="D26" s="21"/>
      <c r="E26" s="21"/>
      <c r="F26" s="21"/>
    </row>
    <row r="27" spans="1:6" ht="12.75" customHeight="1" x14ac:dyDescent="0.25">
      <c r="A27" s="31"/>
      <c r="B27" s="139"/>
      <c r="C27" s="21"/>
      <c r="D27" s="21"/>
      <c r="E27" s="21"/>
      <c r="F27" s="21"/>
    </row>
    <row r="28" spans="1:6" ht="12.75" customHeight="1" x14ac:dyDescent="0.25">
      <c r="A28" s="1"/>
      <c r="B28" s="139"/>
      <c r="C28" s="21"/>
      <c r="D28" s="21"/>
      <c r="E28" s="21"/>
      <c r="F28" s="21"/>
    </row>
    <row r="29" spans="1:6" ht="15.75" customHeight="1" x14ac:dyDescent="0.25">
      <c r="A29" s="32"/>
      <c r="B29" s="140"/>
      <c r="C29" s="21"/>
      <c r="D29" s="21"/>
      <c r="E29" s="21"/>
      <c r="F29" s="21"/>
    </row>
    <row r="30" spans="1:6" ht="25.5" customHeight="1" x14ac:dyDescent="0.2">
      <c r="A30" s="25" t="s">
        <v>28</v>
      </c>
      <c r="B30" s="131">
        <v>162379.99900000001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31">
        <v>15849.813</v>
      </c>
      <c r="C31" s="21"/>
      <c r="D31" s="21"/>
      <c r="E31" s="21"/>
      <c r="F31" s="21"/>
    </row>
    <row r="32" spans="1:6" ht="12.75" customHeight="1" x14ac:dyDescent="0.25">
      <c r="A32" s="30"/>
      <c r="B32" s="128"/>
      <c r="C32" s="21"/>
      <c r="D32" s="21"/>
      <c r="E32" s="21"/>
      <c r="F32" s="21"/>
    </row>
    <row r="33" spans="1:6" ht="12.75" customHeight="1" x14ac:dyDescent="0.25">
      <c r="A33" s="31"/>
      <c r="B33" s="129"/>
      <c r="C33" s="21"/>
      <c r="D33" s="21"/>
      <c r="E33" s="21"/>
      <c r="F33" s="21"/>
    </row>
    <row r="34" spans="1:6" ht="12.75" customHeight="1" x14ac:dyDescent="0.25">
      <c r="A34" s="31"/>
      <c r="B34" s="129"/>
      <c r="C34" s="36"/>
      <c r="D34" s="21"/>
      <c r="E34" s="21"/>
      <c r="F34" s="21"/>
    </row>
    <row r="35" spans="1:6" ht="12.75" customHeight="1" x14ac:dyDescent="0.25">
      <c r="A35" s="31"/>
      <c r="B35" s="129"/>
      <c r="C35" s="36"/>
      <c r="D35" s="21"/>
      <c r="E35" s="21"/>
      <c r="F35" s="21"/>
    </row>
    <row r="36" spans="1:6" ht="15.75" customHeight="1" x14ac:dyDescent="0.25">
      <c r="A36" s="33"/>
      <c r="B36" s="130"/>
      <c r="C36" s="36"/>
      <c r="D36" s="21"/>
      <c r="E36" s="21"/>
      <c r="F36" s="21"/>
    </row>
    <row r="37" spans="1:6" ht="38.25" customHeight="1" x14ac:dyDescent="0.2">
      <c r="A37" s="25" t="s">
        <v>30</v>
      </c>
      <c r="B37" s="131">
        <v>1.63</v>
      </c>
      <c r="C37" s="37"/>
      <c r="D37" s="21"/>
      <c r="E37" s="21"/>
      <c r="F37" s="21"/>
    </row>
    <row r="38" spans="1:6" ht="38.25" customHeight="1" x14ac:dyDescent="0.2">
      <c r="A38" s="25" t="s">
        <v>31</v>
      </c>
      <c r="B38" s="131">
        <v>202.26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5">
        <v>42705</v>
      </c>
      <c r="B41" s="34">
        <v>0</v>
      </c>
      <c r="C41" s="40" t="s">
        <v>289</v>
      </c>
      <c r="D41" s="40" t="s">
        <v>191</v>
      </c>
      <c r="E41" s="40" t="s">
        <v>290</v>
      </c>
      <c r="F41" s="40" t="s">
        <v>266</v>
      </c>
    </row>
    <row r="42" spans="1:6" ht="14.25" customHeight="1" x14ac:dyDescent="0.2">
      <c r="A42" s="83">
        <f t="shared" ref="A42:A64" si="0">A$41+ROUND(B42/24,5)</f>
        <v>42705.041669999999</v>
      </c>
      <c r="B42" s="34">
        <v>1</v>
      </c>
      <c r="C42" s="40" t="s">
        <v>245</v>
      </c>
      <c r="D42" s="40" t="s">
        <v>191</v>
      </c>
      <c r="E42" s="40" t="s">
        <v>220</v>
      </c>
      <c r="F42" s="40" t="s">
        <v>291</v>
      </c>
    </row>
    <row r="43" spans="1:6" ht="14.25" customHeight="1" x14ac:dyDescent="0.2">
      <c r="A43" s="83">
        <f t="shared" si="0"/>
        <v>42705.083330000001</v>
      </c>
      <c r="B43" s="34">
        <v>2</v>
      </c>
      <c r="C43" s="40" t="s">
        <v>292</v>
      </c>
      <c r="D43" s="40" t="s">
        <v>190</v>
      </c>
      <c r="E43" s="40" t="s">
        <v>293</v>
      </c>
      <c r="F43" s="40" t="s">
        <v>294</v>
      </c>
    </row>
    <row r="44" spans="1:6" ht="14.25" customHeight="1" x14ac:dyDescent="0.2">
      <c r="A44" s="83">
        <f t="shared" si="0"/>
        <v>42705.125</v>
      </c>
      <c r="B44" s="34">
        <v>3</v>
      </c>
      <c r="C44" s="40" t="s">
        <v>295</v>
      </c>
      <c r="D44" s="40" t="s">
        <v>190</v>
      </c>
      <c r="E44" s="40" t="s">
        <v>296</v>
      </c>
      <c r="F44" s="40" t="s">
        <v>297</v>
      </c>
    </row>
    <row r="45" spans="1:6" ht="14.25" customHeight="1" x14ac:dyDescent="0.2">
      <c r="A45" s="83">
        <f t="shared" si="0"/>
        <v>42705.166669999999</v>
      </c>
      <c r="B45" s="34">
        <v>4</v>
      </c>
      <c r="C45" s="40" t="s">
        <v>298</v>
      </c>
      <c r="D45" s="40" t="s">
        <v>190</v>
      </c>
      <c r="E45" s="40" t="s">
        <v>299</v>
      </c>
      <c r="F45" s="40" t="s">
        <v>300</v>
      </c>
    </row>
    <row r="46" spans="1:6" ht="14.25" customHeight="1" x14ac:dyDescent="0.2">
      <c r="A46" s="83">
        <f t="shared" si="0"/>
        <v>42705.208330000001</v>
      </c>
      <c r="B46" s="34">
        <v>5</v>
      </c>
      <c r="C46" s="40" t="s">
        <v>301</v>
      </c>
      <c r="D46" s="40" t="s">
        <v>191</v>
      </c>
      <c r="E46" s="40" t="s">
        <v>302</v>
      </c>
      <c r="F46" s="40" t="s">
        <v>303</v>
      </c>
    </row>
    <row r="47" spans="1:6" ht="14.25" customHeight="1" x14ac:dyDescent="0.2">
      <c r="A47" s="83">
        <f t="shared" si="0"/>
        <v>42705.25</v>
      </c>
      <c r="B47" s="34">
        <v>6</v>
      </c>
      <c r="C47" s="40" t="s">
        <v>304</v>
      </c>
      <c r="D47" s="40" t="s">
        <v>190</v>
      </c>
      <c r="E47" s="40" t="s">
        <v>305</v>
      </c>
      <c r="F47" s="40" t="s">
        <v>306</v>
      </c>
    </row>
    <row r="48" spans="1:6" ht="14.25" customHeight="1" x14ac:dyDescent="0.2">
      <c r="A48" s="83">
        <f t="shared" si="0"/>
        <v>42705.291669999999</v>
      </c>
      <c r="B48" s="34">
        <v>7</v>
      </c>
      <c r="C48" s="40" t="s">
        <v>307</v>
      </c>
      <c r="D48" s="40" t="s">
        <v>190</v>
      </c>
      <c r="E48" s="40" t="s">
        <v>308</v>
      </c>
      <c r="F48" s="40" t="s">
        <v>309</v>
      </c>
    </row>
    <row r="49" spans="1:6" ht="14.25" customHeight="1" x14ac:dyDescent="0.2">
      <c r="A49" s="83">
        <f t="shared" si="0"/>
        <v>42705.333330000001</v>
      </c>
      <c r="B49" s="34">
        <v>8</v>
      </c>
      <c r="C49" s="40" t="s">
        <v>310</v>
      </c>
      <c r="D49" s="40" t="s">
        <v>190</v>
      </c>
      <c r="E49" s="40" t="s">
        <v>311</v>
      </c>
      <c r="F49" s="40" t="s">
        <v>312</v>
      </c>
    </row>
    <row r="50" spans="1:6" ht="14.25" customHeight="1" x14ac:dyDescent="0.2">
      <c r="A50" s="83">
        <f t="shared" si="0"/>
        <v>42705.375</v>
      </c>
      <c r="B50" s="34">
        <v>9</v>
      </c>
      <c r="C50" s="40" t="s">
        <v>313</v>
      </c>
      <c r="D50" s="40" t="s">
        <v>191</v>
      </c>
      <c r="E50" s="40" t="s">
        <v>314</v>
      </c>
      <c r="F50" s="40" t="s">
        <v>315</v>
      </c>
    </row>
    <row r="51" spans="1:6" ht="14.25" customHeight="1" x14ac:dyDescent="0.2">
      <c r="A51" s="83">
        <f t="shared" si="0"/>
        <v>42705.416669999999</v>
      </c>
      <c r="B51" s="34">
        <v>10</v>
      </c>
      <c r="C51" s="40" t="s">
        <v>195</v>
      </c>
      <c r="D51" s="40" t="s">
        <v>190</v>
      </c>
      <c r="E51" s="40" t="s">
        <v>316</v>
      </c>
      <c r="F51" s="40" t="s">
        <v>317</v>
      </c>
    </row>
    <row r="52" spans="1:6" ht="14.25" customHeight="1" x14ac:dyDescent="0.2">
      <c r="A52" s="83">
        <f t="shared" si="0"/>
        <v>42705.458330000001</v>
      </c>
      <c r="B52" s="34">
        <v>11</v>
      </c>
      <c r="C52" s="40" t="s">
        <v>318</v>
      </c>
      <c r="D52" s="40" t="s">
        <v>190</v>
      </c>
      <c r="E52" s="40" t="s">
        <v>319</v>
      </c>
      <c r="F52" s="40" t="s">
        <v>320</v>
      </c>
    </row>
    <row r="53" spans="1:6" ht="14.25" customHeight="1" x14ac:dyDescent="0.2">
      <c r="A53" s="83">
        <f t="shared" si="0"/>
        <v>42705.5</v>
      </c>
      <c r="B53" s="34">
        <v>12</v>
      </c>
      <c r="C53" s="40" t="s">
        <v>321</v>
      </c>
      <c r="D53" s="40" t="s">
        <v>190</v>
      </c>
      <c r="E53" s="40" t="s">
        <v>322</v>
      </c>
      <c r="F53" s="40" t="s">
        <v>323</v>
      </c>
    </row>
    <row r="54" spans="1:6" ht="14.25" customHeight="1" x14ac:dyDescent="0.2">
      <c r="A54" s="83">
        <f t="shared" si="0"/>
        <v>42705.541669999999</v>
      </c>
      <c r="B54" s="34">
        <v>13</v>
      </c>
      <c r="C54" s="40" t="s">
        <v>324</v>
      </c>
      <c r="D54" s="40" t="s">
        <v>190</v>
      </c>
      <c r="E54" s="40" t="s">
        <v>325</v>
      </c>
      <c r="F54" s="40" t="s">
        <v>326</v>
      </c>
    </row>
    <row r="55" spans="1:6" ht="14.25" customHeight="1" x14ac:dyDescent="0.2">
      <c r="A55" s="83">
        <f t="shared" si="0"/>
        <v>42705.583330000001</v>
      </c>
      <c r="B55" s="34">
        <v>14</v>
      </c>
      <c r="C55" s="40" t="s">
        <v>327</v>
      </c>
      <c r="D55" s="40" t="s">
        <v>190</v>
      </c>
      <c r="E55" s="40" t="s">
        <v>328</v>
      </c>
      <c r="F55" s="40" t="s">
        <v>329</v>
      </c>
    </row>
    <row r="56" spans="1:6" ht="14.25" customHeight="1" x14ac:dyDescent="0.2">
      <c r="A56" s="83">
        <f t="shared" si="0"/>
        <v>42705.625</v>
      </c>
      <c r="B56" s="34">
        <v>15</v>
      </c>
      <c r="C56" s="40" t="s">
        <v>330</v>
      </c>
      <c r="D56" s="40" t="s">
        <v>191</v>
      </c>
      <c r="E56" s="40" t="s">
        <v>331</v>
      </c>
      <c r="F56" s="40" t="s">
        <v>332</v>
      </c>
    </row>
    <row r="57" spans="1:6" ht="14.25" customHeight="1" x14ac:dyDescent="0.2">
      <c r="A57" s="83">
        <f t="shared" si="0"/>
        <v>42705.666669999999</v>
      </c>
      <c r="B57" s="34">
        <v>16</v>
      </c>
      <c r="C57" s="40" t="s">
        <v>333</v>
      </c>
      <c r="D57" s="40" t="s">
        <v>190</v>
      </c>
      <c r="E57" s="40" t="s">
        <v>334</v>
      </c>
      <c r="F57" s="40" t="s">
        <v>335</v>
      </c>
    </row>
    <row r="58" spans="1:6" ht="14.25" customHeight="1" x14ac:dyDescent="0.2">
      <c r="A58" s="83">
        <f t="shared" si="0"/>
        <v>42705.708330000001</v>
      </c>
      <c r="B58" s="34">
        <v>17</v>
      </c>
      <c r="C58" s="40" t="s">
        <v>336</v>
      </c>
      <c r="D58" s="40" t="s">
        <v>190</v>
      </c>
      <c r="E58" s="40" t="s">
        <v>337</v>
      </c>
      <c r="F58" s="40" t="s">
        <v>338</v>
      </c>
    </row>
    <row r="59" spans="1:6" ht="14.25" customHeight="1" x14ac:dyDescent="0.2">
      <c r="A59" s="83">
        <f t="shared" si="0"/>
        <v>42705.75</v>
      </c>
      <c r="B59" s="34">
        <v>18</v>
      </c>
      <c r="C59" s="40" t="s">
        <v>339</v>
      </c>
      <c r="D59" s="40" t="s">
        <v>191</v>
      </c>
      <c r="E59" s="40" t="s">
        <v>340</v>
      </c>
      <c r="F59" s="40" t="s">
        <v>341</v>
      </c>
    </row>
    <row r="60" spans="1:6" ht="14.25" customHeight="1" x14ac:dyDescent="0.2">
      <c r="A60" s="83">
        <f t="shared" si="0"/>
        <v>42705.791669999999</v>
      </c>
      <c r="B60" s="34">
        <v>19</v>
      </c>
      <c r="C60" s="40" t="s">
        <v>342</v>
      </c>
      <c r="D60" s="40" t="s">
        <v>191</v>
      </c>
      <c r="E60" s="40" t="s">
        <v>343</v>
      </c>
      <c r="F60" s="40" t="s">
        <v>344</v>
      </c>
    </row>
    <row r="61" spans="1:6" ht="14.25" customHeight="1" x14ac:dyDescent="0.2">
      <c r="A61" s="83">
        <f t="shared" si="0"/>
        <v>42705.833330000001</v>
      </c>
      <c r="B61" s="34">
        <v>20</v>
      </c>
      <c r="C61" s="40" t="s">
        <v>345</v>
      </c>
      <c r="D61" s="40" t="s">
        <v>190</v>
      </c>
      <c r="E61" s="40" t="s">
        <v>346</v>
      </c>
      <c r="F61" s="40" t="s">
        <v>347</v>
      </c>
    </row>
    <row r="62" spans="1:6" ht="14.25" customHeight="1" x14ac:dyDescent="0.2">
      <c r="A62" s="83">
        <f t="shared" si="0"/>
        <v>42705.875</v>
      </c>
      <c r="B62" s="34">
        <v>21</v>
      </c>
      <c r="C62" s="40" t="s">
        <v>348</v>
      </c>
      <c r="D62" s="40" t="s">
        <v>190</v>
      </c>
      <c r="E62" s="40" t="s">
        <v>349</v>
      </c>
      <c r="F62" s="40" t="s">
        <v>350</v>
      </c>
    </row>
    <row r="63" spans="1:6" ht="14.25" customHeight="1" x14ac:dyDescent="0.2">
      <c r="A63" s="83">
        <f t="shared" si="0"/>
        <v>42705.916669999999</v>
      </c>
      <c r="B63" s="34">
        <v>22</v>
      </c>
      <c r="C63" s="40" t="s">
        <v>351</v>
      </c>
      <c r="D63" s="40" t="s">
        <v>190</v>
      </c>
      <c r="E63" s="40" t="s">
        <v>352</v>
      </c>
      <c r="F63" s="40" t="s">
        <v>353</v>
      </c>
    </row>
    <row r="64" spans="1:6" ht="14.25" customHeight="1" x14ac:dyDescent="0.2">
      <c r="A64" s="83">
        <f t="shared" si="0"/>
        <v>42705.958330000001</v>
      </c>
      <c r="B64" s="34">
        <v>23</v>
      </c>
      <c r="C64" s="40" t="s">
        <v>354</v>
      </c>
      <c r="D64" s="40" t="s">
        <v>190</v>
      </c>
      <c r="E64" s="40" t="s">
        <v>355</v>
      </c>
      <c r="F64" s="40" t="s">
        <v>356</v>
      </c>
    </row>
    <row r="65" spans="1:6" ht="14.25" customHeight="1" x14ac:dyDescent="0.2">
      <c r="A65" s="83">
        <f>A41+1</f>
        <v>42706</v>
      </c>
      <c r="B65" s="34">
        <v>0</v>
      </c>
      <c r="C65" s="40" t="s">
        <v>357</v>
      </c>
      <c r="D65" s="40" t="s">
        <v>190</v>
      </c>
      <c r="E65" s="40" t="s">
        <v>358</v>
      </c>
      <c r="F65" s="40" t="s">
        <v>359</v>
      </c>
    </row>
    <row r="66" spans="1:6" ht="14.25" customHeight="1" x14ac:dyDescent="0.2">
      <c r="A66" s="83">
        <f t="shared" ref="A66:A129" si="1">A42+1</f>
        <v>42706.041669999999</v>
      </c>
      <c r="B66" s="34">
        <v>1</v>
      </c>
      <c r="C66" s="40" t="s">
        <v>360</v>
      </c>
      <c r="D66" s="40" t="s">
        <v>190</v>
      </c>
      <c r="E66" s="40" t="s">
        <v>361</v>
      </c>
      <c r="F66" s="40" t="s">
        <v>362</v>
      </c>
    </row>
    <row r="67" spans="1:6" ht="14.25" customHeight="1" x14ac:dyDescent="0.2">
      <c r="A67" s="83">
        <f t="shared" si="1"/>
        <v>42706.083330000001</v>
      </c>
      <c r="B67" s="34">
        <v>2</v>
      </c>
      <c r="C67" s="40" t="s">
        <v>363</v>
      </c>
      <c r="D67" s="40" t="s">
        <v>190</v>
      </c>
      <c r="E67" s="40" t="s">
        <v>364</v>
      </c>
      <c r="F67" s="40" t="s">
        <v>365</v>
      </c>
    </row>
    <row r="68" spans="1:6" ht="14.25" customHeight="1" x14ac:dyDescent="0.2">
      <c r="A68" s="83">
        <f t="shared" si="1"/>
        <v>42706.125</v>
      </c>
      <c r="B68" s="34">
        <v>3</v>
      </c>
      <c r="C68" s="40" t="s">
        <v>366</v>
      </c>
      <c r="D68" s="40" t="s">
        <v>191</v>
      </c>
      <c r="E68" s="40" t="s">
        <v>367</v>
      </c>
      <c r="F68" s="40" t="s">
        <v>368</v>
      </c>
    </row>
    <row r="69" spans="1:6" ht="14.25" customHeight="1" x14ac:dyDescent="0.2">
      <c r="A69" s="83">
        <f t="shared" si="1"/>
        <v>42706.166669999999</v>
      </c>
      <c r="B69" s="34">
        <v>4</v>
      </c>
      <c r="C69" s="40" t="s">
        <v>369</v>
      </c>
      <c r="D69" s="40" t="s">
        <v>190</v>
      </c>
      <c r="E69" s="40" t="s">
        <v>370</v>
      </c>
      <c r="F69" s="40" t="s">
        <v>371</v>
      </c>
    </row>
    <row r="70" spans="1:6" ht="14.25" customHeight="1" x14ac:dyDescent="0.2">
      <c r="A70" s="83">
        <f t="shared" si="1"/>
        <v>42706.208330000001</v>
      </c>
      <c r="B70" s="34">
        <v>5</v>
      </c>
      <c r="C70" s="40" t="s">
        <v>372</v>
      </c>
      <c r="D70" s="40" t="s">
        <v>190</v>
      </c>
      <c r="E70" s="40" t="s">
        <v>373</v>
      </c>
      <c r="F70" s="40" t="s">
        <v>374</v>
      </c>
    </row>
    <row r="71" spans="1:6" ht="14.25" customHeight="1" x14ac:dyDescent="0.2">
      <c r="A71" s="83">
        <f t="shared" si="1"/>
        <v>42706.25</v>
      </c>
      <c r="B71" s="34">
        <v>6</v>
      </c>
      <c r="C71" s="40" t="s">
        <v>375</v>
      </c>
      <c r="D71" s="40" t="s">
        <v>190</v>
      </c>
      <c r="E71" s="40" t="s">
        <v>376</v>
      </c>
      <c r="F71" s="40" t="s">
        <v>377</v>
      </c>
    </row>
    <row r="72" spans="1:6" ht="14.25" customHeight="1" x14ac:dyDescent="0.2">
      <c r="A72" s="83">
        <f t="shared" si="1"/>
        <v>42706.291669999999</v>
      </c>
      <c r="B72" s="34">
        <v>7</v>
      </c>
      <c r="C72" s="40" t="s">
        <v>378</v>
      </c>
      <c r="D72" s="40" t="s">
        <v>191</v>
      </c>
      <c r="E72" s="40" t="s">
        <v>379</v>
      </c>
      <c r="F72" s="40" t="s">
        <v>380</v>
      </c>
    </row>
    <row r="73" spans="1:6" ht="14.25" customHeight="1" x14ac:dyDescent="0.2">
      <c r="A73" s="83">
        <f t="shared" si="1"/>
        <v>42706.333330000001</v>
      </c>
      <c r="B73" s="34">
        <v>8</v>
      </c>
      <c r="C73" s="40" t="s">
        <v>256</v>
      </c>
      <c r="D73" s="40" t="s">
        <v>190</v>
      </c>
      <c r="E73" s="40" t="s">
        <v>381</v>
      </c>
      <c r="F73" s="40" t="s">
        <v>382</v>
      </c>
    </row>
    <row r="74" spans="1:6" ht="14.25" customHeight="1" x14ac:dyDescent="0.2">
      <c r="A74" s="83">
        <f t="shared" si="1"/>
        <v>42706.375</v>
      </c>
      <c r="B74" s="34">
        <v>9</v>
      </c>
      <c r="C74" s="40" t="s">
        <v>383</v>
      </c>
      <c r="D74" s="40" t="s">
        <v>384</v>
      </c>
      <c r="E74" s="40" t="s">
        <v>385</v>
      </c>
      <c r="F74" s="40" t="s">
        <v>386</v>
      </c>
    </row>
    <row r="75" spans="1:6" ht="14.25" customHeight="1" x14ac:dyDescent="0.2">
      <c r="A75" s="83">
        <f t="shared" si="1"/>
        <v>42706.416669999999</v>
      </c>
      <c r="B75" s="34">
        <v>10</v>
      </c>
      <c r="C75" s="40" t="s">
        <v>387</v>
      </c>
      <c r="D75" s="40" t="s">
        <v>191</v>
      </c>
      <c r="E75" s="40" t="s">
        <v>388</v>
      </c>
      <c r="F75" s="40" t="s">
        <v>389</v>
      </c>
    </row>
    <row r="76" spans="1:6" ht="14.25" customHeight="1" x14ac:dyDescent="0.2">
      <c r="A76" s="83">
        <f t="shared" si="1"/>
        <v>42706.458330000001</v>
      </c>
      <c r="B76" s="34">
        <v>11</v>
      </c>
      <c r="C76" s="40" t="s">
        <v>250</v>
      </c>
      <c r="D76" s="40" t="s">
        <v>190</v>
      </c>
      <c r="E76" s="40" t="s">
        <v>390</v>
      </c>
      <c r="F76" s="40" t="s">
        <v>391</v>
      </c>
    </row>
    <row r="77" spans="1:6" ht="14.25" customHeight="1" x14ac:dyDescent="0.2">
      <c r="A77" s="83">
        <f t="shared" si="1"/>
        <v>42706.5</v>
      </c>
      <c r="B77" s="34">
        <v>12</v>
      </c>
      <c r="C77" s="40" t="s">
        <v>392</v>
      </c>
      <c r="D77" s="40" t="s">
        <v>393</v>
      </c>
      <c r="E77" s="40" t="s">
        <v>394</v>
      </c>
      <c r="F77" s="40" t="s">
        <v>395</v>
      </c>
    </row>
    <row r="78" spans="1:6" ht="14.25" customHeight="1" x14ac:dyDescent="0.2">
      <c r="A78" s="83">
        <f t="shared" si="1"/>
        <v>42706.541669999999</v>
      </c>
      <c r="B78" s="34">
        <v>13</v>
      </c>
      <c r="C78" s="40" t="s">
        <v>396</v>
      </c>
      <c r="D78" s="40" t="s">
        <v>190</v>
      </c>
      <c r="E78" s="40" t="s">
        <v>397</v>
      </c>
      <c r="F78" s="40" t="s">
        <v>398</v>
      </c>
    </row>
    <row r="79" spans="1:6" ht="14.25" customHeight="1" x14ac:dyDescent="0.2">
      <c r="A79" s="83">
        <f t="shared" si="1"/>
        <v>42706.583330000001</v>
      </c>
      <c r="B79" s="34">
        <v>14</v>
      </c>
      <c r="C79" s="40" t="s">
        <v>399</v>
      </c>
      <c r="D79" s="40" t="s">
        <v>400</v>
      </c>
      <c r="E79" s="40" t="s">
        <v>401</v>
      </c>
      <c r="F79" s="40" t="s">
        <v>402</v>
      </c>
    </row>
    <row r="80" spans="1:6" ht="14.25" customHeight="1" x14ac:dyDescent="0.2">
      <c r="A80" s="83">
        <f t="shared" si="1"/>
        <v>42706.625</v>
      </c>
      <c r="B80" s="34">
        <v>15</v>
      </c>
      <c r="C80" s="40" t="s">
        <v>403</v>
      </c>
      <c r="D80" s="40" t="s">
        <v>404</v>
      </c>
      <c r="E80" s="40" t="s">
        <v>405</v>
      </c>
      <c r="F80" s="40" t="s">
        <v>406</v>
      </c>
    </row>
    <row r="81" spans="1:6" ht="14.25" customHeight="1" x14ac:dyDescent="0.2">
      <c r="A81" s="83">
        <f t="shared" si="1"/>
        <v>42706.666669999999</v>
      </c>
      <c r="B81" s="34">
        <v>16</v>
      </c>
      <c r="C81" s="40" t="s">
        <v>407</v>
      </c>
      <c r="D81" s="40" t="s">
        <v>408</v>
      </c>
      <c r="E81" s="40" t="s">
        <v>409</v>
      </c>
      <c r="F81" s="40" t="s">
        <v>410</v>
      </c>
    </row>
    <row r="82" spans="1:6" ht="14.25" customHeight="1" x14ac:dyDescent="0.2">
      <c r="A82" s="83">
        <f t="shared" si="1"/>
        <v>42706.708330000001</v>
      </c>
      <c r="B82" s="34">
        <v>17</v>
      </c>
      <c r="C82" s="40" t="s">
        <v>411</v>
      </c>
      <c r="D82" s="40" t="s">
        <v>191</v>
      </c>
      <c r="E82" s="40" t="s">
        <v>412</v>
      </c>
      <c r="F82" s="40" t="s">
        <v>413</v>
      </c>
    </row>
    <row r="83" spans="1:6" ht="14.25" customHeight="1" x14ac:dyDescent="0.2">
      <c r="A83" s="83">
        <f t="shared" si="1"/>
        <v>42706.75</v>
      </c>
      <c r="B83" s="34">
        <v>18</v>
      </c>
      <c r="C83" s="40" t="s">
        <v>414</v>
      </c>
      <c r="D83" s="40" t="s">
        <v>190</v>
      </c>
      <c r="E83" s="40" t="s">
        <v>415</v>
      </c>
      <c r="F83" s="40" t="s">
        <v>416</v>
      </c>
    </row>
    <row r="84" spans="1:6" ht="14.25" customHeight="1" x14ac:dyDescent="0.2">
      <c r="A84" s="83">
        <f t="shared" si="1"/>
        <v>42706.791669999999</v>
      </c>
      <c r="B84" s="34">
        <v>19</v>
      </c>
      <c r="C84" s="40" t="s">
        <v>417</v>
      </c>
      <c r="D84" s="40" t="s">
        <v>418</v>
      </c>
      <c r="E84" s="40" t="s">
        <v>419</v>
      </c>
      <c r="F84" s="40" t="s">
        <v>215</v>
      </c>
    </row>
    <row r="85" spans="1:6" ht="14.25" customHeight="1" x14ac:dyDescent="0.2">
      <c r="A85" s="83">
        <f t="shared" si="1"/>
        <v>42706.833330000001</v>
      </c>
      <c r="B85" s="34">
        <v>20</v>
      </c>
      <c r="C85" s="40" t="s">
        <v>420</v>
      </c>
      <c r="D85" s="40" t="s">
        <v>190</v>
      </c>
      <c r="E85" s="40" t="s">
        <v>421</v>
      </c>
      <c r="F85" s="40" t="s">
        <v>422</v>
      </c>
    </row>
    <row r="86" spans="1:6" ht="14.25" customHeight="1" x14ac:dyDescent="0.2">
      <c r="A86" s="83">
        <f t="shared" si="1"/>
        <v>42706.875</v>
      </c>
      <c r="B86" s="34">
        <v>21</v>
      </c>
      <c r="C86" s="40" t="s">
        <v>423</v>
      </c>
      <c r="D86" s="40" t="s">
        <v>190</v>
      </c>
      <c r="E86" s="40" t="s">
        <v>424</v>
      </c>
      <c r="F86" s="40" t="s">
        <v>425</v>
      </c>
    </row>
    <row r="87" spans="1:6" ht="14.25" customHeight="1" x14ac:dyDescent="0.2">
      <c r="A87" s="83">
        <f t="shared" si="1"/>
        <v>42706.916669999999</v>
      </c>
      <c r="B87" s="34">
        <v>22</v>
      </c>
      <c r="C87" s="40" t="s">
        <v>271</v>
      </c>
      <c r="D87" s="40" t="s">
        <v>190</v>
      </c>
      <c r="E87" s="40" t="s">
        <v>426</v>
      </c>
      <c r="F87" s="40" t="s">
        <v>427</v>
      </c>
    </row>
    <row r="88" spans="1:6" ht="14.25" customHeight="1" x14ac:dyDescent="0.2">
      <c r="A88" s="83">
        <f t="shared" si="1"/>
        <v>42706.958330000001</v>
      </c>
      <c r="B88" s="34">
        <v>23</v>
      </c>
      <c r="C88" s="40" t="s">
        <v>428</v>
      </c>
      <c r="D88" s="40" t="s">
        <v>190</v>
      </c>
      <c r="E88" s="40" t="s">
        <v>429</v>
      </c>
      <c r="F88" s="40" t="s">
        <v>430</v>
      </c>
    </row>
    <row r="89" spans="1:6" ht="14.25" customHeight="1" x14ac:dyDescent="0.2">
      <c r="A89" s="83">
        <f t="shared" si="1"/>
        <v>42707</v>
      </c>
      <c r="B89" s="34">
        <v>0</v>
      </c>
      <c r="C89" s="40" t="s">
        <v>431</v>
      </c>
      <c r="D89" s="40" t="s">
        <v>190</v>
      </c>
      <c r="E89" s="40" t="s">
        <v>211</v>
      </c>
      <c r="F89" s="40" t="s">
        <v>432</v>
      </c>
    </row>
    <row r="90" spans="1:6" ht="14.25" customHeight="1" x14ac:dyDescent="0.2">
      <c r="A90" s="83">
        <f t="shared" si="1"/>
        <v>42707.041669999999</v>
      </c>
      <c r="B90" s="34">
        <v>1</v>
      </c>
      <c r="C90" s="40" t="s">
        <v>433</v>
      </c>
      <c r="D90" s="40" t="s">
        <v>191</v>
      </c>
      <c r="E90" s="40" t="s">
        <v>434</v>
      </c>
      <c r="F90" s="40" t="s">
        <v>435</v>
      </c>
    </row>
    <row r="91" spans="1:6" ht="14.25" customHeight="1" x14ac:dyDescent="0.2">
      <c r="A91" s="83">
        <f t="shared" si="1"/>
        <v>42707.083330000001</v>
      </c>
      <c r="B91" s="34">
        <v>2</v>
      </c>
      <c r="C91" s="40" t="s">
        <v>436</v>
      </c>
      <c r="D91" s="40" t="s">
        <v>191</v>
      </c>
      <c r="E91" s="40" t="s">
        <v>437</v>
      </c>
      <c r="F91" s="40" t="s">
        <v>438</v>
      </c>
    </row>
    <row r="92" spans="1:6" ht="14.25" customHeight="1" x14ac:dyDescent="0.2">
      <c r="A92" s="83">
        <f t="shared" si="1"/>
        <v>42707.125</v>
      </c>
      <c r="B92" s="34">
        <v>3</v>
      </c>
      <c r="C92" s="40" t="s">
        <v>439</v>
      </c>
      <c r="D92" s="40" t="s">
        <v>190</v>
      </c>
      <c r="E92" s="40" t="s">
        <v>440</v>
      </c>
      <c r="F92" s="40" t="s">
        <v>441</v>
      </c>
    </row>
    <row r="93" spans="1:6" ht="14.25" customHeight="1" x14ac:dyDescent="0.2">
      <c r="A93" s="83">
        <f t="shared" si="1"/>
        <v>42707.166669999999</v>
      </c>
      <c r="B93" s="34">
        <v>4</v>
      </c>
      <c r="C93" s="40" t="s">
        <v>442</v>
      </c>
      <c r="D93" s="40" t="s">
        <v>190</v>
      </c>
      <c r="E93" s="40" t="s">
        <v>443</v>
      </c>
      <c r="F93" s="40" t="s">
        <v>444</v>
      </c>
    </row>
    <row r="94" spans="1:6" ht="14.25" customHeight="1" x14ac:dyDescent="0.2">
      <c r="A94" s="83">
        <f t="shared" si="1"/>
        <v>42707.208330000001</v>
      </c>
      <c r="B94" s="34">
        <v>5</v>
      </c>
      <c r="C94" s="40" t="s">
        <v>445</v>
      </c>
      <c r="D94" s="40" t="s">
        <v>190</v>
      </c>
      <c r="E94" s="40" t="s">
        <v>446</v>
      </c>
      <c r="F94" s="40" t="s">
        <v>447</v>
      </c>
    </row>
    <row r="95" spans="1:6" ht="14.25" customHeight="1" x14ac:dyDescent="0.2">
      <c r="A95" s="83">
        <f t="shared" si="1"/>
        <v>42707.25</v>
      </c>
      <c r="B95" s="34">
        <v>6</v>
      </c>
      <c r="C95" s="40" t="s">
        <v>448</v>
      </c>
      <c r="D95" s="40" t="s">
        <v>191</v>
      </c>
      <c r="E95" s="40" t="s">
        <v>449</v>
      </c>
      <c r="F95" s="40" t="s">
        <v>450</v>
      </c>
    </row>
    <row r="96" spans="1:6" ht="14.25" customHeight="1" x14ac:dyDescent="0.2">
      <c r="A96" s="83">
        <f t="shared" si="1"/>
        <v>42707.291669999999</v>
      </c>
      <c r="B96" s="34">
        <v>7</v>
      </c>
      <c r="C96" s="40" t="s">
        <v>451</v>
      </c>
      <c r="D96" s="40" t="s">
        <v>190</v>
      </c>
      <c r="E96" s="40" t="s">
        <v>452</v>
      </c>
      <c r="F96" s="40" t="s">
        <v>453</v>
      </c>
    </row>
    <row r="97" spans="1:6" ht="14.25" customHeight="1" x14ac:dyDescent="0.2">
      <c r="A97" s="83">
        <f t="shared" si="1"/>
        <v>42707.333330000001</v>
      </c>
      <c r="B97" s="34">
        <v>8</v>
      </c>
      <c r="C97" s="40" t="s">
        <v>454</v>
      </c>
      <c r="D97" s="40" t="s">
        <v>191</v>
      </c>
      <c r="E97" s="40" t="s">
        <v>455</v>
      </c>
      <c r="F97" s="40" t="s">
        <v>456</v>
      </c>
    </row>
    <row r="98" spans="1:6" ht="14.25" customHeight="1" x14ac:dyDescent="0.2">
      <c r="A98" s="83">
        <f t="shared" si="1"/>
        <v>42707.375</v>
      </c>
      <c r="B98" s="34">
        <v>9</v>
      </c>
      <c r="C98" s="40" t="s">
        <v>457</v>
      </c>
      <c r="D98" s="40" t="s">
        <v>190</v>
      </c>
      <c r="E98" s="40" t="s">
        <v>458</v>
      </c>
      <c r="F98" s="40" t="s">
        <v>459</v>
      </c>
    </row>
    <row r="99" spans="1:6" ht="14.25" customHeight="1" x14ac:dyDescent="0.2">
      <c r="A99" s="83">
        <f t="shared" si="1"/>
        <v>42707.416669999999</v>
      </c>
      <c r="B99" s="34">
        <v>10</v>
      </c>
      <c r="C99" s="40" t="s">
        <v>460</v>
      </c>
      <c r="D99" s="40" t="s">
        <v>190</v>
      </c>
      <c r="E99" s="40" t="s">
        <v>461</v>
      </c>
      <c r="F99" s="40" t="s">
        <v>462</v>
      </c>
    </row>
    <row r="100" spans="1:6" ht="14.25" customHeight="1" x14ac:dyDescent="0.2">
      <c r="A100" s="83">
        <f t="shared" si="1"/>
        <v>42707.458330000001</v>
      </c>
      <c r="B100" s="34">
        <v>11</v>
      </c>
      <c r="C100" s="40" t="s">
        <v>463</v>
      </c>
      <c r="D100" s="40" t="s">
        <v>190</v>
      </c>
      <c r="E100" s="40" t="s">
        <v>464</v>
      </c>
      <c r="F100" s="40" t="s">
        <v>465</v>
      </c>
    </row>
    <row r="101" spans="1:6" ht="14.25" customHeight="1" x14ac:dyDescent="0.2">
      <c r="A101" s="83">
        <f t="shared" si="1"/>
        <v>42707.5</v>
      </c>
      <c r="B101" s="34">
        <v>12</v>
      </c>
      <c r="C101" s="40" t="s">
        <v>466</v>
      </c>
      <c r="D101" s="40" t="s">
        <v>191</v>
      </c>
      <c r="E101" s="40" t="s">
        <v>467</v>
      </c>
      <c r="F101" s="40" t="s">
        <v>468</v>
      </c>
    </row>
    <row r="102" spans="1:6" ht="14.25" customHeight="1" x14ac:dyDescent="0.2">
      <c r="A102" s="83">
        <f t="shared" si="1"/>
        <v>42707.541669999999</v>
      </c>
      <c r="B102" s="34">
        <v>13</v>
      </c>
      <c r="C102" s="40" t="s">
        <v>469</v>
      </c>
      <c r="D102" s="40" t="s">
        <v>191</v>
      </c>
      <c r="E102" s="40" t="s">
        <v>470</v>
      </c>
      <c r="F102" s="40" t="s">
        <v>471</v>
      </c>
    </row>
    <row r="103" spans="1:6" ht="14.25" customHeight="1" x14ac:dyDescent="0.2">
      <c r="A103" s="83">
        <f t="shared" si="1"/>
        <v>42707.583330000001</v>
      </c>
      <c r="B103" s="34">
        <v>14</v>
      </c>
      <c r="C103" s="40" t="s">
        <v>227</v>
      </c>
      <c r="D103" s="40" t="s">
        <v>190</v>
      </c>
      <c r="E103" s="40" t="s">
        <v>472</v>
      </c>
      <c r="F103" s="40" t="s">
        <v>473</v>
      </c>
    </row>
    <row r="104" spans="1:6" ht="14.25" customHeight="1" x14ac:dyDescent="0.2">
      <c r="A104" s="83">
        <f t="shared" si="1"/>
        <v>42707.625</v>
      </c>
      <c r="B104" s="34">
        <v>15</v>
      </c>
      <c r="C104" s="40" t="s">
        <v>474</v>
      </c>
      <c r="D104" s="40" t="s">
        <v>191</v>
      </c>
      <c r="E104" s="40" t="s">
        <v>475</v>
      </c>
      <c r="F104" s="40" t="s">
        <v>476</v>
      </c>
    </row>
    <row r="105" spans="1:6" ht="14.25" customHeight="1" x14ac:dyDescent="0.2">
      <c r="A105" s="83">
        <f t="shared" si="1"/>
        <v>42707.666669999999</v>
      </c>
      <c r="B105" s="34">
        <v>16</v>
      </c>
      <c r="C105" s="40" t="s">
        <v>477</v>
      </c>
      <c r="D105" s="40" t="s">
        <v>190</v>
      </c>
      <c r="E105" s="40" t="s">
        <v>478</v>
      </c>
      <c r="F105" s="40" t="s">
        <v>479</v>
      </c>
    </row>
    <row r="106" spans="1:6" ht="14.25" customHeight="1" x14ac:dyDescent="0.2">
      <c r="A106" s="83">
        <f t="shared" si="1"/>
        <v>42707.708330000001</v>
      </c>
      <c r="B106" s="34">
        <v>17</v>
      </c>
      <c r="C106" s="40" t="s">
        <v>480</v>
      </c>
      <c r="D106" s="40" t="s">
        <v>190</v>
      </c>
      <c r="E106" s="40" t="s">
        <v>226</v>
      </c>
      <c r="F106" s="40" t="s">
        <v>481</v>
      </c>
    </row>
    <row r="107" spans="1:6" ht="14.25" customHeight="1" x14ac:dyDescent="0.2">
      <c r="A107" s="83">
        <f t="shared" si="1"/>
        <v>42707.75</v>
      </c>
      <c r="B107" s="34">
        <v>18</v>
      </c>
      <c r="C107" s="40" t="s">
        <v>482</v>
      </c>
      <c r="D107" s="40" t="s">
        <v>191</v>
      </c>
      <c r="E107" s="40" t="s">
        <v>483</v>
      </c>
      <c r="F107" s="40" t="s">
        <v>484</v>
      </c>
    </row>
    <row r="108" spans="1:6" ht="14.25" customHeight="1" x14ac:dyDescent="0.2">
      <c r="A108" s="83">
        <f t="shared" si="1"/>
        <v>42707.791669999999</v>
      </c>
      <c r="B108" s="34">
        <v>19</v>
      </c>
      <c r="C108" s="40" t="s">
        <v>485</v>
      </c>
      <c r="D108" s="40" t="s">
        <v>190</v>
      </c>
      <c r="E108" s="40" t="s">
        <v>486</v>
      </c>
      <c r="F108" s="40" t="s">
        <v>487</v>
      </c>
    </row>
    <row r="109" spans="1:6" ht="14.25" customHeight="1" x14ac:dyDescent="0.2">
      <c r="A109" s="83">
        <f t="shared" si="1"/>
        <v>42707.833330000001</v>
      </c>
      <c r="B109" s="34">
        <v>20</v>
      </c>
      <c r="C109" s="40" t="s">
        <v>488</v>
      </c>
      <c r="D109" s="40" t="s">
        <v>190</v>
      </c>
      <c r="E109" s="40" t="s">
        <v>489</v>
      </c>
      <c r="F109" s="40" t="s">
        <v>236</v>
      </c>
    </row>
    <row r="110" spans="1:6" ht="14.25" customHeight="1" x14ac:dyDescent="0.2">
      <c r="A110" s="83">
        <f t="shared" si="1"/>
        <v>42707.875</v>
      </c>
      <c r="B110" s="34">
        <v>21</v>
      </c>
      <c r="C110" s="40" t="s">
        <v>490</v>
      </c>
      <c r="D110" s="40" t="s">
        <v>190</v>
      </c>
      <c r="E110" s="40" t="s">
        <v>491</v>
      </c>
      <c r="F110" s="40" t="s">
        <v>492</v>
      </c>
    </row>
    <row r="111" spans="1:6" ht="14.25" customHeight="1" x14ac:dyDescent="0.2">
      <c r="A111" s="83">
        <f t="shared" si="1"/>
        <v>42707.916669999999</v>
      </c>
      <c r="B111" s="34">
        <v>22</v>
      </c>
      <c r="C111" s="40" t="s">
        <v>493</v>
      </c>
      <c r="D111" s="40" t="s">
        <v>190</v>
      </c>
      <c r="E111" s="40" t="s">
        <v>494</v>
      </c>
      <c r="F111" s="40" t="s">
        <v>495</v>
      </c>
    </row>
    <row r="112" spans="1:6" ht="14.25" customHeight="1" x14ac:dyDescent="0.2">
      <c r="A112" s="83">
        <f t="shared" si="1"/>
        <v>42707.958330000001</v>
      </c>
      <c r="B112" s="34">
        <v>23</v>
      </c>
      <c r="C112" s="40" t="s">
        <v>496</v>
      </c>
      <c r="D112" s="40" t="s">
        <v>190</v>
      </c>
      <c r="E112" s="40" t="s">
        <v>497</v>
      </c>
      <c r="F112" s="40" t="s">
        <v>498</v>
      </c>
    </row>
    <row r="113" spans="1:6" ht="14.25" customHeight="1" x14ac:dyDescent="0.2">
      <c r="A113" s="83">
        <f t="shared" si="1"/>
        <v>42708</v>
      </c>
      <c r="B113" s="34">
        <v>0</v>
      </c>
      <c r="C113" s="40" t="s">
        <v>499</v>
      </c>
      <c r="D113" s="40" t="s">
        <v>190</v>
      </c>
      <c r="E113" s="40" t="s">
        <v>500</v>
      </c>
      <c r="F113" s="40" t="s">
        <v>501</v>
      </c>
    </row>
    <row r="114" spans="1:6" ht="14.25" customHeight="1" x14ac:dyDescent="0.2">
      <c r="A114" s="83">
        <f t="shared" si="1"/>
        <v>42708.041669999999</v>
      </c>
      <c r="B114" s="34">
        <v>1</v>
      </c>
      <c r="C114" s="40" t="s">
        <v>502</v>
      </c>
      <c r="D114" s="40" t="s">
        <v>190</v>
      </c>
      <c r="E114" s="40" t="s">
        <v>503</v>
      </c>
      <c r="F114" s="40" t="s">
        <v>504</v>
      </c>
    </row>
    <row r="115" spans="1:6" ht="14.25" customHeight="1" x14ac:dyDescent="0.2">
      <c r="A115" s="83">
        <f t="shared" si="1"/>
        <v>42708.083330000001</v>
      </c>
      <c r="B115" s="34">
        <v>2</v>
      </c>
      <c r="C115" s="40" t="s">
        <v>439</v>
      </c>
      <c r="D115" s="40" t="s">
        <v>190</v>
      </c>
      <c r="E115" s="40" t="s">
        <v>239</v>
      </c>
      <c r="F115" s="40" t="s">
        <v>441</v>
      </c>
    </row>
    <row r="116" spans="1:6" ht="14.25" customHeight="1" x14ac:dyDescent="0.2">
      <c r="A116" s="83">
        <f t="shared" si="1"/>
        <v>42708.125</v>
      </c>
      <c r="B116" s="34">
        <v>3</v>
      </c>
      <c r="C116" s="40" t="s">
        <v>505</v>
      </c>
      <c r="D116" s="40" t="s">
        <v>190</v>
      </c>
      <c r="E116" s="40" t="s">
        <v>506</v>
      </c>
      <c r="F116" s="40" t="s">
        <v>257</v>
      </c>
    </row>
    <row r="117" spans="1:6" ht="14.25" customHeight="1" x14ac:dyDescent="0.2">
      <c r="A117" s="83">
        <f t="shared" si="1"/>
        <v>42708.166669999999</v>
      </c>
      <c r="B117" s="34">
        <v>4</v>
      </c>
      <c r="C117" s="40" t="s">
        <v>507</v>
      </c>
      <c r="D117" s="40" t="s">
        <v>190</v>
      </c>
      <c r="E117" s="40" t="s">
        <v>508</v>
      </c>
      <c r="F117" s="40" t="s">
        <v>509</v>
      </c>
    </row>
    <row r="118" spans="1:6" ht="14.25" customHeight="1" x14ac:dyDescent="0.2">
      <c r="A118" s="83">
        <f t="shared" si="1"/>
        <v>42708.208330000001</v>
      </c>
      <c r="B118" s="34">
        <v>5</v>
      </c>
      <c r="C118" s="40" t="s">
        <v>510</v>
      </c>
      <c r="D118" s="40" t="s">
        <v>190</v>
      </c>
      <c r="E118" s="40" t="s">
        <v>511</v>
      </c>
      <c r="F118" s="40" t="s">
        <v>512</v>
      </c>
    </row>
    <row r="119" spans="1:6" ht="14.25" customHeight="1" x14ac:dyDescent="0.2">
      <c r="A119" s="83">
        <f t="shared" si="1"/>
        <v>42708.25</v>
      </c>
      <c r="B119" s="34">
        <v>6</v>
      </c>
      <c r="C119" s="40" t="s">
        <v>513</v>
      </c>
      <c r="D119" s="40" t="s">
        <v>190</v>
      </c>
      <c r="E119" s="40" t="s">
        <v>514</v>
      </c>
      <c r="F119" s="40" t="s">
        <v>515</v>
      </c>
    </row>
    <row r="120" spans="1:6" ht="14.25" customHeight="1" x14ac:dyDescent="0.2">
      <c r="A120" s="83">
        <f t="shared" si="1"/>
        <v>42708.291669999999</v>
      </c>
      <c r="B120" s="34">
        <v>7</v>
      </c>
      <c r="C120" s="40" t="s">
        <v>516</v>
      </c>
      <c r="D120" s="40" t="s">
        <v>190</v>
      </c>
      <c r="E120" s="40" t="s">
        <v>517</v>
      </c>
      <c r="F120" s="40" t="s">
        <v>518</v>
      </c>
    </row>
    <row r="121" spans="1:6" ht="14.25" customHeight="1" x14ac:dyDescent="0.2">
      <c r="A121" s="83">
        <f t="shared" si="1"/>
        <v>42708.333330000001</v>
      </c>
      <c r="B121" s="34">
        <v>8</v>
      </c>
      <c r="C121" s="40" t="s">
        <v>519</v>
      </c>
      <c r="D121" s="40" t="s">
        <v>520</v>
      </c>
      <c r="E121" s="40" t="s">
        <v>190</v>
      </c>
      <c r="F121" s="40" t="s">
        <v>521</v>
      </c>
    </row>
    <row r="122" spans="1:6" ht="14.25" customHeight="1" x14ac:dyDescent="0.2">
      <c r="A122" s="83">
        <f t="shared" si="1"/>
        <v>42708.375</v>
      </c>
      <c r="B122" s="34">
        <v>9</v>
      </c>
      <c r="C122" s="40" t="s">
        <v>522</v>
      </c>
      <c r="D122" s="40" t="s">
        <v>191</v>
      </c>
      <c r="E122" s="40" t="s">
        <v>523</v>
      </c>
      <c r="F122" s="40" t="s">
        <v>524</v>
      </c>
    </row>
    <row r="123" spans="1:6" ht="14.25" customHeight="1" x14ac:dyDescent="0.2">
      <c r="A123" s="83">
        <f t="shared" si="1"/>
        <v>42708.416669999999</v>
      </c>
      <c r="B123" s="34">
        <v>10</v>
      </c>
      <c r="C123" s="40" t="s">
        <v>525</v>
      </c>
      <c r="D123" s="40" t="s">
        <v>190</v>
      </c>
      <c r="E123" s="40" t="s">
        <v>526</v>
      </c>
      <c r="F123" s="40" t="s">
        <v>527</v>
      </c>
    </row>
    <row r="124" spans="1:6" ht="14.25" customHeight="1" x14ac:dyDescent="0.2">
      <c r="A124" s="83">
        <f t="shared" si="1"/>
        <v>42708.458330000001</v>
      </c>
      <c r="B124" s="34">
        <v>11</v>
      </c>
      <c r="C124" s="40" t="s">
        <v>528</v>
      </c>
      <c r="D124" s="40" t="s">
        <v>191</v>
      </c>
      <c r="E124" s="40" t="s">
        <v>529</v>
      </c>
      <c r="F124" s="40" t="s">
        <v>530</v>
      </c>
    </row>
    <row r="125" spans="1:6" ht="14.25" customHeight="1" x14ac:dyDescent="0.2">
      <c r="A125" s="83">
        <f t="shared" si="1"/>
        <v>42708.5</v>
      </c>
      <c r="B125" s="34">
        <v>12</v>
      </c>
      <c r="C125" s="40" t="s">
        <v>531</v>
      </c>
      <c r="D125" s="40" t="s">
        <v>190</v>
      </c>
      <c r="E125" s="40" t="s">
        <v>532</v>
      </c>
      <c r="F125" s="40" t="s">
        <v>533</v>
      </c>
    </row>
    <row r="126" spans="1:6" ht="14.25" customHeight="1" x14ac:dyDescent="0.2">
      <c r="A126" s="83">
        <f t="shared" si="1"/>
        <v>42708.541669999999</v>
      </c>
      <c r="B126" s="34">
        <v>13</v>
      </c>
      <c r="C126" s="40" t="s">
        <v>534</v>
      </c>
      <c r="D126" s="40" t="s">
        <v>191</v>
      </c>
      <c r="E126" s="40" t="s">
        <v>535</v>
      </c>
      <c r="F126" s="40" t="s">
        <v>536</v>
      </c>
    </row>
    <row r="127" spans="1:6" ht="14.25" customHeight="1" x14ac:dyDescent="0.2">
      <c r="A127" s="83">
        <f t="shared" si="1"/>
        <v>42708.583330000001</v>
      </c>
      <c r="B127" s="34">
        <v>14</v>
      </c>
      <c r="C127" s="40" t="s">
        <v>537</v>
      </c>
      <c r="D127" s="40" t="s">
        <v>190</v>
      </c>
      <c r="E127" s="40" t="s">
        <v>538</v>
      </c>
      <c r="F127" s="40" t="s">
        <v>539</v>
      </c>
    </row>
    <row r="128" spans="1:6" ht="14.25" customHeight="1" x14ac:dyDescent="0.2">
      <c r="A128" s="83">
        <f t="shared" si="1"/>
        <v>42708.625</v>
      </c>
      <c r="B128" s="34">
        <v>15</v>
      </c>
      <c r="C128" s="40" t="s">
        <v>540</v>
      </c>
      <c r="D128" s="40" t="s">
        <v>190</v>
      </c>
      <c r="E128" s="40" t="s">
        <v>541</v>
      </c>
      <c r="F128" s="40" t="s">
        <v>542</v>
      </c>
    </row>
    <row r="129" spans="1:6" ht="14.25" customHeight="1" x14ac:dyDescent="0.2">
      <c r="A129" s="83">
        <f t="shared" si="1"/>
        <v>42708.666669999999</v>
      </c>
      <c r="B129" s="34">
        <v>16</v>
      </c>
      <c r="C129" s="40" t="s">
        <v>272</v>
      </c>
      <c r="D129" s="40" t="s">
        <v>191</v>
      </c>
      <c r="E129" s="40" t="s">
        <v>543</v>
      </c>
      <c r="F129" s="40" t="s">
        <v>244</v>
      </c>
    </row>
    <row r="130" spans="1:6" ht="14.25" customHeight="1" x14ac:dyDescent="0.2">
      <c r="A130" s="83">
        <f t="shared" ref="A130:A193" si="2">A106+1</f>
        <v>42708.708330000001</v>
      </c>
      <c r="B130" s="34">
        <v>17</v>
      </c>
      <c r="C130" s="40" t="s">
        <v>544</v>
      </c>
      <c r="D130" s="40" t="s">
        <v>190</v>
      </c>
      <c r="E130" s="40" t="s">
        <v>545</v>
      </c>
      <c r="F130" s="40" t="s">
        <v>546</v>
      </c>
    </row>
    <row r="131" spans="1:6" ht="14.25" customHeight="1" x14ac:dyDescent="0.2">
      <c r="A131" s="83">
        <f t="shared" si="2"/>
        <v>42708.75</v>
      </c>
      <c r="B131" s="34">
        <v>18</v>
      </c>
      <c r="C131" s="40" t="s">
        <v>547</v>
      </c>
      <c r="D131" s="40" t="s">
        <v>191</v>
      </c>
      <c r="E131" s="40" t="s">
        <v>548</v>
      </c>
      <c r="F131" s="40" t="s">
        <v>549</v>
      </c>
    </row>
    <row r="132" spans="1:6" ht="14.25" customHeight="1" x14ac:dyDescent="0.2">
      <c r="A132" s="83">
        <f t="shared" si="2"/>
        <v>42708.791669999999</v>
      </c>
      <c r="B132" s="34">
        <v>19</v>
      </c>
      <c r="C132" s="40" t="s">
        <v>550</v>
      </c>
      <c r="D132" s="40" t="s">
        <v>190</v>
      </c>
      <c r="E132" s="40" t="s">
        <v>551</v>
      </c>
      <c r="F132" s="40" t="s">
        <v>552</v>
      </c>
    </row>
    <row r="133" spans="1:6" ht="14.25" customHeight="1" x14ac:dyDescent="0.2">
      <c r="A133" s="83">
        <f t="shared" si="2"/>
        <v>42708.833330000001</v>
      </c>
      <c r="B133" s="34">
        <v>20</v>
      </c>
      <c r="C133" s="40" t="s">
        <v>553</v>
      </c>
      <c r="D133" s="40" t="s">
        <v>190</v>
      </c>
      <c r="E133" s="40" t="s">
        <v>554</v>
      </c>
      <c r="F133" s="40" t="s">
        <v>555</v>
      </c>
    </row>
    <row r="134" spans="1:6" ht="14.25" customHeight="1" x14ac:dyDescent="0.2">
      <c r="A134" s="83">
        <f t="shared" si="2"/>
        <v>42708.875</v>
      </c>
      <c r="B134" s="34">
        <v>21</v>
      </c>
      <c r="C134" s="40" t="s">
        <v>556</v>
      </c>
      <c r="D134" s="40" t="s">
        <v>190</v>
      </c>
      <c r="E134" s="40" t="s">
        <v>557</v>
      </c>
      <c r="F134" s="40" t="s">
        <v>558</v>
      </c>
    </row>
    <row r="135" spans="1:6" ht="14.25" customHeight="1" x14ac:dyDescent="0.2">
      <c r="A135" s="83">
        <f t="shared" si="2"/>
        <v>42708.916669999999</v>
      </c>
      <c r="B135" s="34">
        <v>22</v>
      </c>
      <c r="C135" s="40" t="s">
        <v>559</v>
      </c>
      <c r="D135" s="40" t="s">
        <v>190</v>
      </c>
      <c r="E135" s="40" t="s">
        <v>560</v>
      </c>
      <c r="F135" s="40" t="s">
        <v>561</v>
      </c>
    </row>
    <row r="136" spans="1:6" ht="14.25" customHeight="1" x14ac:dyDescent="0.2">
      <c r="A136" s="83">
        <f t="shared" si="2"/>
        <v>42708.958330000001</v>
      </c>
      <c r="B136" s="34">
        <v>23</v>
      </c>
      <c r="C136" s="40" t="s">
        <v>562</v>
      </c>
      <c r="D136" s="40" t="s">
        <v>190</v>
      </c>
      <c r="E136" s="40" t="s">
        <v>563</v>
      </c>
      <c r="F136" s="40" t="s">
        <v>564</v>
      </c>
    </row>
    <row r="137" spans="1:6" ht="14.25" customHeight="1" x14ac:dyDescent="0.2">
      <c r="A137" s="83">
        <f t="shared" si="2"/>
        <v>42709</v>
      </c>
      <c r="B137" s="34">
        <v>0</v>
      </c>
      <c r="C137" s="40" t="s">
        <v>565</v>
      </c>
      <c r="D137" s="40" t="s">
        <v>190</v>
      </c>
      <c r="E137" s="40" t="s">
        <v>566</v>
      </c>
      <c r="F137" s="40" t="s">
        <v>567</v>
      </c>
    </row>
    <row r="138" spans="1:6" ht="14.25" customHeight="1" x14ac:dyDescent="0.2">
      <c r="A138" s="83">
        <f t="shared" si="2"/>
        <v>42709.041669999999</v>
      </c>
      <c r="B138" s="34">
        <v>1</v>
      </c>
      <c r="C138" s="40" t="s">
        <v>568</v>
      </c>
      <c r="D138" s="40" t="s">
        <v>191</v>
      </c>
      <c r="E138" s="40" t="s">
        <v>569</v>
      </c>
      <c r="F138" s="40" t="s">
        <v>570</v>
      </c>
    </row>
    <row r="139" spans="1:6" ht="14.25" customHeight="1" x14ac:dyDescent="0.2">
      <c r="A139" s="83">
        <f t="shared" si="2"/>
        <v>42709.083330000001</v>
      </c>
      <c r="B139" s="34">
        <v>2</v>
      </c>
      <c r="C139" s="40" t="s">
        <v>571</v>
      </c>
      <c r="D139" s="40" t="s">
        <v>190</v>
      </c>
      <c r="E139" s="40" t="s">
        <v>572</v>
      </c>
      <c r="F139" s="40" t="s">
        <v>573</v>
      </c>
    </row>
    <row r="140" spans="1:6" ht="14.25" customHeight="1" x14ac:dyDescent="0.2">
      <c r="A140" s="83">
        <f t="shared" si="2"/>
        <v>42709.125</v>
      </c>
      <c r="B140" s="34">
        <v>3</v>
      </c>
      <c r="C140" s="40" t="s">
        <v>298</v>
      </c>
      <c r="D140" s="40" t="s">
        <v>190</v>
      </c>
      <c r="E140" s="40" t="s">
        <v>574</v>
      </c>
      <c r="F140" s="40" t="s">
        <v>300</v>
      </c>
    </row>
    <row r="141" spans="1:6" ht="14.25" customHeight="1" x14ac:dyDescent="0.2">
      <c r="A141" s="83">
        <f t="shared" si="2"/>
        <v>42709.166669999999</v>
      </c>
      <c r="B141" s="34">
        <v>4</v>
      </c>
      <c r="C141" s="40" t="s">
        <v>575</v>
      </c>
      <c r="D141" s="40" t="s">
        <v>190</v>
      </c>
      <c r="E141" s="40" t="s">
        <v>576</v>
      </c>
      <c r="F141" s="40" t="s">
        <v>577</v>
      </c>
    </row>
    <row r="142" spans="1:6" ht="14.25" customHeight="1" x14ac:dyDescent="0.2">
      <c r="A142" s="83">
        <f t="shared" si="2"/>
        <v>42709.208330000001</v>
      </c>
      <c r="B142" s="34">
        <v>5</v>
      </c>
      <c r="C142" s="40" t="s">
        <v>578</v>
      </c>
      <c r="D142" s="40" t="s">
        <v>190</v>
      </c>
      <c r="E142" s="40" t="s">
        <v>579</v>
      </c>
      <c r="F142" s="40" t="s">
        <v>580</v>
      </c>
    </row>
    <row r="143" spans="1:6" ht="14.25" customHeight="1" x14ac:dyDescent="0.2">
      <c r="A143" s="83">
        <f t="shared" si="2"/>
        <v>42709.25</v>
      </c>
      <c r="B143" s="34">
        <v>6</v>
      </c>
      <c r="C143" s="40" t="s">
        <v>581</v>
      </c>
      <c r="D143" s="40" t="s">
        <v>191</v>
      </c>
      <c r="E143" s="40" t="s">
        <v>582</v>
      </c>
      <c r="F143" s="40" t="s">
        <v>583</v>
      </c>
    </row>
    <row r="144" spans="1:6" ht="14.25" customHeight="1" x14ac:dyDescent="0.2">
      <c r="A144" s="83">
        <f t="shared" si="2"/>
        <v>42709.291669999999</v>
      </c>
      <c r="B144" s="34">
        <v>7</v>
      </c>
      <c r="C144" s="40" t="s">
        <v>584</v>
      </c>
      <c r="D144" s="40" t="s">
        <v>190</v>
      </c>
      <c r="E144" s="40" t="s">
        <v>585</v>
      </c>
      <c r="F144" s="40" t="s">
        <v>586</v>
      </c>
    </row>
    <row r="145" spans="1:6" ht="14.25" customHeight="1" x14ac:dyDescent="0.2">
      <c r="A145" s="83">
        <f t="shared" si="2"/>
        <v>42709.333330000001</v>
      </c>
      <c r="B145" s="34">
        <v>8</v>
      </c>
      <c r="C145" s="40" t="s">
        <v>255</v>
      </c>
      <c r="D145" s="40" t="s">
        <v>190</v>
      </c>
      <c r="E145" s="40" t="s">
        <v>587</v>
      </c>
      <c r="F145" s="40" t="s">
        <v>588</v>
      </c>
    </row>
    <row r="146" spans="1:6" ht="14.25" customHeight="1" x14ac:dyDescent="0.2">
      <c r="A146" s="83">
        <f t="shared" si="2"/>
        <v>42709.375</v>
      </c>
      <c r="B146" s="34">
        <v>9</v>
      </c>
      <c r="C146" s="40" t="s">
        <v>589</v>
      </c>
      <c r="D146" s="40" t="s">
        <v>191</v>
      </c>
      <c r="E146" s="40" t="s">
        <v>590</v>
      </c>
      <c r="F146" s="40" t="s">
        <v>591</v>
      </c>
    </row>
    <row r="147" spans="1:6" ht="14.25" customHeight="1" x14ac:dyDescent="0.2">
      <c r="A147" s="83">
        <f t="shared" si="2"/>
        <v>42709.416669999999</v>
      </c>
      <c r="B147" s="34">
        <v>10</v>
      </c>
      <c r="C147" s="40" t="s">
        <v>317</v>
      </c>
      <c r="D147" s="40" t="s">
        <v>190</v>
      </c>
      <c r="E147" s="40" t="s">
        <v>592</v>
      </c>
      <c r="F147" s="40" t="s">
        <v>593</v>
      </c>
    </row>
    <row r="148" spans="1:6" ht="14.25" customHeight="1" x14ac:dyDescent="0.2">
      <c r="A148" s="83">
        <f t="shared" si="2"/>
        <v>42709.458330000001</v>
      </c>
      <c r="B148" s="34">
        <v>11</v>
      </c>
      <c r="C148" s="40" t="s">
        <v>594</v>
      </c>
      <c r="D148" s="40" t="s">
        <v>190</v>
      </c>
      <c r="E148" s="40" t="s">
        <v>595</v>
      </c>
      <c r="F148" s="40" t="s">
        <v>596</v>
      </c>
    </row>
    <row r="149" spans="1:6" ht="14.25" customHeight="1" x14ac:dyDescent="0.2">
      <c r="A149" s="83">
        <f t="shared" si="2"/>
        <v>42709.5</v>
      </c>
      <c r="B149" s="34">
        <v>12</v>
      </c>
      <c r="C149" s="40" t="s">
        <v>597</v>
      </c>
      <c r="D149" s="40" t="s">
        <v>190</v>
      </c>
      <c r="E149" s="40" t="s">
        <v>598</v>
      </c>
      <c r="F149" s="40" t="s">
        <v>599</v>
      </c>
    </row>
    <row r="150" spans="1:6" ht="14.25" customHeight="1" x14ac:dyDescent="0.2">
      <c r="A150" s="83">
        <f t="shared" si="2"/>
        <v>42709.541669999999</v>
      </c>
      <c r="B150" s="34">
        <v>13</v>
      </c>
      <c r="C150" s="40" t="s">
        <v>600</v>
      </c>
      <c r="D150" s="40" t="s">
        <v>190</v>
      </c>
      <c r="E150" s="40" t="s">
        <v>601</v>
      </c>
      <c r="F150" s="40" t="s">
        <v>602</v>
      </c>
    </row>
    <row r="151" spans="1:6" ht="14.25" customHeight="1" x14ac:dyDescent="0.2">
      <c r="A151" s="83">
        <f t="shared" si="2"/>
        <v>42709.583330000001</v>
      </c>
      <c r="B151" s="34">
        <v>14</v>
      </c>
      <c r="C151" s="40" t="s">
        <v>603</v>
      </c>
      <c r="D151" s="40" t="s">
        <v>190</v>
      </c>
      <c r="E151" s="40" t="s">
        <v>604</v>
      </c>
      <c r="F151" s="40" t="s">
        <v>605</v>
      </c>
    </row>
    <row r="152" spans="1:6" ht="14.25" customHeight="1" x14ac:dyDescent="0.2">
      <c r="A152" s="83">
        <f t="shared" si="2"/>
        <v>42709.625</v>
      </c>
      <c r="B152" s="34">
        <v>15</v>
      </c>
      <c r="C152" s="40" t="s">
        <v>606</v>
      </c>
      <c r="D152" s="40" t="s">
        <v>191</v>
      </c>
      <c r="E152" s="40" t="s">
        <v>607</v>
      </c>
      <c r="F152" s="40" t="s">
        <v>608</v>
      </c>
    </row>
    <row r="153" spans="1:6" ht="14.25" customHeight="1" x14ac:dyDescent="0.2">
      <c r="A153" s="83">
        <f t="shared" si="2"/>
        <v>42709.666669999999</v>
      </c>
      <c r="B153" s="34">
        <v>16</v>
      </c>
      <c r="C153" s="40" t="s">
        <v>229</v>
      </c>
      <c r="D153" s="40" t="s">
        <v>190</v>
      </c>
      <c r="E153" s="40" t="s">
        <v>609</v>
      </c>
      <c r="F153" s="40" t="s">
        <v>610</v>
      </c>
    </row>
    <row r="154" spans="1:6" ht="14.25" customHeight="1" x14ac:dyDescent="0.2">
      <c r="A154" s="83">
        <f t="shared" si="2"/>
        <v>42709.708330000001</v>
      </c>
      <c r="B154" s="34">
        <v>17</v>
      </c>
      <c r="C154" s="40" t="s">
        <v>611</v>
      </c>
      <c r="D154" s="40" t="s">
        <v>190</v>
      </c>
      <c r="E154" s="40" t="s">
        <v>612</v>
      </c>
      <c r="F154" s="40" t="s">
        <v>613</v>
      </c>
    </row>
    <row r="155" spans="1:6" ht="14.25" customHeight="1" x14ac:dyDescent="0.2">
      <c r="A155" s="83">
        <f t="shared" si="2"/>
        <v>42709.75</v>
      </c>
      <c r="B155" s="34">
        <v>18</v>
      </c>
      <c r="C155" s="40" t="s">
        <v>614</v>
      </c>
      <c r="D155" s="40" t="s">
        <v>190</v>
      </c>
      <c r="E155" s="40" t="s">
        <v>615</v>
      </c>
      <c r="F155" s="40" t="s">
        <v>616</v>
      </c>
    </row>
    <row r="156" spans="1:6" ht="14.25" customHeight="1" x14ac:dyDescent="0.2">
      <c r="A156" s="83">
        <f t="shared" si="2"/>
        <v>42709.791669999999</v>
      </c>
      <c r="B156" s="34">
        <v>19</v>
      </c>
      <c r="C156" s="40" t="s">
        <v>617</v>
      </c>
      <c r="D156" s="40" t="s">
        <v>190</v>
      </c>
      <c r="E156" s="40" t="s">
        <v>618</v>
      </c>
      <c r="F156" s="40" t="s">
        <v>619</v>
      </c>
    </row>
    <row r="157" spans="1:6" ht="14.25" customHeight="1" x14ac:dyDescent="0.2">
      <c r="A157" s="83">
        <f t="shared" si="2"/>
        <v>42709.833330000001</v>
      </c>
      <c r="B157" s="34">
        <v>20</v>
      </c>
      <c r="C157" s="40" t="s">
        <v>620</v>
      </c>
      <c r="D157" s="40" t="s">
        <v>190</v>
      </c>
      <c r="E157" s="40" t="s">
        <v>621</v>
      </c>
      <c r="F157" s="40" t="s">
        <v>622</v>
      </c>
    </row>
    <row r="158" spans="1:6" ht="14.25" customHeight="1" x14ac:dyDescent="0.2">
      <c r="A158" s="83">
        <f t="shared" si="2"/>
        <v>42709.875</v>
      </c>
      <c r="B158" s="34">
        <v>21</v>
      </c>
      <c r="C158" s="40" t="s">
        <v>623</v>
      </c>
      <c r="D158" s="40" t="s">
        <v>190</v>
      </c>
      <c r="E158" s="40" t="s">
        <v>624</v>
      </c>
      <c r="F158" s="40" t="s">
        <v>625</v>
      </c>
    </row>
    <row r="159" spans="1:6" ht="14.25" customHeight="1" x14ac:dyDescent="0.2">
      <c r="A159" s="83">
        <f t="shared" si="2"/>
        <v>42709.916669999999</v>
      </c>
      <c r="B159" s="34">
        <v>22</v>
      </c>
      <c r="C159" s="40" t="s">
        <v>626</v>
      </c>
      <c r="D159" s="40" t="s">
        <v>190</v>
      </c>
      <c r="E159" s="40" t="s">
        <v>627</v>
      </c>
      <c r="F159" s="40" t="s">
        <v>628</v>
      </c>
    </row>
    <row r="160" spans="1:6" ht="14.25" customHeight="1" x14ac:dyDescent="0.2">
      <c r="A160" s="83">
        <f t="shared" si="2"/>
        <v>42709.958330000001</v>
      </c>
      <c r="B160" s="34">
        <v>23</v>
      </c>
      <c r="C160" s="40" t="s">
        <v>629</v>
      </c>
      <c r="D160" s="40" t="s">
        <v>190</v>
      </c>
      <c r="E160" s="40" t="s">
        <v>630</v>
      </c>
      <c r="F160" s="40" t="s">
        <v>631</v>
      </c>
    </row>
    <row r="161" spans="1:6" ht="14.25" customHeight="1" x14ac:dyDescent="0.2">
      <c r="A161" s="83">
        <f t="shared" si="2"/>
        <v>42710</v>
      </c>
      <c r="B161" s="34">
        <v>0</v>
      </c>
      <c r="C161" s="40" t="s">
        <v>632</v>
      </c>
      <c r="D161" s="40" t="s">
        <v>190</v>
      </c>
      <c r="E161" s="40" t="s">
        <v>633</v>
      </c>
      <c r="F161" s="40" t="s">
        <v>634</v>
      </c>
    </row>
    <row r="162" spans="1:6" ht="14.25" customHeight="1" x14ac:dyDescent="0.2">
      <c r="A162" s="83">
        <f t="shared" si="2"/>
        <v>42710.041669999999</v>
      </c>
      <c r="B162" s="34">
        <v>1</v>
      </c>
      <c r="C162" s="40" t="s">
        <v>635</v>
      </c>
      <c r="D162" s="40" t="s">
        <v>190</v>
      </c>
      <c r="E162" s="40" t="s">
        <v>636</v>
      </c>
      <c r="F162" s="40" t="s">
        <v>637</v>
      </c>
    </row>
    <row r="163" spans="1:6" ht="14.25" customHeight="1" x14ac:dyDescent="0.2">
      <c r="A163" s="83">
        <f t="shared" si="2"/>
        <v>42710.083330000001</v>
      </c>
      <c r="B163" s="34">
        <v>2</v>
      </c>
      <c r="C163" s="40" t="s">
        <v>638</v>
      </c>
      <c r="D163" s="40" t="s">
        <v>190</v>
      </c>
      <c r="E163" s="40" t="s">
        <v>639</v>
      </c>
      <c r="F163" s="40" t="s">
        <v>264</v>
      </c>
    </row>
    <row r="164" spans="1:6" ht="14.25" customHeight="1" x14ac:dyDescent="0.2">
      <c r="A164" s="83">
        <f t="shared" si="2"/>
        <v>42710.125</v>
      </c>
      <c r="B164" s="34">
        <v>3</v>
      </c>
      <c r="C164" s="40" t="s">
        <v>640</v>
      </c>
      <c r="D164" s="40" t="s">
        <v>190</v>
      </c>
      <c r="E164" s="40" t="s">
        <v>641</v>
      </c>
      <c r="F164" s="40" t="s">
        <v>642</v>
      </c>
    </row>
    <row r="165" spans="1:6" ht="14.25" customHeight="1" x14ac:dyDescent="0.2">
      <c r="A165" s="83">
        <f t="shared" si="2"/>
        <v>42710.166669999999</v>
      </c>
      <c r="B165" s="34">
        <v>4</v>
      </c>
      <c r="C165" s="40" t="s">
        <v>643</v>
      </c>
      <c r="D165" s="40" t="s">
        <v>190</v>
      </c>
      <c r="E165" s="40" t="s">
        <v>261</v>
      </c>
      <c r="F165" s="40" t="s">
        <v>644</v>
      </c>
    </row>
    <row r="166" spans="1:6" ht="14.25" customHeight="1" x14ac:dyDescent="0.2">
      <c r="A166" s="83">
        <f t="shared" si="2"/>
        <v>42710.208330000001</v>
      </c>
      <c r="B166" s="34">
        <v>5</v>
      </c>
      <c r="C166" s="40" t="s">
        <v>645</v>
      </c>
      <c r="D166" s="40" t="s">
        <v>646</v>
      </c>
      <c r="E166" s="40" t="s">
        <v>190</v>
      </c>
      <c r="F166" s="40" t="s">
        <v>647</v>
      </c>
    </row>
    <row r="167" spans="1:6" ht="14.25" customHeight="1" x14ac:dyDescent="0.2">
      <c r="A167" s="83">
        <f t="shared" si="2"/>
        <v>42710.25</v>
      </c>
      <c r="B167" s="34">
        <v>6</v>
      </c>
      <c r="C167" s="40" t="s">
        <v>648</v>
      </c>
      <c r="D167" s="40" t="s">
        <v>649</v>
      </c>
      <c r="E167" s="40" t="s">
        <v>190</v>
      </c>
      <c r="F167" s="40" t="s">
        <v>650</v>
      </c>
    </row>
    <row r="168" spans="1:6" ht="14.25" customHeight="1" x14ac:dyDescent="0.2">
      <c r="A168" s="83">
        <f t="shared" si="2"/>
        <v>42710.291669999999</v>
      </c>
      <c r="B168" s="34">
        <v>7</v>
      </c>
      <c r="C168" s="40" t="s">
        <v>651</v>
      </c>
      <c r="D168" s="40" t="s">
        <v>190</v>
      </c>
      <c r="E168" s="40" t="s">
        <v>652</v>
      </c>
      <c r="F168" s="40" t="s">
        <v>653</v>
      </c>
    </row>
    <row r="169" spans="1:6" ht="14.25" customHeight="1" x14ac:dyDescent="0.2">
      <c r="A169" s="83">
        <f t="shared" si="2"/>
        <v>42710.333330000001</v>
      </c>
      <c r="B169" s="34">
        <v>8</v>
      </c>
      <c r="C169" s="40" t="s">
        <v>654</v>
      </c>
      <c r="D169" s="40" t="s">
        <v>655</v>
      </c>
      <c r="E169" s="40" t="s">
        <v>190</v>
      </c>
      <c r="F169" s="40" t="s">
        <v>656</v>
      </c>
    </row>
    <row r="170" spans="1:6" ht="14.25" customHeight="1" x14ac:dyDescent="0.2">
      <c r="A170" s="83">
        <f t="shared" si="2"/>
        <v>42710.375</v>
      </c>
      <c r="B170" s="34">
        <v>9</v>
      </c>
      <c r="C170" s="40" t="s">
        <v>657</v>
      </c>
      <c r="D170" s="40" t="s">
        <v>191</v>
      </c>
      <c r="E170" s="40" t="s">
        <v>658</v>
      </c>
      <c r="F170" s="40" t="s">
        <v>659</v>
      </c>
    </row>
    <row r="171" spans="1:6" ht="14.25" customHeight="1" x14ac:dyDescent="0.2">
      <c r="A171" s="83">
        <f t="shared" si="2"/>
        <v>42710.416669999999</v>
      </c>
      <c r="B171" s="34">
        <v>10</v>
      </c>
      <c r="C171" s="40" t="s">
        <v>660</v>
      </c>
      <c r="D171" s="40" t="s">
        <v>191</v>
      </c>
      <c r="E171" s="40" t="s">
        <v>661</v>
      </c>
      <c r="F171" s="40" t="s">
        <v>662</v>
      </c>
    </row>
    <row r="172" spans="1:6" ht="14.25" customHeight="1" x14ac:dyDescent="0.2">
      <c r="A172" s="83">
        <f t="shared" si="2"/>
        <v>42710.458330000001</v>
      </c>
      <c r="B172" s="34">
        <v>11</v>
      </c>
      <c r="C172" s="40" t="s">
        <v>663</v>
      </c>
      <c r="D172" s="40" t="s">
        <v>190</v>
      </c>
      <c r="E172" s="40" t="s">
        <v>664</v>
      </c>
      <c r="F172" s="40" t="s">
        <v>665</v>
      </c>
    </row>
    <row r="173" spans="1:6" ht="14.25" customHeight="1" x14ac:dyDescent="0.2">
      <c r="A173" s="83">
        <f t="shared" si="2"/>
        <v>42710.5</v>
      </c>
      <c r="B173" s="34">
        <v>12</v>
      </c>
      <c r="C173" s="40" t="s">
        <v>285</v>
      </c>
      <c r="D173" s="40" t="s">
        <v>190</v>
      </c>
      <c r="E173" s="40" t="s">
        <v>666</v>
      </c>
      <c r="F173" s="40" t="s">
        <v>667</v>
      </c>
    </row>
    <row r="174" spans="1:6" ht="14.25" customHeight="1" x14ac:dyDescent="0.2">
      <c r="A174" s="83">
        <f t="shared" si="2"/>
        <v>42710.541669999999</v>
      </c>
      <c r="B174" s="34">
        <v>13</v>
      </c>
      <c r="C174" s="40" t="s">
        <v>668</v>
      </c>
      <c r="D174" s="40" t="s">
        <v>190</v>
      </c>
      <c r="E174" s="40" t="s">
        <v>669</v>
      </c>
      <c r="F174" s="40" t="s">
        <v>670</v>
      </c>
    </row>
    <row r="175" spans="1:6" ht="14.25" customHeight="1" x14ac:dyDescent="0.2">
      <c r="A175" s="83">
        <f t="shared" si="2"/>
        <v>42710.583330000001</v>
      </c>
      <c r="B175" s="34">
        <v>14</v>
      </c>
      <c r="C175" s="40" t="s">
        <v>671</v>
      </c>
      <c r="D175" s="40" t="s">
        <v>672</v>
      </c>
      <c r="E175" s="40" t="s">
        <v>673</v>
      </c>
      <c r="F175" s="40" t="s">
        <v>674</v>
      </c>
    </row>
    <row r="176" spans="1:6" ht="14.25" customHeight="1" x14ac:dyDescent="0.2">
      <c r="A176" s="83">
        <f t="shared" si="2"/>
        <v>42710.625</v>
      </c>
      <c r="B176" s="34">
        <v>15</v>
      </c>
      <c r="C176" s="40" t="s">
        <v>675</v>
      </c>
      <c r="D176" s="40" t="s">
        <v>190</v>
      </c>
      <c r="E176" s="40" t="s">
        <v>676</v>
      </c>
      <c r="F176" s="40" t="s">
        <v>677</v>
      </c>
    </row>
    <row r="177" spans="1:6" ht="14.25" customHeight="1" x14ac:dyDescent="0.2">
      <c r="A177" s="83">
        <f t="shared" si="2"/>
        <v>42710.666669999999</v>
      </c>
      <c r="B177" s="34">
        <v>16</v>
      </c>
      <c r="C177" s="40" t="s">
        <v>678</v>
      </c>
      <c r="D177" s="40" t="s">
        <v>190</v>
      </c>
      <c r="E177" s="40" t="s">
        <v>679</v>
      </c>
      <c r="F177" s="40" t="s">
        <v>680</v>
      </c>
    </row>
    <row r="178" spans="1:6" ht="14.25" customHeight="1" x14ac:dyDescent="0.2">
      <c r="A178" s="83">
        <f t="shared" si="2"/>
        <v>42710.708330000001</v>
      </c>
      <c r="B178" s="34">
        <v>17</v>
      </c>
      <c r="C178" s="40" t="s">
        <v>681</v>
      </c>
      <c r="D178" s="40" t="s">
        <v>190</v>
      </c>
      <c r="E178" s="40" t="s">
        <v>682</v>
      </c>
      <c r="F178" s="40" t="s">
        <v>683</v>
      </c>
    </row>
    <row r="179" spans="1:6" ht="14.25" customHeight="1" x14ac:dyDescent="0.2">
      <c r="A179" s="83">
        <f t="shared" si="2"/>
        <v>42710.75</v>
      </c>
      <c r="B179" s="34">
        <v>18</v>
      </c>
      <c r="C179" s="40" t="s">
        <v>684</v>
      </c>
      <c r="D179" s="40" t="s">
        <v>190</v>
      </c>
      <c r="E179" s="40" t="s">
        <v>685</v>
      </c>
      <c r="F179" s="40" t="s">
        <v>686</v>
      </c>
    </row>
    <row r="180" spans="1:6" ht="14.25" customHeight="1" x14ac:dyDescent="0.2">
      <c r="A180" s="83">
        <f t="shared" si="2"/>
        <v>42710.791669999999</v>
      </c>
      <c r="B180" s="34">
        <v>19</v>
      </c>
      <c r="C180" s="40" t="s">
        <v>687</v>
      </c>
      <c r="D180" s="40" t="s">
        <v>190</v>
      </c>
      <c r="E180" s="40" t="s">
        <v>688</v>
      </c>
      <c r="F180" s="40" t="s">
        <v>689</v>
      </c>
    </row>
    <row r="181" spans="1:6" ht="14.25" customHeight="1" x14ac:dyDescent="0.2">
      <c r="A181" s="83">
        <f t="shared" si="2"/>
        <v>42710.833330000001</v>
      </c>
      <c r="B181" s="34">
        <v>20</v>
      </c>
      <c r="C181" s="40" t="s">
        <v>690</v>
      </c>
      <c r="D181" s="40" t="s">
        <v>190</v>
      </c>
      <c r="E181" s="40" t="s">
        <v>691</v>
      </c>
      <c r="F181" s="40" t="s">
        <v>692</v>
      </c>
    </row>
    <row r="182" spans="1:6" ht="14.25" customHeight="1" x14ac:dyDescent="0.2">
      <c r="A182" s="83">
        <f t="shared" si="2"/>
        <v>42710.875</v>
      </c>
      <c r="B182" s="34">
        <v>21</v>
      </c>
      <c r="C182" s="40" t="s">
        <v>693</v>
      </c>
      <c r="D182" s="40" t="s">
        <v>190</v>
      </c>
      <c r="E182" s="40" t="s">
        <v>694</v>
      </c>
      <c r="F182" s="40" t="s">
        <v>695</v>
      </c>
    </row>
    <row r="183" spans="1:6" ht="14.25" customHeight="1" x14ac:dyDescent="0.2">
      <c r="A183" s="83">
        <f t="shared" si="2"/>
        <v>42710.916669999999</v>
      </c>
      <c r="B183" s="34">
        <v>22</v>
      </c>
      <c r="C183" s="40" t="s">
        <v>696</v>
      </c>
      <c r="D183" s="40" t="s">
        <v>191</v>
      </c>
      <c r="E183" s="40" t="s">
        <v>251</v>
      </c>
      <c r="F183" s="40" t="s">
        <v>697</v>
      </c>
    </row>
    <row r="184" spans="1:6" ht="14.25" customHeight="1" x14ac:dyDescent="0.2">
      <c r="A184" s="83">
        <f t="shared" si="2"/>
        <v>42710.958330000001</v>
      </c>
      <c r="B184" s="34">
        <v>23</v>
      </c>
      <c r="C184" s="40" t="s">
        <v>698</v>
      </c>
      <c r="D184" s="40" t="s">
        <v>190</v>
      </c>
      <c r="E184" s="40" t="s">
        <v>699</v>
      </c>
      <c r="F184" s="40" t="s">
        <v>700</v>
      </c>
    </row>
    <row r="185" spans="1:6" ht="14.25" customHeight="1" x14ac:dyDescent="0.2">
      <c r="A185" s="83">
        <f t="shared" si="2"/>
        <v>42711</v>
      </c>
      <c r="B185" s="34">
        <v>0</v>
      </c>
      <c r="C185" s="40" t="s">
        <v>701</v>
      </c>
      <c r="D185" s="40" t="s">
        <v>190</v>
      </c>
      <c r="E185" s="40" t="s">
        <v>702</v>
      </c>
      <c r="F185" s="40" t="s">
        <v>703</v>
      </c>
    </row>
    <row r="186" spans="1:6" ht="14.25" customHeight="1" x14ac:dyDescent="0.2">
      <c r="A186" s="83">
        <f t="shared" si="2"/>
        <v>42711.041669999999</v>
      </c>
      <c r="B186" s="34">
        <v>1</v>
      </c>
      <c r="C186" s="40" t="s">
        <v>704</v>
      </c>
      <c r="D186" s="40" t="s">
        <v>190</v>
      </c>
      <c r="E186" s="40" t="s">
        <v>705</v>
      </c>
      <c r="F186" s="40" t="s">
        <v>237</v>
      </c>
    </row>
    <row r="187" spans="1:6" ht="14.25" customHeight="1" x14ac:dyDescent="0.2">
      <c r="A187" s="83">
        <f t="shared" si="2"/>
        <v>42711.083330000001</v>
      </c>
      <c r="B187" s="34">
        <v>2</v>
      </c>
      <c r="C187" s="40" t="s">
        <v>706</v>
      </c>
      <c r="D187" s="40" t="s">
        <v>190</v>
      </c>
      <c r="E187" s="40" t="s">
        <v>707</v>
      </c>
      <c r="F187" s="40" t="s">
        <v>708</v>
      </c>
    </row>
    <row r="188" spans="1:6" ht="14.25" customHeight="1" x14ac:dyDescent="0.2">
      <c r="A188" s="83">
        <f t="shared" si="2"/>
        <v>42711.125</v>
      </c>
      <c r="B188" s="34">
        <v>3</v>
      </c>
      <c r="C188" s="40" t="s">
        <v>709</v>
      </c>
      <c r="D188" s="40" t="s">
        <v>190</v>
      </c>
      <c r="E188" s="40" t="s">
        <v>710</v>
      </c>
      <c r="F188" s="40" t="s">
        <v>711</v>
      </c>
    </row>
    <row r="189" spans="1:6" ht="14.25" customHeight="1" x14ac:dyDescent="0.2">
      <c r="A189" s="83">
        <f t="shared" si="2"/>
        <v>42711.166669999999</v>
      </c>
      <c r="B189" s="34">
        <v>4</v>
      </c>
      <c r="C189" s="40" t="s">
        <v>712</v>
      </c>
      <c r="D189" s="40" t="s">
        <v>190</v>
      </c>
      <c r="E189" s="40" t="s">
        <v>713</v>
      </c>
      <c r="F189" s="40" t="s">
        <v>714</v>
      </c>
    </row>
    <row r="190" spans="1:6" ht="14.25" customHeight="1" x14ac:dyDescent="0.2">
      <c r="A190" s="83">
        <f t="shared" si="2"/>
        <v>42711.208330000001</v>
      </c>
      <c r="B190" s="34">
        <v>5</v>
      </c>
      <c r="C190" s="40" t="s">
        <v>715</v>
      </c>
      <c r="D190" s="40" t="s">
        <v>716</v>
      </c>
      <c r="E190" s="40" t="s">
        <v>190</v>
      </c>
      <c r="F190" s="40" t="s">
        <v>717</v>
      </c>
    </row>
    <row r="191" spans="1:6" ht="14.25" customHeight="1" x14ac:dyDescent="0.2">
      <c r="A191" s="83">
        <f t="shared" si="2"/>
        <v>42711.25</v>
      </c>
      <c r="B191" s="34">
        <v>6</v>
      </c>
      <c r="C191" s="40" t="s">
        <v>556</v>
      </c>
      <c r="D191" s="40" t="s">
        <v>718</v>
      </c>
      <c r="E191" s="40" t="s">
        <v>190</v>
      </c>
      <c r="F191" s="40" t="s">
        <v>558</v>
      </c>
    </row>
    <row r="192" spans="1:6" ht="14.25" customHeight="1" x14ac:dyDescent="0.2">
      <c r="A192" s="83">
        <f t="shared" si="2"/>
        <v>42711.291669999999</v>
      </c>
      <c r="B192" s="34">
        <v>7</v>
      </c>
      <c r="C192" s="40" t="s">
        <v>719</v>
      </c>
      <c r="D192" s="40" t="s">
        <v>190</v>
      </c>
      <c r="E192" s="40" t="s">
        <v>720</v>
      </c>
      <c r="F192" s="40" t="s">
        <v>721</v>
      </c>
    </row>
    <row r="193" spans="1:6" ht="14.25" customHeight="1" x14ac:dyDescent="0.2">
      <c r="A193" s="83">
        <f t="shared" si="2"/>
        <v>42711.333330000001</v>
      </c>
      <c r="B193" s="34">
        <v>8</v>
      </c>
      <c r="C193" s="40" t="s">
        <v>263</v>
      </c>
      <c r="D193" s="40" t="s">
        <v>190</v>
      </c>
      <c r="E193" s="40" t="s">
        <v>722</v>
      </c>
      <c r="F193" s="40" t="s">
        <v>723</v>
      </c>
    </row>
    <row r="194" spans="1:6" ht="14.25" customHeight="1" x14ac:dyDescent="0.2">
      <c r="A194" s="83">
        <f t="shared" ref="A194:A257" si="3">A170+1</f>
        <v>42711.375</v>
      </c>
      <c r="B194" s="34">
        <v>9</v>
      </c>
      <c r="C194" s="40" t="s">
        <v>724</v>
      </c>
      <c r="D194" s="40" t="s">
        <v>191</v>
      </c>
      <c r="E194" s="40" t="s">
        <v>725</v>
      </c>
      <c r="F194" s="40" t="s">
        <v>726</v>
      </c>
    </row>
    <row r="195" spans="1:6" ht="14.25" customHeight="1" x14ac:dyDescent="0.2">
      <c r="A195" s="83">
        <f t="shared" si="3"/>
        <v>42711.416669999999</v>
      </c>
      <c r="B195" s="34">
        <v>10</v>
      </c>
      <c r="C195" s="40" t="s">
        <v>233</v>
      </c>
      <c r="D195" s="40" t="s">
        <v>727</v>
      </c>
      <c r="E195" s="40" t="s">
        <v>190</v>
      </c>
      <c r="F195" s="40" t="s">
        <v>728</v>
      </c>
    </row>
    <row r="196" spans="1:6" ht="14.25" customHeight="1" x14ac:dyDescent="0.2">
      <c r="A196" s="83">
        <f t="shared" si="3"/>
        <v>42711.458330000001</v>
      </c>
      <c r="B196" s="34">
        <v>11</v>
      </c>
      <c r="C196" s="40" t="s">
        <v>729</v>
      </c>
      <c r="D196" s="40" t="s">
        <v>730</v>
      </c>
      <c r="E196" s="40" t="s">
        <v>190</v>
      </c>
      <c r="F196" s="40" t="s">
        <v>731</v>
      </c>
    </row>
    <row r="197" spans="1:6" ht="14.25" customHeight="1" x14ac:dyDescent="0.2">
      <c r="A197" s="83">
        <f t="shared" si="3"/>
        <v>42711.5</v>
      </c>
      <c r="B197" s="34">
        <v>12</v>
      </c>
      <c r="C197" s="40" t="s">
        <v>732</v>
      </c>
      <c r="D197" s="40" t="s">
        <v>190</v>
      </c>
      <c r="E197" s="40" t="s">
        <v>733</v>
      </c>
      <c r="F197" s="40" t="s">
        <v>734</v>
      </c>
    </row>
    <row r="198" spans="1:6" ht="14.25" customHeight="1" x14ac:dyDescent="0.2">
      <c r="A198" s="83">
        <f t="shared" si="3"/>
        <v>42711.541669999999</v>
      </c>
      <c r="B198" s="34">
        <v>13</v>
      </c>
      <c r="C198" s="40" t="s">
        <v>735</v>
      </c>
      <c r="D198" s="40" t="s">
        <v>190</v>
      </c>
      <c r="E198" s="40" t="s">
        <v>736</v>
      </c>
      <c r="F198" s="40" t="s">
        <v>737</v>
      </c>
    </row>
    <row r="199" spans="1:6" ht="14.25" customHeight="1" x14ac:dyDescent="0.2">
      <c r="A199" s="83">
        <f t="shared" si="3"/>
        <v>42711.583330000001</v>
      </c>
      <c r="B199" s="34">
        <v>14</v>
      </c>
      <c r="C199" s="40" t="s">
        <v>738</v>
      </c>
      <c r="D199" s="40" t="s">
        <v>190</v>
      </c>
      <c r="E199" s="40" t="s">
        <v>739</v>
      </c>
      <c r="F199" s="40" t="s">
        <v>740</v>
      </c>
    </row>
    <row r="200" spans="1:6" ht="14.25" customHeight="1" x14ac:dyDescent="0.2">
      <c r="A200" s="83">
        <f t="shared" si="3"/>
        <v>42711.625</v>
      </c>
      <c r="B200" s="34">
        <v>15</v>
      </c>
      <c r="C200" s="40" t="s">
        <v>741</v>
      </c>
      <c r="D200" s="40" t="s">
        <v>190</v>
      </c>
      <c r="E200" s="40" t="s">
        <v>742</v>
      </c>
      <c r="F200" s="40" t="s">
        <v>743</v>
      </c>
    </row>
    <row r="201" spans="1:6" ht="14.25" customHeight="1" x14ac:dyDescent="0.2">
      <c r="A201" s="83">
        <f t="shared" si="3"/>
        <v>42711.666669999999</v>
      </c>
      <c r="B201" s="34">
        <v>16</v>
      </c>
      <c r="C201" s="40" t="s">
        <v>744</v>
      </c>
      <c r="D201" s="40" t="s">
        <v>745</v>
      </c>
      <c r="E201" s="40" t="s">
        <v>190</v>
      </c>
      <c r="F201" s="40" t="s">
        <v>746</v>
      </c>
    </row>
    <row r="202" spans="1:6" ht="14.25" customHeight="1" x14ac:dyDescent="0.2">
      <c r="A202" s="83">
        <f t="shared" si="3"/>
        <v>42711.708330000001</v>
      </c>
      <c r="B202" s="34">
        <v>17</v>
      </c>
      <c r="C202" s="40" t="s">
        <v>747</v>
      </c>
      <c r="D202" s="40" t="s">
        <v>748</v>
      </c>
      <c r="E202" s="40" t="s">
        <v>190</v>
      </c>
      <c r="F202" s="40" t="s">
        <v>749</v>
      </c>
    </row>
    <row r="203" spans="1:6" ht="14.25" customHeight="1" x14ac:dyDescent="0.2">
      <c r="A203" s="83">
        <f t="shared" si="3"/>
        <v>42711.75</v>
      </c>
      <c r="B203" s="34">
        <v>18</v>
      </c>
      <c r="C203" s="40" t="s">
        <v>750</v>
      </c>
      <c r="D203" s="40" t="s">
        <v>751</v>
      </c>
      <c r="E203" s="40" t="s">
        <v>190</v>
      </c>
      <c r="F203" s="40" t="s">
        <v>752</v>
      </c>
    </row>
    <row r="204" spans="1:6" ht="14.25" customHeight="1" x14ac:dyDescent="0.2">
      <c r="A204" s="83">
        <f t="shared" si="3"/>
        <v>42711.791669999999</v>
      </c>
      <c r="B204" s="34">
        <v>19</v>
      </c>
      <c r="C204" s="40" t="s">
        <v>753</v>
      </c>
      <c r="D204" s="40" t="s">
        <v>754</v>
      </c>
      <c r="E204" s="40" t="s">
        <v>190</v>
      </c>
      <c r="F204" s="40" t="s">
        <v>755</v>
      </c>
    </row>
    <row r="205" spans="1:6" ht="14.25" customHeight="1" x14ac:dyDescent="0.2">
      <c r="A205" s="83">
        <f t="shared" si="3"/>
        <v>42711.833330000001</v>
      </c>
      <c r="B205" s="34">
        <v>20</v>
      </c>
      <c r="C205" s="40" t="s">
        <v>756</v>
      </c>
      <c r="D205" s="40" t="s">
        <v>190</v>
      </c>
      <c r="E205" s="40" t="s">
        <v>757</v>
      </c>
      <c r="F205" s="40" t="s">
        <v>758</v>
      </c>
    </row>
    <row r="206" spans="1:6" ht="14.25" customHeight="1" x14ac:dyDescent="0.2">
      <c r="A206" s="83">
        <f t="shared" si="3"/>
        <v>42711.875</v>
      </c>
      <c r="B206" s="34">
        <v>21</v>
      </c>
      <c r="C206" s="40" t="s">
        <v>759</v>
      </c>
      <c r="D206" s="40" t="s">
        <v>190</v>
      </c>
      <c r="E206" s="40" t="s">
        <v>760</v>
      </c>
      <c r="F206" s="40" t="s">
        <v>761</v>
      </c>
    </row>
    <row r="207" spans="1:6" ht="14.25" customHeight="1" x14ac:dyDescent="0.2">
      <c r="A207" s="83">
        <f t="shared" si="3"/>
        <v>42711.916669999999</v>
      </c>
      <c r="B207" s="34">
        <v>22</v>
      </c>
      <c r="C207" s="40" t="s">
        <v>762</v>
      </c>
      <c r="D207" s="40" t="s">
        <v>190</v>
      </c>
      <c r="E207" s="40" t="s">
        <v>763</v>
      </c>
      <c r="F207" s="40" t="s">
        <v>764</v>
      </c>
    </row>
    <row r="208" spans="1:6" ht="14.25" customHeight="1" x14ac:dyDescent="0.2">
      <c r="A208" s="83">
        <f t="shared" si="3"/>
        <v>42711.958330000001</v>
      </c>
      <c r="B208" s="34">
        <v>23</v>
      </c>
      <c r="C208" s="40" t="s">
        <v>765</v>
      </c>
      <c r="D208" s="40" t="s">
        <v>190</v>
      </c>
      <c r="E208" s="40" t="s">
        <v>766</v>
      </c>
      <c r="F208" s="40" t="s">
        <v>767</v>
      </c>
    </row>
    <row r="209" spans="1:6" ht="14.25" customHeight="1" x14ac:dyDescent="0.2">
      <c r="A209" s="83">
        <f t="shared" si="3"/>
        <v>42712</v>
      </c>
      <c r="B209" s="34">
        <v>0</v>
      </c>
      <c r="C209" s="40" t="s">
        <v>768</v>
      </c>
      <c r="D209" s="40" t="s">
        <v>190</v>
      </c>
      <c r="E209" s="40" t="s">
        <v>769</v>
      </c>
      <c r="F209" s="40" t="s">
        <v>770</v>
      </c>
    </row>
    <row r="210" spans="1:6" ht="14.25" customHeight="1" x14ac:dyDescent="0.2">
      <c r="A210" s="83">
        <f t="shared" si="3"/>
        <v>42712.041669999999</v>
      </c>
      <c r="B210" s="34">
        <v>1</v>
      </c>
      <c r="C210" s="40" t="s">
        <v>771</v>
      </c>
      <c r="D210" s="40" t="s">
        <v>190</v>
      </c>
      <c r="E210" s="40" t="s">
        <v>772</v>
      </c>
      <c r="F210" s="40" t="s">
        <v>773</v>
      </c>
    </row>
    <row r="211" spans="1:6" ht="14.25" customHeight="1" x14ac:dyDescent="0.2">
      <c r="A211" s="83">
        <f t="shared" si="3"/>
        <v>42712.083330000001</v>
      </c>
      <c r="B211" s="34">
        <v>2</v>
      </c>
      <c r="C211" s="40" t="s">
        <v>774</v>
      </c>
      <c r="D211" s="40" t="s">
        <v>190</v>
      </c>
      <c r="E211" s="40" t="s">
        <v>775</v>
      </c>
      <c r="F211" s="40" t="s">
        <v>776</v>
      </c>
    </row>
    <row r="212" spans="1:6" ht="14.25" customHeight="1" x14ac:dyDescent="0.2">
      <c r="A212" s="83">
        <f t="shared" si="3"/>
        <v>42712.125</v>
      </c>
      <c r="B212" s="34">
        <v>3</v>
      </c>
      <c r="C212" s="40" t="s">
        <v>777</v>
      </c>
      <c r="D212" s="40" t="s">
        <v>190</v>
      </c>
      <c r="E212" s="40" t="s">
        <v>778</v>
      </c>
      <c r="F212" s="40" t="s">
        <v>779</v>
      </c>
    </row>
    <row r="213" spans="1:6" ht="14.25" customHeight="1" x14ac:dyDescent="0.2">
      <c r="A213" s="83">
        <f t="shared" si="3"/>
        <v>42712.166669999999</v>
      </c>
      <c r="B213" s="34">
        <v>4</v>
      </c>
      <c r="C213" s="40" t="s">
        <v>780</v>
      </c>
      <c r="D213" s="40" t="s">
        <v>781</v>
      </c>
      <c r="E213" s="40" t="s">
        <v>782</v>
      </c>
      <c r="F213" s="40" t="s">
        <v>783</v>
      </c>
    </row>
    <row r="214" spans="1:6" ht="14.25" customHeight="1" x14ac:dyDescent="0.2">
      <c r="A214" s="83">
        <f t="shared" si="3"/>
        <v>42712.208330000001</v>
      </c>
      <c r="B214" s="34">
        <v>5</v>
      </c>
      <c r="C214" s="40" t="s">
        <v>784</v>
      </c>
      <c r="D214" s="40" t="s">
        <v>785</v>
      </c>
      <c r="E214" s="40" t="s">
        <v>190</v>
      </c>
      <c r="F214" s="40" t="s">
        <v>786</v>
      </c>
    </row>
    <row r="215" spans="1:6" ht="14.25" customHeight="1" x14ac:dyDescent="0.2">
      <c r="A215" s="83">
        <f t="shared" si="3"/>
        <v>42712.25</v>
      </c>
      <c r="B215" s="34">
        <v>6</v>
      </c>
      <c r="C215" s="40" t="s">
        <v>787</v>
      </c>
      <c r="D215" s="40" t="s">
        <v>788</v>
      </c>
      <c r="E215" s="40" t="s">
        <v>191</v>
      </c>
      <c r="F215" s="40" t="s">
        <v>789</v>
      </c>
    </row>
    <row r="216" spans="1:6" ht="14.25" customHeight="1" x14ac:dyDescent="0.2">
      <c r="A216" s="83">
        <f t="shared" si="3"/>
        <v>42712.291669999999</v>
      </c>
      <c r="B216" s="34">
        <v>7</v>
      </c>
      <c r="C216" s="40" t="s">
        <v>790</v>
      </c>
      <c r="D216" s="40" t="s">
        <v>791</v>
      </c>
      <c r="E216" s="40" t="s">
        <v>191</v>
      </c>
      <c r="F216" s="40" t="s">
        <v>792</v>
      </c>
    </row>
    <row r="217" spans="1:6" ht="14.25" customHeight="1" x14ac:dyDescent="0.2">
      <c r="A217" s="83">
        <f t="shared" si="3"/>
        <v>42712.333330000001</v>
      </c>
      <c r="B217" s="34">
        <v>8</v>
      </c>
      <c r="C217" s="40" t="s">
        <v>793</v>
      </c>
      <c r="D217" s="40" t="s">
        <v>794</v>
      </c>
      <c r="E217" s="40" t="s">
        <v>192</v>
      </c>
      <c r="F217" s="40" t="s">
        <v>795</v>
      </c>
    </row>
    <row r="218" spans="1:6" ht="14.25" customHeight="1" x14ac:dyDescent="0.2">
      <c r="A218" s="83">
        <f t="shared" si="3"/>
        <v>42712.375</v>
      </c>
      <c r="B218" s="34">
        <v>9</v>
      </c>
      <c r="C218" s="40" t="s">
        <v>796</v>
      </c>
      <c r="D218" s="40" t="s">
        <v>797</v>
      </c>
      <c r="E218" s="40" t="s">
        <v>190</v>
      </c>
      <c r="F218" s="40" t="s">
        <v>477</v>
      </c>
    </row>
    <row r="219" spans="1:6" ht="14.25" customHeight="1" x14ac:dyDescent="0.2">
      <c r="A219" s="83">
        <f t="shared" si="3"/>
        <v>42712.416669999999</v>
      </c>
      <c r="B219" s="34">
        <v>10</v>
      </c>
      <c r="C219" s="40" t="s">
        <v>798</v>
      </c>
      <c r="D219" s="40" t="s">
        <v>799</v>
      </c>
      <c r="E219" s="40" t="s">
        <v>190</v>
      </c>
      <c r="F219" s="40" t="s">
        <v>800</v>
      </c>
    </row>
    <row r="220" spans="1:6" ht="14.25" customHeight="1" x14ac:dyDescent="0.2">
      <c r="A220" s="83">
        <f t="shared" si="3"/>
        <v>42712.458330000001</v>
      </c>
      <c r="B220" s="34">
        <v>11</v>
      </c>
      <c r="C220" s="40" t="s">
        <v>801</v>
      </c>
      <c r="D220" s="40" t="s">
        <v>802</v>
      </c>
      <c r="E220" s="40" t="s">
        <v>191</v>
      </c>
      <c r="F220" s="40" t="s">
        <v>803</v>
      </c>
    </row>
    <row r="221" spans="1:6" ht="14.25" customHeight="1" x14ac:dyDescent="0.2">
      <c r="A221" s="83">
        <f t="shared" si="3"/>
        <v>42712.5</v>
      </c>
      <c r="B221" s="34">
        <v>12</v>
      </c>
      <c r="C221" s="40" t="s">
        <v>804</v>
      </c>
      <c r="D221" s="40" t="s">
        <v>190</v>
      </c>
      <c r="E221" s="40" t="s">
        <v>805</v>
      </c>
      <c r="F221" s="40" t="s">
        <v>806</v>
      </c>
    </row>
    <row r="222" spans="1:6" ht="14.25" customHeight="1" x14ac:dyDescent="0.2">
      <c r="A222" s="83">
        <f t="shared" si="3"/>
        <v>42712.541669999999</v>
      </c>
      <c r="B222" s="34">
        <v>13</v>
      </c>
      <c r="C222" s="40" t="s">
        <v>807</v>
      </c>
      <c r="D222" s="40" t="s">
        <v>190</v>
      </c>
      <c r="E222" s="40" t="s">
        <v>808</v>
      </c>
      <c r="F222" s="40" t="s">
        <v>809</v>
      </c>
    </row>
    <row r="223" spans="1:6" ht="14.25" customHeight="1" x14ac:dyDescent="0.2">
      <c r="A223" s="83">
        <f t="shared" si="3"/>
        <v>42712.583330000001</v>
      </c>
      <c r="B223" s="34">
        <v>14</v>
      </c>
      <c r="C223" s="40" t="s">
        <v>810</v>
      </c>
      <c r="D223" s="40" t="s">
        <v>190</v>
      </c>
      <c r="E223" s="40" t="s">
        <v>811</v>
      </c>
      <c r="F223" s="40" t="s">
        <v>812</v>
      </c>
    </row>
    <row r="224" spans="1:6" ht="14.25" customHeight="1" x14ac:dyDescent="0.2">
      <c r="A224" s="83">
        <f t="shared" si="3"/>
        <v>42712.625</v>
      </c>
      <c r="B224" s="34">
        <v>15</v>
      </c>
      <c r="C224" s="40" t="s">
        <v>813</v>
      </c>
      <c r="D224" s="40" t="s">
        <v>814</v>
      </c>
      <c r="E224" s="40" t="s">
        <v>190</v>
      </c>
      <c r="F224" s="40" t="s">
        <v>815</v>
      </c>
    </row>
    <row r="225" spans="1:6" ht="14.25" customHeight="1" x14ac:dyDescent="0.2">
      <c r="A225" s="83">
        <f t="shared" si="3"/>
        <v>42712.666669999999</v>
      </c>
      <c r="B225" s="34">
        <v>16</v>
      </c>
      <c r="C225" s="40" t="s">
        <v>816</v>
      </c>
      <c r="D225" s="40" t="s">
        <v>817</v>
      </c>
      <c r="E225" s="40" t="s">
        <v>190</v>
      </c>
      <c r="F225" s="40" t="s">
        <v>818</v>
      </c>
    </row>
    <row r="226" spans="1:6" ht="14.25" customHeight="1" x14ac:dyDescent="0.2">
      <c r="A226" s="83">
        <f t="shared" si="3"/>
        <v>42712.708330000001</v>
      </c>
      <c r="B226" s="34">
        <v>17</v>
      </c>
      <c r="C226" s="40" t="s">
        <v>819</v>
      </c>
      <c r="D226" s="40" t="s">
        <v>820</v>
      </c>
      <c r="E226" s="40" t="s">
        <v>190</v>
      </c>
      <c r="F226" s="40" t="s">
        <v>821</v>
      </c>
    </row>
    <row r="227" spans="1:6" ht="14.25" customHeight="1" x14ac:dyDescent="0.2">
      <c r="A227" s="83">
        <f t="shared" si="3"/>
        <v>42712.75</v>
      </c>
      <c r="B227" s="34">
        <v>18</v>
      </c>
      <c r="C227" s="40" t="s">
        <v>265</v>
      </c>
      <c r="D227" s="40" t="s">
        <v>190</v>
      </c>
      <c r="E227" s="40" t="s">
        <v>822</v>
      </c>
      <c r="F227" s="40" t="s">
        <v>823</v>
      </c>
    </row>
    <row r="228" spans="1:6" ht="14.25" customHeight="1" x14ac:dyDescent="0.2">
      <c r="A228" s="83">
        <f t="shared" si="3"/>
        <v>42712.791669999999</v>
      </c>
      <c r="B228" s="34">
        <v>19</v>
      </c>
      <c r="C228" s="40" t="s">
        <v>824</v>
      </c>
      <c r="D228" s="40" t="s">
        <v>825</v>
      </c>
      <c r="E228" s="40" t="s">
        <v>190</v>
      </c>
      <c r="F228" s="40" t="s">
        <v>826</v>
      </c>
    </row>
    <row r="229" spans="1:6" ht="14.25" customHeight="1" x14ac:dyDescent="0.2">
      <c r="A229" s="83">
        <f t="shared" si="3"/>
        <v>42712.833330000001</v>
      </c>
      <c r="B229" s="34">
        <v>20</v>
      </c>
      <c r="C229" s="40" t="s">
        <v>827</v>
      </c>
      <c r="D229" s="40" t="s">
        <v>190</v>
      </c>
      <c r="E229" s="40" t="s">
        <v>828</v>
      </c>
      <c r="F229" s="40" t="s">
        <v>829</v>
      </c>
    </row>
    <row r="230" spans="1:6" ht="14.25" customHeight="1" x14ac:dyDescent="0.2">
      <c r="A230" s="83">
        <f t="shared" si="3"/>
        <v>42712.875</v>
      </c>
      <c r="B230" s="34">
        <v>21</v>
      </c>
      <c r="C230" s="40" t="s">
        <v>830</v>
      </c>
      <c r="D230" s="40" t="s">
        <v>190</v>
      </c>
      <c r="E230" s="40" t="s">
        <v>831</v>
      </c>
      <c r="F230" s="40" t="s">
        <v>832</v>
      </c>
    </row>
    <row r="231" spans="1:6" ht="14.25" customHeight="1" x14ac:dyDescent="0.2">
      <c r="A231" s="83">
        <f t="shared" si="3"/>
        <v>42712.916669999999</v>
      </c>
      <c r="B231" s="34">
        <v>22</v>
      </c>
      <c r="C231" s="40" t="s">
        <v>833</v>
      </c>
      <c r="D231" s="40" t="s">
        <v>190</v>
      </c>
      <c r="E231" s="40" t="s">
        <v>834</v>
      </c>
      <c r="F231" s="40" t="s">
        <v>835</v>
      </c>
    </row>
    <row r="232" spans="1:6" ht="14.25" customHeight="1" x14ac:dyDescent="0.2">
      <c r="A232" s="83">
        <f t="shared" si="3"/>
        <v>42712.958330000001</v>
      </c>
      <c r="B232" s="34">
        <v>23</v>
      </c>
      <c r="C232" s="40" t="s">
        <v>836</v>
      </c>
      <c r="D232" s="40" t="s">
        <v>190</v>
      </c>
      <c r="E232" s="40" t="s">
        <v>837</v>
      </c>
      <c r="F232" s="40" t="s">
        <v>838</v>
      </c>
    </row>
    <row r="233" spans="1:6" ht="14.25" customHeight="1" x14ac:dyDescent="0.2">
      <c r="A233" s="83">
        <f t="shared" si="3"/>
        <v>42713</v>
      </c>
      <c r="B233" s="34">
        <v>0</v>
      </c>
      <c r="C233" s="40" t="s">
        <v>839</v>
      </c>
      <c r="D233" s="40" t="s">
        <v>190</v>
      </c>
      <c r="E233" s="40" t="s">
        <v>840</v>
      </c>
      <c r="F233" s="40" t="s">
        <v>841</v>
      </c>
    </row>
    <row r="234" spans="1:6" ht="14.25" customHeight="1" x14ac:dyDescent="0.2">
      <c r="A234" s="83">
        <f t="shared" si="3"/>
        <v>42713.041669999999</v>
      </c>
      <c r="B234" s="34">
        <v>1</v>
      </c>
      <c r="C234" s="40" t="s">
        <v>842</v>
      </c>
      <c r="D234" s="40" t="s">
        <v>190</v>
      </c>
      <c r="E234" s="40" t="s">
        <v>843</v>
      </c>
      <c r="F234" s="40" t="s">
        <v>844</v>
      </c>
    </row>
    <row r="235" spans="1:6" ht="14.25" customHeight="1" x14ac:dyDescent="0.2">
      <c r="A235" s="83">
        <f t="shared" si="3"/>
        <v>42713.083330000001</v>
      </c>
      <c r="B235" s="34">
        <v>2</v>
      </c>
      <c r="C235" s="40" t="s">
        <v>845</v>
      </c>
      <c r="D235" s="40" t="s">
        <v>190</v>
      </c>
      <c r="E235" s="40" t="s">
        <v>846</v>
      </c>
      <c r="F235" s="40" t="s">
        <v>847</v>
      </c>
    </row>
    <row r="236" spans="1:6" ht="14.25" customHeight="1" x14ac:dyDescent="0.2">
      <c r="A236" s="83">
        <f t="shared" si="3"/>
        <v>42713.125</v>
      </c>
      <c r="B236" s="34">
        <v>3</v>
      </c>
      <c r="C236" s="40" t="s">
        <v>848</v>
      </c>
      <c r="D236" s="40" t="s">
        <v>190</v>
      </c>
      <c r="E236" s="40" t="s">
        <v>849</v>
      </c>
      <c r="F236" s="40" t="s">
        <v>850</v>
      </c>
    </row>
    <row r="237" spans="1:6" ht="14.25" customHeight="1" x14ac:dyDescent="0.2">
      <c r="A237" s="83">
        <f t="shared" si="3"/>
        <v>42713.166669999999</v>
      </c>
      <c r="B237" s="34">
        <v>4</v>
      </c>
      <c r="C237" s="40" t="s">
        <v>851</v>
      </c>
      <c r="D237" s="40" t="s">
        <v>190</v>
      </c>
      <c r="E237" s="40" t="s">
        <v>852</v>
      </c>
      <c r="F237" s="40" t="s">
        <v>853</v>
      </c>
    </row>
    <row r="238" spans="1:6" ht="14.25" customHeight="1" x14ac:dyDescent="0.2">
      <c r="A238" s="83">
        <f t="shared" si="3"/>
        <v>42713.208330000001</v>
      </c>
      <c r="B238" s="34">
        <v>5</v>
      </c>
      <c r="C238" s="40" t="s">
        <v>854</v>
      </c>
      <c r="D238" s="40" t="s">
        <v>855</v>
      </c>
      <c r="E238" s="40" t="s">
        <v>190</v>
      </c>
      <c r="F238" s="40" t="s">
        <v>856</v>
      </c>
    </row>
    <row r="239" spans="1:6" ht="14.25" customHeight="1" x14ac:dyDescent="0.2">
      <c r="A239" s="83">
        <f t="shared" si="3"/>
        <v>42713.25</v>
      </c>
      <c r="B239" s="34">
        <v>6</v>
      </c>
      <c r="C239" s="40" t="s">
        <v>857</v>
      </c>
      <c r="D239" s="40" t="s">
        <v>191</v>
      </c>
      <c r="E239" s="40" t="s">
        <v>858</v>
      </c>
      <c r="F239" s="40" t="s">
        <v>859</v>
      </c>
    </row>
    <row r="240" spans="1:6" ht="14.25" customHeight="1" x14ac:dyDescent="0.2">
      <c r="A240" s="83">
        <f t="shared" si="3"/>
        <v>42713.291669999999</v>
      </c>
      <c r="B240" s="34">
        <v>7</v>
      </c>
      <c r="C240" s="40" t="s">
        <v>860</v>
      </c>
      <c r="D240" s="40" t="s">
        <v>861</v>
      </c>
      <c r="E240" s="40" t="s">
        <v>190</v>
      </c>
      <c r="F240" s="40" t="s">
        <v>862</v>
      </c>
    </row>
    <row r="241" spans="1:6" ht="14.25" customHeight="1" x14ac:dyDescent="0.2">
      <c r="A241" s="83">
        <f t="shared" si="3"/>
        <v>42713.333330000001</v>
      </c>
      <c r="B241" s="34">
        <v>8</v>
      </c>
      <c r="C241" s="40" t="s">
        <v>863</v>
      </c>
      <c r="D241" s="40" t="s">
        <v>190</v>
      </c>
      <c r="E241" s="40" t="s">
        <v>864</v>
      </c>
      <c r="F241" s="40" t="s">
        <v>865</v>
      </c>
    </row>
    <row r="242" spans="1:6" ht="14.25" customHeight="1" x14ac:dyDescent="0.2">
      <c r="A242" s="83">
        <f t="shared" si="3"/>
        <v>42713.375</v>
      </c>
      <c r="B242" s="34">
        <v>9</v>
      </c>
      <c r="C242" s="40" t="s">
        <v>866</v>
      </c>
      <c r="D242" s="40" t="s">
        <v>190</v>
      </c>
      <c r="E242" s="40" t="s">
        <v>867</v>
      </c>
      <c r="F242" s="40" t="s">
        <v>868</v>
      </c>
    </row>
    <row r="243" spans="1:6" ht="14.25" customHeight="1" x14ac:dyDescent="0.2">
      <c r="A243" s="83">
        <f t="shared" si="3"/>
        <v>42713.416669999999</v>
      </c>
      <c r="B243" s="34">
        <v>10</v>
      </c>
      <c r="C243" s="40" t="s">
        <v>869</v>
      </c>
      <c r="D243" s="40" t="s">
        <v>191</v>
      </c>
      <c r="E243" s="40" t="s">
        <v>870</v>
      </c>
      <c r="F243" s="40" t="s">
        <v>871</v>
      </c>
    </row>
    <row r="244" spans="1:6" ht="14.25" customHeight="1" x14ac:dyDescent="0.2">
      <c r="A244" s="83">
        <f t="shared" si="3"/>
        <v>42713.458330000001</v>
      </c>
      <c r="B244" s="34">
        <v>11</v>
      </c>
      <c r="C244" s="40" t="s">
        <v>872</v>
      </c>
      <c r="D244" s="40" t="s">
        <v>190</v>
      </c>
      <c r="E244" s="40" t="s">
        <v>873</v>
      </c>
      <c r="F244" s="40" t="s">
        <v>874</v>
      </c>
    </row>
    <row r="245" spans="1:6" ht="14.25" customHeight="1" x14ac:dyDescent="0.2">
      <c r="A245" s="83">
        <f t="shared" si="3"/>
        <v>42713.5</v>
      </c>
      <c r="B245" s="34">
        <v>12</v>
      </c>
      <c r="C245" s="40" t="s">
        <v>875</v>
      </c>
      <c r="D245" s="40" t="s">
        <v>190</v>
      </c>
      <c r="E245" s="40" t="s">
        <v>876</v>
      </c>
      <c r="F245" s="40" t="s">
        <v>877</v>
      </c>
    </row>
    <row r="246" spans="1:6" ht="14.25" customHeight="1" x14ac:dyDescent="0.2">
      <c r="A246" s="83">
        <f t="shared" si="3"/>
        <v>42713.541669999999</v>
      </c>
      <c r="B246" s="34">
        <v>13</v>
      </c>
      <c r="C246" s="40" t="s">
        <v>878</v>
      </c>
      <c r="D246" s="40" t="s">
        <v>191</v>
      </c>
      <c r="E246" s="40" t="s">
        <v>879</v>
      </c>
      <c r="F246" s="40" t="s">
        <v>880</v>
      </c>
    </row>
    <row r="247" spans="1:6" ht="14.25" customHeight="1" x14ac:dyDescent="0.2">
      <c r="A247" s="83">
        <f t="shared" si="3"/>
        <v>42713.583330000001</v>
      </c>
      <c r="B247" s="34">
        <v>14</v>
      </c>
      <c r="C247" s="40" t="s">
        <v>881</v>
      </c>
      <c r="D247" s="40" t="s">
        <v>190</v>
      </c>
      <c r="E247" s="40" t="s">
        <v>882</v>
      </c>
      <c r="F247" s="40" t="s">
        <v>883</v>
      </c>
    </row>
    <row r="248" spans="1:6" ht="14.25" customHeight="1" x14ac:dyDescent="0.2">
      <c r="A248" s="83">
        <f t="shared" si="3"/>
        <v>42713.625</v>
      </c>
      <c r="B248" s="34">
        <v>15</v>
      </c>
      <c r="C248" s="40" t="s">
        <v>884</v>
      </c>
      <c r="D248" s="40" t="s">
        <v>885</v>
      </c>
      <c r="E248" s="40" t="s">
        <v>886</v>
      </c>
      <c r="F248" s="40" t="s">
        <v>260</v>
      </c>
    </row>
    <row r="249" spans="1:6" ht="14.25" customHeight="1" x14ac:dyDescent="0.2">
      <c r="A249" s="83">
        <f t="shared" si="3"/>
        <v>42713.666669999999</v>
      </c>
      <c r="B249" s="34">
        <v>16</v>
      </c>
      <c r="C249" s="40" t="s">
        <v>887</v>
      </c>
      <c r="D249" s="40" t="s">
        <v>888</v>
      </c>
      <c r="E249" s="40" t="s">
        <v>889</v>
      </c>
      <c r="F249" s="40" t="s">
        <v>890</v>
      </c>
    </row>
    <row r="250" spans="1:6" ht="14.25" customHeight="1" x14ac:dyDescent="0.2">
      <c r="A250" s="83">
        <f t="shared" si="3"/>
        <v>42713.708330000001</v>
      </c>
      <c r="B250" s="34">
        <v>17</v>
      </c>
      <c r="C250" s="40" t="s">
        <v>891</v>
      </c>
      <c r="D250" s="40" t="s">
        <v>892</v>
      </c>
      <c r="E250" s="40" t="s">
        <v>190</v>
      </c>
      <c r="F250" s="40" t="s">
        <v>893</v>
      </c>
    </row>
    <row r="251" spans="1:6" ht="14.25" customHeight="1" x14ac:dyDescent="0.2">
      <c r="A251" s="83">
        <f t="shared" si="3"/>
        <v>42713.75</v>
      </c>
      <c r="B251" s="34">
        <v>18</v>
      </c>
      <c r="C251" s="40" t="s">
        <v>894</v>
      </c>
      <c r="D251" s="40" t="s">
        <v>190</v>
      </c>
      <c r="E251" s="40" t="s">
        <v>895</v>
      </c>
      <c r="F251" s="40" t="s">
        <v>896</v>
      </c>
    </row>
    <row r="252" spans="1:6" ht="14.25" customHeight="1" x14ac:dyDescent="0.2">
      <c r="A252" s="83">
        <f t="shared" si="3"/>
        <v>42713.791669999999</v>
      </c>
      <c r="B252" s="34">
        <v>19</v>
      </c>
      <c r="C252" s="40" t="s">
        <v>897</v>
      </c>
      <c r="D252" s="40" t="s">
        <v>190</v>
      </c>
      <c r="E252" s="40" t="s">
        <v>898</v>
      </c>
      <c r="F252" s="40" t="s">
        <v>899</v>
      </c>
    </row>
    <row r="253" spans="1:6" ht="14.25" customHeight="1" x14ac:dyDescent="0.2">
      <c r="A253" s="83">
        <f t="shared" si="3"/>
        <v>42713.833330000001</v>
      </c>
      <c r="B253" s="34">
        <v>20</v>
      </c>
      <c r="C253" s="40" t="s">
        <v>900</v>
      </c>
      <c r="D253" s="40" t="s">
        <v>901</v>
      </c>
      <c r="E253" s="40" t="s">
        <v>902</v>
      </c>
      <c r="F253" s="40" t="s">
        <v>903</v>
      </c>
    </row>
    <row r="254" spans="1:6" ht="14.25" customHeight="1" x14ac:dyDescent="0.2">
      <c r="A254" s="83">
        <f t="shared" si="3"/>
        <v>42713.875</v>
      </c>
      <c r="B254" s="34">
        <v>21</v>
      </c>
      <c r="C254" s="40" t="s">
        <v>904</v>
      </c>
      <c r="D254" s="40" t="s">
        <v>190</v>
      </c>
      <c r="E254" s="40" t="s">
        <v>905</v>
      </c>
      <c r="F254" s="40" t="s">
        <v>906</v>
      </c>
    </row>
    <row r="255" spans="1:6" ht="14.25" customHeight="1" x14ac:dyDescent="0.2">
      <c r="A255" s="83">
        <f t="shared" si="3"/>
        <v>42713.916669999999</v>
      </c>
      <c r="B255" s="34">
        <v>22</v>
      </c>
      <c r="C255" s="40" t="s">
        <v>907</v>
      </c>
      <c r="D255" s="40" t="s">
        <v>190</v>
      </c>
      <c r="E255" s="40" t="s">
        <v>908</v>
      </c>
      <c r="F255" s="40" t="s">
        <v>909</v>
      </c>
    </row>
    <row r="256" spans="1:6" ht="14.25" customHeight="1" x14ac:dyDescent="0.2">
      <c r="A256" s="83">
        <f t="shared" si="3"/>
        <v>42713.958330000001</v>
      </c>
      <c r="B256" s="34">
        <v>23</v>
      </c>
      <c r="C256" s="40" t="s">
        <v>910</v>
      </c>
      <c r="D256" s="40" t="s">
        <v>190</v>
      </c>
      <c r="E256" s="40" t="s">
        <v>911</v>
      </c>
      <c r="F256" s="40" t="s">
        <v>912</v>
      </c>
    </row>
    <row r="257" spans="1:6" ht="14.25" customHeight="1" x14ac:dyDescent="0.2">
      <c r="A257" s="83">
        <f t="shared" si="3"/>
        <v>42714</v>
      </c>
      <c r="B257" s="34">
        <v>0</v>
      </c>
      <c r="C257" s="40" t="s">
        <v>913</v>
      </c>
      <c r="D257" s="40" t="s">
        <v>191</v>
      </c>
      <c r="E257" s="40" t="s">
        <v>914</v>
      </c>
      <c r="F257" s="40" t="s">
        <v>915</v>
      </c>
    </row>
    <row r="258" spans="1:6" ht="14.25" customHeight="1" x14ac:dyDescent="0.2">
      <c r="A258" s="83">
        <f t="shared" ref="A258:A321" si="4">A234+1</f>
        <v>42714.041669999999</v>
      </c>
      <c r="B258" s="34">
        <v>1</v>
      </c>
      <c r="C258" s="40" t="s">
        <v>916</v>
      </c>
      <c r="D258" s="40" t="s">
        <v>190</v>
      </c>
      <c r="E258" s="40" t="s">
        <v>917</v>
      </c>
      <c r="F258" s="40" t="s">
        <v>420</v>
      </c>
    </row>
    <row r="259" spans="1:6" ht="14.25" customHeight="1" x14ac:dyDescent="0.2">
      <c r="A259" s="83">
        <f t="shared" si="4"/>
        <v>42714.083330000001</v>
      </c>
      <c r="B259" s="34">
        <v>2</v>
      </c>
      <c r="C259" s="40" t="s">
        <v>918</v>
      </c>
      <c r="D259" s="40" t="s">
        <v>190</v>
      </c>
      <c r="E259" s="40" t="s">
        <v>919</v>
      </c>
      <c r="F259" s="40" t="s">
        <v>920</v>
      </c>
    </row>
    <row r="260" spans="1:6" ht="14.25" customHeight="1" x14ac:dyDescent="0.2">
      <c r="A260" s="83">
        <f t="shared" si="4"/>
        <v>42714.125</v>
      </c>
      <c r="B260" s="34">
        <v>3</v>
      </c>
      <c r="C260" s="40" t="s">
        <v>921</v>
      </c>
      <c r="D260" s="40" t="s">
        <v>190</v>
      </c>
      <c r="E260" s="40" t="s">
        <v>922</v>
      </c>
      <c r="F260" s="40" t="s">
        <v>923</v>
      </c>
    </row>
    <row r="261" spans="1:6" ht="14.25" customHeight="1" x14ac:dyDescent="0.2">
      <c r="A261" s="83">
        <f t="shared" si="4"/>
        <v>42714.166669999999</v>
      </c>
      <c r="B261" s="34">
        <v>4</v>
      </c>
      <c r="C261" s="40" t="s">
        <v>924</v>
      </c>
      <c r="D261" s="40" t="s">
        <v>191</v>
      </c>
      <c r="E261" s="40" t="s">
        <v>925</v>
      </c>
      <c r="F261" s="40" t="s">
        <v>926</v>
      </c>
    </row>
    <row r="262" spans="1:6" ht="14.25" customHeight="1" x14ac:dyDescent="0.2">
      <c r="A262" s="83">
        <f t="shared" si="4"/>
        <v>42714.208330000001</v>
      </c>
      <c r="B262" s="34">
        <v>5</v>
      </c>
      <c r="C262" s="40" t="s">
        <v>927</v>
      </c>
      <c r="D262" s="40" t="s">
        <v>191</v>
      </c>
      <c r="E262" s="40" t="s">
        <v>928</v>
      </c>
      <c r="F262" s="40" t="s">
        <v>929</v>
      </c>
    </row>
    <row r="263" spans="1:6" ht="14.25" customHeight="1" x14ac:dyDescent="0.2">
      <c r="A263" s="83">
        <f t="shared" si="4"/>
        <v>42714.25</v>
      </c>
      <c r="B263" s="34">
        <v>6</v>
      </c>
      <c r="C263" s="40" t="s">
        <v>930</v>
      </c>
      <c r="D263" s="40" t="s">
        <v>190</v>
      </c>
      <c r="E263" s="40" t="s">
        <v>931</v>
      </c>
      <c r="F263" s="40" t="s">
        <v>932</v>
      </c>
    </row>
    <row r="264" spans="1:6" ht="14.25" customHeight="1" x14ac:dyDescent="0.2">
      <c r="A264" s="83">
        <f t="shared" si="4"/>
        <v>42714.291669999999</v>
      </c>
      <c r="B264" s="34">
        <v>7</v>
      </c>
      <c r="C264" s="40" t="s">
        <v>933</v>
      </c>
      <c r="D264" s="40" t="s">
        <v>190</v>
      </c>
      <c r="E264" s="40" t="s">
        <v>934</v>
      </c>
      <c r="F264" s="40" t="s">
        <v>935</v>
      </c>
    </row>
    <row r="265" spans="1:6" ht="14.25" customHeight="1" x14ac:dyDescent="0.2">
      <c r="A265" s="83">
        <f t="shared" si="4"/>
        <v>42714.333330000001</v>
      </c>
      <c r="B265" s="34">
        <v>8</v>
      </c>
      <c r="C265" s="40" t="s">
        <v>936</v>
      </c>
      <c r="D265" s="40" t="s">
        <v>190</v>
      </c>
      <c r="E265" s="40" t="s">
        <v>937</v>
      </c>
      <c r="F265" s="40" t="s">
        <v>938</v>
      </c>
    </row>
    <row r="266" spans="1:6" ht="14.25" customHeight="1" x14ac:dyDescent="0.2">
      <c r="A266" s="83">
        <f t="shared" si="4"/>
        <v>42714.375</v>
      </c>
      <c r="B266" s="34">
        <v>9</v>
      </c>
      <c r="C266" s="40" t="s">
        <v>939</v>
      </c>
      <c r="D266" s="40" t="s">
        <v>190</v>
      </c>
      <c r="E266" s="40" t="s">
        <v>940</v>
      </c>
      <c r="F266" s="40" t="s">
        <v>941</v>
      </c>
    </row>
    <row r="267" spans="1:6" ht="14.25" customHeight="1" x14ac:dyDescent="0.2">
      <c r="A267" s="83">
        <f t="shared" si="4"/>
        <v>42714.416669999999</v>
      </c>
      <c r="B267" s="34">
        <v>10</v>
      </c>
      <c r="C267" s="40" t="s">
        <v>942</v>
      </c>
      <c r="D267" s="40" t="s">
        <v>190</v>
      </c>
      <c r="E267" s="40" t="s">
        <v>943</v>
      </c>
      <c r="F267" s="40" t="s">
        <v>944</v>
      </c>
    </row>
    <row r="268" spans="1:6" ht="14.25" customHeight="1" x14ac:dyDescent="0.2">
      <c r="A268" s="83">
        <f t="shared" si="4"/>
        <v>42714.458330000001</v>
      </c>
      <c r="B268" s="34">
        <v>11</v>
      </c>
      <c r="C268" s="40" t="s">
        <v>945</v>
      </c>
      <c r="D268" s="40" t="s">
        <v>190</v>
      </c>
      <c r="E268" s="40" t="s">
        <v>946</v>
      </c>
      <c r="F268" s="40" t="s">
        <v>947</v>
      </c>
    </row>
    <row r="269" spans="1:6" ht="14.25" customHeight="1" x14ac:dyDescent="0.2">
      <c r="A269" s="83">
        <f t="shared" si="4"/>
        <v>42714.5</v>
      </c>
      <c r="B269" s="34">
        <v>12</v>
      </c>
      <c r="C269" s="40" t="s">
        <v>948</v>
      </c>
      <c r="D269" s="40" t="s">
        <v>191</v>
      </c>
      <c r="E269" s="40" t="s">
        <v>949</v>
      </c>
      <c r="F269" s="40" t="s">
        <v>253</v>
      </c>
    </row>
    <row r="270" spans="1:6" ht="14.25" customHeight="1" x14ac:dyDescent="0.2">
      <c r="A270" s="83">
        <f t="shared" si="4"/>
        <v>42714.541669999999</v>
      </c>
      <c r="B270" s="34">
        <v>13</v>
      </c>
      <c r="C270" s="40" t="s">
        <v>950</v>
      </c>
      <c r="D270" s="40" t="s">
        <v>190</v>
      </c>
      <c r="E270" s="40" t="s">
        <v>951</v>
      </c>
      <c r="F270" s="40" t="s">
        <v>952</v>
      </c>
    </row>
    <row r="271" spans="1:6" ht="14.25" customHeight="1" x14ac:dyDescent="0.2">
      <c r="A271" s="83">
        <f t="shared" si="4"/>
        <v>42714.583330000001</v>
      </c>
      <c r="B271" s="34">
        <v>14</v>
      </c>
      <c r="C271" s="40" t="s">
        <v>854</v>
      </c>
      <c r="D271" s="40" t="s">
        <v>191</v>
      </c>
      <c r="E271" s="40" t="s">
        <v>953</v>
      </c>
      <c r="F271" s="40" t="s">
        <v>856</v>
      </c>
    </row>
    <row r="272" spans="1:6" ht="14.25" customHeight="1" x14ac:dyDescent="0.2">
      <c r="A272" s="83">
        <f t="shared" si="4"/>
        <v>42714.625</v>
      </c>
      <c r="B272" s="34">
        <v>15</v>
      </c>
      <c r="C272" s="40" t="s">
        <v>954</v>
      </c>
      <c r="D272" s="40" t="s">
        <v>190</v>
      </c>
      <c r="E272" s="40" t="s">
        <v>955</v>
      </c>
      <c r="F272" s="40" t="s">
        <v>956</v>
      </c>
    </row>
    <row r="273" spans="1:6" ht="14.25" customHeight="1" x14ac:dyDescent="0.2">
      <c r="A273" s="83">
        <f t="shared" si="4"/>
        <v>42714.666669999999</v>
      </c>
      <c r="B273" s="34">
        <v>16</v>
      </c>
      <c r="C273" s="40" t="s">
        <v>957</v>
      </c>
      <c r="D273" s="40" t="s">
        <v>191</v>
      </c>
      <c r="E273" s="40" t="s">
        <v>958</v>
      </c>
      <c r="F273" s="40" t="s">
        <v>959</v>
      </c>
    </row>
    <row r="274" spans="1:6" ht="14.25" customHeight="1" x14ac:dyDescent="0.2">
      <c r="A274" s="83">
        <f t="shared" si="4"/>
        <v>42714.708330000001</v>
      </c>
      <c r="B274" s="34">
        <v>17</v>
      </c>
      <c r="C274" s="40" t="s">
        <v>960</v>
      </c>
      <c r="D274" s="40" t="s">
        <v>190</v>
      </c>
      <c r="E274" s="40" t="s">
        <v>961</v>
      </c>
      <c r="F274" s="40" t="s">
        <v>962</v>
      </c>
    </row>
    <row r="275" spans="1:6" ht="14.25" customHeight="1" x14ac:dyDescent="0.2">
      <c r="A275" s="83">
        <f t="shared" si="4"/>
        <v>42714.75</v>
      </c>
      <c r="B275" s="34">
        <v>18</v>
      </c>
      <c r="C275" s="40" t="s">
        <v>963</v>
      </c>
      <c r="D275" s="40" t="s">
        <v>190</v>
      </c>
      <c r="E275" s="40" t="s">
        <v>964</v>
      </c>
      <c r="F275" s="40" t="s">
        <v>965</v>
      </c>
    </row>
    <row r="276" spans="1:6" ht="14.25" customHeight="1" x14ac:dyDescent="0.2">
      <c r="A276" s="83">
        <f t="shared" si="4"/>
        <v>42714.791669999999</v>
      </c>
      <c r="B276" s="34">
        <v>19</v>
      </c>
      <c r="C276" s="40" t="s">
        <v>966</v>
      </c>
      <c r="D276" s="40" t="s">
        <v>190</v>
      </c>
      <c r="E276" s="40" t="s">
        <v>967</v>
      </c>
      <c r="F276" s="40" t="s">
        <v>968</v>
      </c>
    </row>
    <row r="277" spans="1:6" ht="14.25" customHeight="1" x14ac:dyDescent="0.2">
      <c r="A277" s="83">
        <f t="shared" si="4"/>
        <v>42714.833330000001</v>
      </c>
      <c r="B277" s="34">
        <v>20</v>
      </c>
      <c r="C277" s="40" t="s">
        <v>969</v>
      </c>
      <c r="D277" s="40" t="s">
        <v>190</v>
      </c>
      <c r="E277" s="40" t="s">
        <v>970</v>
      </c>
      <c r="F277" s="40" t="s">
        <v>971</v>
      </c>
    </row>
    <row r="278" spans="1:6" ht="14.25" customHeight="1" x14ac:dyDescent="0.2">
      <c r="A278" s="83">
        <f t="shared" si="4"/>
        <v>42714.875</v>
      </c>
      <c r="B278" s="34">
        <v>21</v>
      </c>
      <c r="C278" s="40" t="s">
        <v>972</v>
      </c>
      <c r="D278" s="40" t="s">
        <v>190</v>
      </c>
      <c r="E278" s="40" t="s">
        <v>973</v>
      </c>
      <c r="F278" s="40" t="s">
        <v>974</v>
      </c>
    </row>
    <row r="279" spans="1:6" ht="14.25" customHeight="1" x14ac:dyDescent="0.2">
      <c r="A279" s="83">
        <f t="shared" si="4"/>
        <v>42714.916669999999</v>
      </c>
      <c r="B279" s="34">
        <v>22</v>
      </c>
      <c r="C279" s="40" t="s">
        <v>975</v>
      </c>
      <c r="D279" s="40" t="s">
        <v>190</v>
      </c>
      <c r="E279" s="40" t="s">
        <v>976</v>
      </c>
      <c r="F279" s="40" t="s">
        <v>977</v>
      </c>
    </row>
    <row r="280" spans="1:6" ht="14.25" customHeight="1" x14ac:dyDescent="0.2">
      <c r="A280" s="83">
        <f t="shared" si="4"/>
        <v>42714.958330000001</v>
      </c>
      <c r="B280" s="34">
        <v>23</v>
      </c>
      <c r="C280" s="40" t="s">
        <v>978</v>
      </c>
      <c r="D280" s="40" t="s">
        <v>191</v>
      </c>
      <c r="E280" s="40" t="s">
        <v>979</v>
      </c>
      <c r="F280" s="40" t="s">
        <v>980</v>
      </c>
    </row>
    <row r="281" spans="1:6" ht="14.25" customHeight="1" x14ac:dyDescent="0.2">
      <c r="A281" s="83">
        <f t="shared" si="4"/>
        <v>42715</v>
      </c>
      <c r="B281" s="34">
        <v>0</v>
      </c>
      <c r="C281" s="40" t="s">
        <v>981</v>
      </c>
      <c r="D281" s="40" t="s">
        <v>190</v>
      </c>
      <c r="E281" s="40" t="s">
        <v>982</v>
      </c>
      <c r="F281" s="40" t="s">
        <v>983</v>
      </c>
    </row>
    <row r="282" spans="1:6" ht="14.25" customHeight="1" x14ac:dyDescent="0.2">
      <c r="A282" s="83">
        <f t="shared" si="4"/>
        <v>42715.041669999999</v>
      </c>
      <c r="B282" s="34">
        <v>1</v>
      </c>
      <c r="C282" s="40" t="s">
        <v>984</v>
      </c>
      <c r="D282" s="40" t="s">
        <v>191</v>
      </c>
      <c r="E282" s="40" t="s">
        <v>985</v>
      </c>
      <c r="F282" s="40" t="s">
        <v>986</v>
      </c>
    </row>
    <row r="283" spans="1:6" ht="14.25" customHeight="1" x14ac:dyDescent="0.2">
      <c r="A283" s="83">
        <f t="shared" si="4"/>
        <v>42715.083330000001</v>
      </c>
      <c r="B283" s="34">
        <v>2</v>
      </c>
      <c r="C283" s="40" t="s">
        <v>987</v>
      </c>
      <c r="D283" s="40" t="s">
        <v>190</v>
      </c>
      <c r="E283" s="40" t="s">
        <v>212</v>
      </c>
      <c r="F283" s="40" t="s">
        <v>988</v>
      </c>
    </row>
    <row r="284" spans="1:6" ht="14.25" customHeight="1" x14ac:dyDescent="0.2">
      <c r="A284" s="83">
        <f t="shared" si="4"/>
        <v>42715.125</v>
      </c>
      <c r="B284" s="34">
        <v>3</v>
      </c>
      <c r="C284" s="40" t="s">
        <v>989</v>
      </c>
      <c r="D284" s="40" t="s">
        <v>190</v>
      </c>
      <c r="E284" s="40" t="s">
        <v>990</v>
      </c>
      <c r="F284" s="40" t="s">
        <v>991</v>
      </c>
    </row>
    <row r="285" spans="1:6" ht="14.25" customHeight="1" x14ac:dyDescent="0.2">
      <c r="A285" s="83">
        <f t="shared" si="4"/>
        <v>42715.166669999999</v>
      </c>
      <c r="B285" s="34">
        <v>4</v>
      </c>
      <c r="C285" s="40" t="s">
        <v>214</v>
      </c>
      <c r="D285" s="40" t="s">
        <v>191</v>
      </c>
      <c r="E285" s="40" t="s">
        <v>992</v>
      </c>
      <c r="F285" s="40" t="s">
        <v>993</v>
      </c>
    </row>
    <row r="286" spans="1:6" ht="14.25" customHeight="1" x14ac:dyDescent="0.2">
      <c r="A286" s="83">
        <f t="shared" si="4"/>
        <v>42715.208330000001</v>
      </c>
      <c r="B286" s="34">
        <v>5</v>
      </c>
      <c r="C286" s="40" t="s">
        <v>994</v>
      </c>
      <c r="D286" s="40" t="s">
        <v>190</v>
      </c>
      <c r="E286" s="40" t="s">
        <v>995</v>
      </c>
      <c r="F286" s="40" t="s">
        <v>996</v>
      </c>
    </row>
    <row r="287" spans="1:6" ht="14.25" customHeight="1" x14ac:dyDescent="0.2">
      <c r="A287" s="83">
        <f t="shared" si="4"/>
        <v>42715.25</v>
      </c>
      <c r="B287" s="34">
        <v>6</v>
      </c>
      <c r="C287" s="40" t="s">
        <v>997</v>
      </c>
      <c r="D287" s="40" t="s">
        <v>190</v>
      </c>
      <c r="E287" s="40" t="s">
        <v>998</v>
      </c>
      <c r="F287" s="40" t="s">
        <v>999</v>
      </c>
    </row>
    <row r="288" spans="1:6" ht="14.25" customHeight="1" x14ac:dyDescent="0.2">
      <c r="A288" s="83">
        <f t="shared" si="4"/>
        <v>42715.291669999999</v>
      </c>
      <c r="B288" s="34">
        <v>7</v>
      </c>
      <c r="C288" s="40" t="s">
        <v>1000</v>
      </c>
      <c r="D288" s="40" t="s">
        <v>190</v>
      </c>
      <c r="E288" s="40" t="s">
        <v>1001</v>
      </c>
      <c r="F288" s="40" t="s">
        <v>1002</v>
      </c>
    </row>
    <row r="289" spans="1:6" ht="14.25" customHeight="1" x14ac:dyDescent="0.2">
      <c r="A289" s="83">
        <f t="shared" si="4"/>
        <v>42715.333330000001</v>
      </c>
      <c r="B289" s="34">
        <v>8</v>
      </c>
      <c r="C289" s="40" t="s">
        <v>1003</v>
      </c>
      <c r="D289" s="40" t="s">
        <v>190</v>
      </c>
      <c r="E289" s="40" t="s">
        <v>252</v>
      </c>
      <c r="F289" s="40" t="s">
        <v>1004</v>
      </c>
    </row>
    <row r="290" spans="1:6" ht="14.25" customHeight="1" x14ac:dyDescent="0.2">
      <c r="A290" s="83">
        <f t="shared" si="4"/>
        <v>42715.375</v>
      </c>
      <c r="B290" s="34">
        <v>9</v>
      </c>
      <c r="C290" s="40" t="s">
        <v>1005</v>
      </c>
      <c r="D290" s="40" t="s">
        <v>191</v>
      </c>
      <c r="E290" s="40" t="s">
        <v>1006</v>
      </c>
      <c r="F290" s="40" t="s">
        <v>1007</v>
      </c>
    </row>
    <row r="291" spans="1:6" ht="14.25" customHeight="1" x14ac:dyDescent="0.2">
      <c r="A291" s="83">
        <f t="shared" si="4"/>
        <v>42715.416669999999</v>
      </c>
      <c r="B291" s="34">
        <v>10</v>
      </c>
      <c r="C291" s="40" t="s">
        <v>1008</v>
      </c>
      <c r="D291" s="40" t="s">
        <v>190</v>
      </c>
      <c r="E291" s="40" t="s">
        <v>1009</v>
      </c>
      <c r="F291" s="40" t="s">
        <v>276</v>
      </c>
    </row>
    <row r="292" spans="1:6" ht="14.25" customHeight="1" x14ac:dyDescent="0.2">
      <c r="A292" s="83">
        <f t="shared" si="4"/>
        <v>42715.458330000001</v>
      </c>
      <c r="B292" s="34">
        <v>11</v>
      </c>
      <c r="C292" s="40" t="s">
        <v>1010</v>
      </c>
      <c r="D292" s="40" t="s">
        <v>191</v>
      </c>
      <c r="E292" s="40" t="s">
        <v>1011</v>
      </c>
      <c r="F292" s="40" t="s">
        <v>219</v>
      </c>
    </row>
    <row r="293" spans="1:6" ht="14.25" customHeight="1" x14ac:dyDescent="0.2">
      <c r="A293" s="83">
        <f t="shared" si="4"/>
        <v>42715.5</v>
      </c>
      <c r="B293" s="34">
        <v>12</v>
      </c>
      <c r="C293" s="40" t="s">
        <v>1012</v>
      </c>
      <c r="D293" s="40" t="s">
        <v>190</v>
      </c>
      <c r="E293" s="40" t="s">
        <v>1013</v>
      </c>
      <c r="F293" s="40" t="s">
        <v>203</v>
      </c>
    </row>
    <row r="294" spans="1:6" ht="14.25" customHeight="1" x14ac:dyDescent="0.2">
      <c r="A294" s="83">
        <f t="shared" si="4"/>
        <v>42715.541669999999</v>
      </c>
      <c r="B294" s="34">
        <v>13</v>
      </c>
      <c r="C294" s="40" t="s">
        <v>1014</v>
      </c>
      <c r="D294" s="40" t="s">
        <v>190</v>
      </c>
      <c r="E294" s="40" t="s">
        <v>1015</v>
      </c>
      <c r="F294" s="40" t="s">
        <v>1016</v>
      </c>
    </row>
    <row r="295" spans="1:6" ht="14.25" customHeight="1" x14ac:dyDescent="0.2">
      <c r="A295" s="83">
        <f t="shared" si="4"/>
        <v>42715.583330000001</v>
      </c>
      <c r="B295" s="34">
        <v>14</v>
      </c>
      <c r="C295" s="40" t="s">
        <v>1017</v>
      </c>
      <c r="D295" s="40" t="s">
        <v>191</v>
      </c>
      <c r="E295" s="40" t="s">
        <v>265</v>
      </c>
      <c r="F295" s="40" t="s">
        <v>1018</v>
      </c>
    </row>
    <row r="296" spans="1:6" ht="14.25" customHeight="1" x14ac:dyDescent="0.2">
      <c r="A296" s="83">
        <f t="shared" si="4"/>
        <v>42715.625</v>
      </c>
      <c r="B296" s="34">
        <v>15</v>
      </c>
      <c r="C296" s="40" t="s">
        <v>1019</v>
      </c>
      <c r="D296" s="40" t="s">
        <v>190</v>
      </c>
      <c r="E296" s="40" t="s">
        <v>1020</v>
      </c>
      <c r="F296" s="40" t="s">
        <v>1021</v>
      </c>
    </row>
    <row r="297" spans="1:6" ht="14.25" customHeight="1" x14ac:dyDescent="0.2">
      <c r="A297" s="83">
        <f t="shared" si="4"/>
        <v>42715.666669999999</v>
      </c>
      <c r="B297" s="34">
        <v>16</v>
      </c>
      <c r="C297" s="40" t="s">
        <v>1022</v>
      </c>
      <c r="D297" s="40" t="s">
        <v>190</v>
      </c>
      <c r="E297" s="40" t="s">
        <v>1023</v>
      </c>
      <c r="F297" s="40" t="s">
        <v>1024</v>
      </c>
    </row>
    <row r="298" spans="1:6" ht="14.25" customHeight="1" x14ac:dyDescent="0.2">
      <c r="A298" s="83">
        <f t="shared" si="4"/>
        <v>42715.708330000001</v>
      </c>
      <c r="B298" s="34">
        <v>17</v>
      </c>
      <c r="C298" s="40" t="s">
        <v>1025</v>
      </c>
      <c r="D298" s="40" t="s">
        <v>190</v>
      </c>
      <c r="E298" s="40" t="s">
        <v>1026</v>
      </c>
      <c r="F298" s="40" t="s">
        <v>1027</v>
      </c>
    </row>
    <row r="299" spans="1:6" ht="14.25" customHeight="1" x14ac:dyDescent="0.2">
      <c r="A299" s="83">
        <f t="shared" si="4"/>
        <v>42715.75</v>
      </c>
      <c r="B299" s="34">
        <v>18</v>
      </c>
      <c r="C299" s="40" t="s">
        <v>1028</v>
      </c>
      <c r="D299" s="40" t="s">
        <v>191</v>
      </c>
      <c r="E299" s="40" t="s">
        <v>1029</v>
      </c>
      <c r="F299" s="40" t="s">
        <v>1030</v>
      </c>
    </row>
    <row r="300" spans="1:6" ht="14.25" customHeight="1" x14ac:dyDescent="0.2">
      <c r="A300" s="83">
        <f t="shared" si="4"/>
        <v>42715.791669999999</v>
      </c>
      <c r="B300" s="34">
        <v>19</v>
      </c>
      <c r="C300" s="40" t="s">
        <v>1031</v>
      </c>
      <c r="D300" s="40" t="s">
        <v>191</v>
      </c>
      <c r="E300" s="40" t="s">
        <v>1032</v>
      </c>
      <c r="F300" s="40" t="s">
        <v>1033</v>
      </c>
    </row>
    <row r="301" spans="1:6" ht="14.25" customHeight="1" x14ac:dyDescent="0.2">
      <c r="A301" s="83">
        <f t="shared" si="4"/>
        <v>42715.833330000001</v>
      </c>
      <c r="B301" s="34">
        <v>20</v>
      </c>
      <c r="C301" s="40" t="s">
        <v>1034</v>
      </c>
      <c r="D301" s="40" t="s">
        <v>190</v>
      </c>
      <c r="E301" s="40" t="s">
        <v>1035</v>
      </c>
      <c r="F301" s="40" t="s">
        <v>1036</v>
      </c>
    </row>
    <row r="302" spans="1:6" ht="14.25" customHeight="1" x14ac:dyDescent="0.2">
      <c r="A302" s="83">
        <f t="shared" si="4"/>
        <v>42715.875</v>
      </c>
      <c r="B302" s="34">
        <v>21</v>
      </c>
      <c r="C302" s="40" t="s">
        <v>1037</v>
      </c>
      <c r="D302" s="40" t="s">
        <v>190</v>
      </c>
      <c r="E302" s="40" t="s">
        <v>1038</v>
      </c>
      <c r="F302" s="40" t="s">
        <v>1039</v>
      </c>
    </row>
    <row r="303" spans="1:6" ht="14.25" customHeight="1" x14ac:dyDescent="0.2">
      <c r="A303" s="83">
        <f t="shared" si="4"/>
        <v>42715.916669999999</v>
      </c>
      <c r="B303" s="34">
        <v>22</v>
      </c>
      <c r="C303" s="40" t="s">
        <v>216</v>
      </c>
      <c r="D303" s="40" t="s">
        <v>190</v>
      </c>
      <c r="E303" s="40" t="s">
        <v>1040</v>
      </c>
      <c r="F303" s="40" t="s">
        <v>1041</v>
      </c>
    </row>
    <row r="304" spans="1:6" ht="14.25" customHeight="1" x14ac:dyDescent="0.2">
      <c r="A304" s="83">
        <f t="shared" si="4"/>
        <v>42715.958330000001</v>
      </c>
      <c r="B304" s="34">
        <v>23</v>
      </c>
      <c r="C304" s="40" t="s">
        <v>1042</v>
      </c>
      <c r="D304" s="40" t="s">
        <v>190</v>
      </c>
      <c r="E304" s="40" t="s">
        <v>1043</v>
      </c>
      <c r="F304" s="40" t="s">
        <v>1044</v>
      </c>
    </row>
    <row r="305" spans="1:6" ht="14.25" customHeight="1" x14ac:dyDescent="0.2">
      <c r="A305" s="83">
        <f t="shared" si="4"/>
        <v>42716</v>
      </c>
      <c r="B305" s="34">
        <v>0</v>
      </c>
      <c r="C305" s="40" t="s">
        <v>1045</v>
      </c>
      <c r="D305" s="40" t="s">
        <v>190</v>
      </c>
      <c r="E305" s="40" t="s">
        <v>1046</v>
      </c>
      <c r="F305" s="40" t="s">
        <v>1047</v>
      </c>
    </row>
    <row r="306" spans="1:6" ht="14.25" customHeight="1" x14ac:dyDescent="0.2">
      <c r="A306" s="83">
        <f t="shared" si="4"/>
        <v>42716.041669999999</v>
      </c>
      <c r="B306" s="34">
        <v>1</v>
      </c>
      <c r="C306" s="40" t="s">
        <v>1048</v>
      </c>
      <c r="D306" s="40" t="s">
        <v>190</v>
      </c>
      <c r="E306" s="40" t="s">
        <v>1049</v>
      </c>
      <c r="F306" s="40" t="s">
        <v>1050</v>
      </c>
    </row>
    <row r="307" spans="1:6" ht="14.25" customHeight="1" x14ac:dyDescent="0.2">
      <c r="A307" s="83">
        <f t="shared" si="4"/>
        <v>42716.083330000001</v>
      </c>
      <c r="B307" s="34">
        <v>2</v>
      </c>
      <c r="C307" s="40" t="s">
        <v>512</v>
      </c>
      <c r="D307" s="40" t="s">
        <v>190</v>
      </c>
      <c r="E307" s="40" t="s">
        <v>1051</v>
      </c>
      <c r="F307" s="40" t="s">
        <v>1052</v>
      </c>
    </row>
    <row r="308" spans="1:6" ht="14.25" customHeight="1" x14ac:dyDescent="0.2">
      <c r="A308" s="83">
        <f t="shared" si="4"/>
        <v>42716.125</v>
      </c>
      <c r="B308" s="34">
        <v>3</v>
      </c>
      <c r="C308" s="40" t="s">
        <v>1053</v>
      </c>
      <c r="D308" s="40" t="s">
        <v>190</v>
      </c>
      <c r="E308" s="40" t="s">
        <v>1054</v>
      </c>
      <c r="F308" s="40" t="s">
        <v>1055</v>
      </c>
    </row>
    <row r="309" spans="1:6" ht="14.25" customHeight="1" x14ac:dyDescent="0.2">
      <c r="A309" s="83">
        <f t="shared" si="4"/>
        <v>42716.166669999999</v>
      </c>
      <c r="B309" s="34">
        <v>4</v>
      </c>
      <c r="C309" s="40" t="s">
        <v>1056</v>
      </c>
      <c r="D309" s="40" t="s">
        <v>190</v>
      </c>
      <c r="E309" s="40" t="s">
        <v>1057</v>
      </c>
      <c r="F309" s="40" t="s">
        <v>1058</v>
      </c>
    </row>
    <row r="310" spans="1:6" ht="14.25" customHeight="1" x14ac:dyDescent="0.2">
      <c r="A310" s="83">
        <f t="shared" si="4"/>
        <v>42716.208330000001</v>
      </c>
      <c r="B310" s="34">
        <v>5</v>
      </c>
      <c r="C310" s="40" t="s">
        <v>1059</v>
      </c>
      <c r="D310" s="40" t="s">
        <v>191</v>
      </c>
      <c r="E310" s="40" t="s">
        <v>1060</v>
      </c>
      <c r="F310" s="40" t="s">
        <v>1061</v>
      </c>
    </row>
    <row r="311" spans="1:6" ht="14.25" customHeight="1" x14ac:dyDescent="0.2">
      <c r="A311" s="83">
        <f t="shared" si="4"/>
        <v>42716.25</v>
      </c>
      <c r="B311" s="34">
        <v>6</v>
      </c>
      <c r="C311" s="40" t="s">
        <v>1062</v>
      </c>
      <c r="D311" s="40" t="s">
        <v>191</v>
      </c>
      <c r="E311" s="40" t="s">
        <v>1063</v>
      </c>
      <c r="F311" s="40" t="s">
        <v>1064</v>
      </c>
    </row>
    <row r="312" spans="1:6" ht="14.25" customHeight="1" x14ac:dyDescent="0.2">
      <c r="A312" s="83">
        <f t="shared" si="4"/>
        <v>42716.291669999999</v>
      </c>
      <c r="B312" s="34">
        <v>7</v>
      </c>
      <c r="C312" s="40" t="s">
        <v>1065</v>
      </c>
      <c r="D312" s="40" t="s">
        <v>190</v>
      </c>
      <c r="E312" s="40" t="s">
        <v>1066</v>
      </c>
      <c r="F312" s="40" t="s">
        <v>259</v>
      </c>
    </row>
    <row r="313" spans="1:6" ht="14.25" customHeight="1" x14ac:dyDescent="0.2">
      <c r="A313" s="83">
        <f t="shared" si="4"/>
        <v>42716.333330000001</v>
      </c>
      <c r="B313" s="34">
        <v>8</v>
      </c>
      <c r="C313" s="40" t="s">
        <v>1067</v>
      </c>
      <c r="D313" s="40" t="s">
        <v>190</v>
      </c>
      <c r="E313" s="40" t="s">
        <v>1068</v>
      </c>
      <c r="F313" s="40" t="s">
        <v>1069</v>
      </c>
    </row>
    <row r="314" spans="1:6" ht="14.25" customHeight="1" x14ac:dyDescent="0.2">
      <c r="A314" s="83">
        <f t="shared" si="4"/>
        <v>42716.375</v>
      </c>
      <c r="B314" s="34">
        <v>9</v>
      </c>
      <c r="C314" s="40" t="s">
        <v>1070</v>
      </c>
      <c r="D314" s="40" t="s">
        <v>190</v>
      </c>
      <c r="E314" s="40" t="s">
        <v>1071</v>
      </c>
      <c r="F314" s="40" t="s">
        <v>1072</v>
      </c>
    </row>
    <row r="315" spans="1:6" ht="14.25" customHeight="1" x14ac:dyDescent="0.2">
      <c r="A315" s="83">
        <f t="shared" si="4"/>
        <v>42716.416669999999</v>
      </c>
      <c r="B315" s="34">
        <v>10</v>
      </c>
      <c r="C315" s="40" t="s">
        <v>1073</v>
      </c>
      <c r="D315" s="40" t="s">
        <v>191</v>
      </c>
      <c r="E315" s="40" t="s">
        <v>1074</v>
      </c>
      <c r="F315" s="40" t="s">
        <v>1075</v>
      </c>
    </row>
    <row r="316" spans="1:6" ht="14.25" customHeight="1" x14ac:dyDescent="0.2">
      <c r="A316" s="83">
        <f t="shared" si="4"/>
        <v>42716.458330000001</v>
      </c>
      <c r="B316" s="34">
        <v>11</v>
      </c>
      <c r="C316" s="40" t="s">
        <v>1076</v>
      </c>
      <c r="D316" s="40" t="s">
        <v>190</v>
      </c>
      <c r="E316" s="40" t="s">
        <v>1077</v>
      </c>
      <c r="F316" s="40" t="s">
        <v>1078</v>
      </c>
    </row>
    <row r="317" spans="1:6" ht="14.25" customHeight="1" x14ac:dyDescent="0.2">
      <c r="A317" s="83">
        <f t="shared" si="4"/>
        <v>42716.5</v>
      </c>
      <c r="B317" s="34">
        <v>12</v>
      </c>
      <c r="C317" s="40" t="s">
        <v>1079</v>
      </c>
      <c r="D317" s="40" t="s">
        <v>190</v>
      </c>
      <c r="E317" s="40" t="s">
        <v>1080</v>
      </c>
      <c r="F317" s="40" t="s">
        <v>1081</v>
      </c>
    </row>
    <row r="318" spans="1:6" ht="14.25" customHeight="1" x14ac:dyDescent="0.2">
      <c r="A318" s="83">
        <f t="shared" si="4"/>
        <v>42716.541669999999</v>
      </c>
      <c r="B318" s="34">
        <v>13</v>
      </c>
      <c r="C318" s="40" t="s">
        <v>1082</v>
      </c>
      <c r="D318" s="40" t="s">
        <v>190</v>
      </c>
      <c r="E318" s="40" t="s">
        <v>1083</v>
      </c>
      <c r="F318" s="40" t="s">
        <v>1084</v>
      </c>
    </row>
    <row r="319" spans="1:6" ht="14.25" customHeight="1" x14ac:dyDescent="0.2">
      <c r="A319" s="83">
        <f t="shared" si="4"/>
        <v>42716.583330000001</v>
      </c>
      <c r="B319" s="34">
        <v>14</v>
      </c>
      <c r="C319" s="40" t="s">
        <v>1085</v>
      </c>
      <c r="D319" s="40" t="s">
        <v>191</v>
      </c>
      <c r="E319" s="40" t="s">
        <v>1086</v>
      </c>
      <c r="F319" s="40" t="s">
        <v>268</v>
      </c>
    </row>
    <row r="320" spans="1:6" ht="14.25" customHeight="1" x14ac:dyDescent="0.2">
      <c r="A320" s="83">
        <f t="shared" si="4"/>
        <v>42716.625</v>
      </c>
      <c r="B320" s="34">
        <v>15</v>
      </c>
      <c r="C320" s="40" t="s">
        <v>1087</v>
      </c>
      <c r="D320" s="40" t="s">
        <v>191</v>
      </c>
      <c r="E320" s="40" t="s">
        <v>1088</v>
      </c>
      <c r="F320" s="40" t="s">
        <v>1089</v>
      </c>
    </row>
    <row r="321" spans="1:6" ht="14.25" customHeight="1" x14ac:dyDescent="0.2">
      <c r="A321" s="83">
        <f t="shared" si="4"/>
        <v>42716.666669999999</v>
      </c>
      <c r="B321" s="34">
        <v>16</v>
      </c>
      <c r="C321" s="40" t="s">
        <v>1090</v>
      </c>
      <c r="D321" s="40" t="s">
        <v>1091</v>
      </c>
      <c r="E321" s="40" t="s">
        <v>254</v>
      </c>
      <c r="F321" s="40" t="s">
        <v>1092</v>
      </c>
    </row>
    <row r="322" spans="1:6" ht="14.25" customHeight="1" x14ac:dyDescent="0.2">
      <c r="A322" s="83">
        <f t="shared" ref="A322:A385" si="5">A298+1</f>
        <v>42716.708330000001</v>
      </c>
      <c r="B322" s="34">
        <v>17</v>
      </c>
      <c r="C322" s="40" t="s">
        <v>1093</v>
      </c>
      <c r="D322" s="40" t="s">
        <v>191</v>
      </c>
      <c r="E322" s="40" t="s">
        <v>1094</v>
      </c>
      <c r="F322" s="40" t="s">
        <v>1095</v>
      </c>
    </row>
    <row r="323" spans="1:6" ht="14.25" customHeight="1" x14ac:dyDescent="0.2">
      <c r="A323" s="83">
        <f t="shared" si="5"/>
        <v>42716.75</v>
      </c>
      <c r="B323" s="34">
        <v>18</v>
      </c>
      <c r="C323" s="40" t="s">
        <v>1096</v>
      </c>
      <c r="D323" s="40" t="s">
        <v>190</v>
      </c>
      <c r="E323" s="40" t="s">
        <v>196</v>
      </c>
      <c r="F323" s="40" t="s">
        <v>1097</v>
      </c>
    </row>
    <row r="324" spans="1:6" ht="14.25" customHeight="1" x14ac:dyDescent="0.2">
      <c r="A324" s="83">
        <f t="shared" si="5"/>
        <v>42716.791669999999</v>
      </c>
      <c r="B324" s="34">
        <v>19</v>
      </c>
      <c r="C324" s="40" t="s">
        <v>1098</v>
      </c>
      <c r="D324" s="40" t="s">
        <v>191</v>
      </c>
      <c r="E324" s="40" t="s">
        <v>1099</v>
      </c>
      <c r="F324" s="40" t="s">
        <v>1100</v>
      </c>
    </row>
    <row r="325" spans="1:6" ht="14.25" customHeight="1" x14ac:dyDescent="0.2">
      <c r="A325" s="83">
        <f t="shared" si="5"/>
        <v>42716.833330000001</v>
      </c>
      <c r="B325" s="34">
        <v>20</v>
      </c>
      <c r="C325" s="40" t="s">
        <v>1101</v>
      </c>
      <c r="D325" s="40" t="s">
        <v>190</v>
      </c>
      <c r="E325" s="40" t="s">
        <v>1102</v>
      </c>
      <c r="F325" s="40" t="s">
        <v>1103</v>
      </c>
    </row>
    <row r="326" spans="1:6" ht="14.25" customHeight="1" x14ac:dyDescent="0.2">
      <c r="A326" s="83">
        <f t="shared" si="5"/>
        <v>42716.875</v>
      </c>
      <c r="B326" s="34">
        <v>21</v>
      </c>
      <c r="C326" s="40" t="s">
        <v>1104</v>
      </c>
      <c r="D326" s="40" t="s">
        <v>190</v>
      </c>
      <c r="E326" s="40" t="s">
        <v>1105</v>
      </c>
      <c r="F326" s="40" t="s">
        <v>1106</v>
      </c>
    </row>
    <row r="327" spans="1:6" ht="14.25" customHeight="1" x14ac:dyDescent="0.2">
      <c r="A327" s="83">
        <f t="shared" si="5"/>
        <v>42716.916669999999</v>
      </c>
      <c r="B327" s="34">
        <v>22</v>
      </c>
      <c r="C327" s="40" t="s">
        <v>1107</v>
      </c>
      <c r="D327" s="40" t="s">
        <v>190</v>
      </c>
      <c r="E327" s="40" t="s">
        <v>1108</v>
      </c>
      <c r="F327" s="40" t="s">
        <v>1109</v>
      </c>
    </row>
    <row r="328" spans="1:6" ht="14.25" customHeight="1" x14ac:dyDescent="0.2">
      <c r="A328" s="83">
        <f t="shared" si="5"/>
        <v>42716.958330000001</v>
      </c>
      <c r="B328" s="34">
        <v>23</v>
      </c>
      <c r="C328" s="40" t="s">
        <v>1110</v>
      </c>
      <c r="D328" s="40" t="s">
        <v>190</v>
      </c>
      <c r="E328" s="40" t="s">
        <v>1111</v>
      </c>
      <c r="F328" s="40" t="s">
        <v>1112</v>
      </c>
    </row>
    <row r="329" spans="1:6" ht="14.25" customHeight="1" x14ac:dyDescent="0.2">
      <c r="A329" s="83">
        <f t="shared" si="5"/>
        <v>42717</v>
      </c>
      <c r="B329" s="34">
        <v>0</v>
      </c>
      <c r="C329" s="40" t="s">
        <v>1113</v>
      </c>
      <c r="D329" s="40" t="s">
        <v>190</v>
      </c>
      <c r="E329" s="40" t="s">
        <v>1114</v>
      </c>
      <c r="F329" s="40" t="s">
        <v>1115</v>
      </c>
    </row>
    <row r="330" spans="1:6" ht="14.25" customHeight="1" x14ac:dyDescent="0.2">
      <c r="A330" s="83">
        <f t="shared" si="5"/>
        <v>42717.041669999999</v>
      </c>
      <c r="B330" s="34">
        <v>1</v>
      </c>
      <c r="C330" s="40" t="s">
        <v>1116</v>
      </c>
      <c r="D330" s="40" t="s">
        <v>190</v>
      </c>
      <c r="E330" s="40" t="s">
        <v>1117</v>
      </c>
      <c r="F330" s="40" t="s">
        <v>1118</v>
      </c>
    </row>
    <row r="331" spans="1:6" ht="14.25" customHeight="1" x14ac:dyDescent="0.2">
      <c r="A331" s="83">
        <f t="shared" si="5"/>
        <v>42717.083330000001</v>
      </c>
      <c r="B331" s="34">
        <v>2</v>
      </c>
      <c r="C331" s="40" t="s">
        <v>1119</v>
      </c>
      <c r="D331" s="40" t="s">
        <v>190</v>
      </c>
      <c r="E331" s="40" t="s">
        <v>1120</v>
      </c>
      <c r="F331" s="40" t="s">
        <v>1121</v>
      </c>
    </row>
    <row r="332" spans="1:6" ht="14.25" customHeight="1" x14ac:dyDescent="0.2">
      <c r="A332" s="83">
        <f t="shared" si="5"/>
        <v>42717.125</v>
      </c>
      <c r="B332" s="34">
        <v>3</v>
      </c>
      <c r="C332" s="40" t="s">
        <v>1122</v>
      </c>
      <c r="D332" s="40" t="s">
        <v>191</v>
      </c>
      <c r="E332" s="40" t="s">
        <v>1123</v>
      </c>
      <c r="F332" s="40" t="s">
        <v>1124</v>
      </c>
    </row>
    <row r="333" spans="1:6" ht="14.25" customHeight="1" x14ac:dyDescent="0.2">
      <c r="A333" s="83">
        <f t="shared" si="5"/>
        <v>42717.166669999999</v>
      </c>
      <c r="B333" s="34">
        <v>4</v>
      </c>
      <c r="C333" s="40" t="s">
        <v>1125</v>
      </c>
      <c r="D333" s="40" t="s">
        <v>190</v>
      </c>
      <c r="E333" s="40" t="s">
        <v>1126</v>
      </c>
      <c r="F333" s="40" t="s">
        <v>1127</v>
      </c>
    </row>
    <row r="334" spans="1:6" ht="14.25" customHeight="1" x14ac:dyDescent="0.2">
      <c r="A334" s="83">
        <f t="shared" si="5"/>
        <v>42717.208330000001</v>
      </c>
      <c r="B334" s="34">
        <v>5</v>
      </c>
      <c r="C334" s="40" t="s">
        <v>1128</v>
      </c>
      <c r="D334" s="40" t="s">
        <v>1129</v>
      </c>
      <c r="E334" s="40" t="s">
        <v>1130</v>
      </c>
      <c r="F334" s="40" t="s">
        <v>1131</v>
      </c>
    </row>
    <row r="335" spans="1:6" ht="14.25" customHeight="1" x14ac:dyDescent="0.2">
      <c r="A335" s="83">
        <f t="shared" si="5"/>
        <v>42717.25</v>
      </c>
      <c r="B335" s="34">
        <v>6</v>
      </c>
      <c r="C335" s="40" t="s">
        <v>1132</v>
      </c>
      <c r="D335" s="40" t="s">
        <v>1133</v>
      </c>
      <c r="E335" s="40" t="s">
        <v>190</v>
      </c>
      <c r="F335" s="40" t="s">
        <v>1134</v>
      </c>
    </row>
    <row r="336" spans="1:6" ht="14.25" customHeight="1" x14ac:dyDescent="0.2">
      <c r="A336" s="83">
        <f t="shared" si="5"/>
        <v>42717.291669999999</v>
      </c>
      <c r="B336" s="34">
        <v>7</v>
      </c>
      <c r="C336" s="40" t="s">
        <v>1135</v>
      </c>
      <c r="D336" s="40" t="s">
        <v>190</v>
      </c>
      <c r="E336" s="40" t="s">
        <v>1136</v>
      </c>
      <c r="F336" s="40" t="s">
        <v>1137</v>
      </c>
    </row>
    <row r="337" spans="1:6" ht="14.25" customHeight="1" x14ac:dyDescent="0.2">
      <c r="A337" s="83">
        <f t="shared" si="5"/>
        <v>42717.333330000001</v>
      </c>
      <c r="B337" s="34">
        <v>8</v>
      </c>
      <c r="C337" s="40" t="s">
        <v>1138</v>
      </c>
      <c r="D337" s="40" t="s">
        <v>191</v>
      </c>
      <c r="E337" s="40" t="s">
        <v>1139</v>
      </c>
      <c r="F337" s="40" t="s">
        <v>1140</v>
      </c>
    </row>
    <row r="338" spans="1:6" ht="14.25" customHeight="1" x14ac:dyDescent="0.2">
      <c r="A338" s="83">
        <f t="shared" si="5"/>
        <v>42717.375</v>
      </c>
      <c r="B338" s="34">
        <v>9</v>
      </c>
      <c r="C338" s="40" t="s">
        <v>1141</v>
      </c>
      <c r="D338" s="40" t="s">
        <v>190</v>
      </c>
      <c r="E338" s="40" t="s">
        <v>1142</v>
      </c>
      <c r="F338" s="40" t="s">
        <v>1143</v>
      </c>
    </row>
    <row r="339" spans="1:6" ht="14.25" customHeight="1" x14ac:dyDescent="0.2">
      <c r="A339" s="83">
        <f t="shared" si="5"/>
        <v>42717.416669999999</v>
      </c>
      <c r="B339" s="34">
        <v>10</v>
      </c>
      <c r="C339" s="40" t="s">
        <v>1144</v>
      </c>
      <c r="D339" s="40" t="s">
        <v>190</v>
      </c>
      <c r="E339" s="40" t="s">
        <v>1145</v>
      </c>
      <c r="F339" s="40" t="s">
        <v>1146</v>
      </c>
    </row>
    <row r="340" spans="1:6" ht="14.25" customHeight="1" x14ac:dyDescent="0.2">
      <c r="A340" s="83">
        <f t="shared" si="5"/>
        <v>42717.458330000001</v>
      </c>
      <c r="B340" s="34">
        <v>11</v>
      </c>
      <c r="C340" s="40" t="s">
        <v>1147</v>
      </c>
      <c r="D340" s="40" t="s">
        <v>190</v>
      </c>
      <c r="E340" s="40" t="s">
        <v>1148</v>
      </c>
      <c r="F340" s="40" t="s">
        <v>1149</v>
      </c>
    </row>
    <row r="341" spans="1:6" ht="14.25" customHeight="1" x14ac:dyDescent="0.2">
      <c r="A341" s="83">
        <f t="shared" si="5"/>
        <v>42717.5</v>
      </c>
      <c r="B341" s="34">
        <v>12</v>
      </c>
      <c r="C341" s="40" t="s">
        <v>1150</v>
      </c>
      <c r="D341" s="40" t="s">
        <v>190</v>
      </c>
      <c r="E341" s="40" t="s">
        <v>1151</v>
      </c>
      <c r="F341" s="40" t="s">
        <v>1152</v>
      </c>
    </row>
    <row r="342" spans="1:6" ht="14.25" customHeight="1" x14ac:dyDescent="0.2">
      <c r="A342" s="83">
        <f t="shared" si="5"/>
        <v>42717.541669999999</v>
      </c>
      <c r="B342" s="34">
        <v>13</v>
      </c>
      <c r="C342" s="40" t="s">
        <v>1153</v>
      </c>
      <c r="D342" s="40" t="s">
        <v>190</v>
      </c>
      <c r="E342" s="40" t="s">
        <v>1154</v>
      </c>
      <c r="F342" s="40" t="s">
        <v>1155</v>
      </c>
    </row>
    <row r="343" spans="1:6" ht="14.25" customHeight="1" x14ac:dyDescent="0.2">
      <c r="A343" s="83">
        <f t="shared" si="5"/>
        <v>42717.583330000001</v>
      </c>
      <c r="B343" s="34">
        <v>14</v>
      </c>
      <c r="C343" s="40" t="s">
        <v>1156</v>
      </c>
      <c r="D343" s="40" t="s">
        <v>190</v>
      </c>
      <c r="E343" s="40" t="s">
        <v>1157</v>
      </c>
      <c r="F343" s="40" t="s">
        <v>1158</v>
      </c>
    </row>
    <row r="344" spans="1:6" ht="14.25" customHeight="1" x14ac:dyDescent="0.2">
      <c r="A344" s="83">
        <f t="shared" si="5"/>
        <v>42717.625</v>
      </c>
      <c r="B344" s="34">
        <v>15</v>
      </c>
      <c r="C344" s="40" t="s">
        <v>1159</v>
      </c>
      <c r="D344" s="40" t="s">
        <v>190</v>
      </c>
      <c r="E344" s="40" t="s">
        <v>1160</v>
      </c>
      <c r="F344" s="40" t="s">
        <v>1161</v>
      </c>
    </row>
    <row r="345" spans="1:6" ht="14.25" customHeight="1" x14ac:dyDescent="0.2">
      <c r="A345" s="83">
        <f t="shared" si="5"/>
        <v>42717.666669999999</v>
      </c>
      <c r="B345" s="34">
        <v>16</v>
      </c>
      <c r="C345" s="40" t="s">
        <v>1162</v>
      </c>
      <c r="D345" s="40" t="s">
        <v>1163</v>
      </c>
      <c r="E345" s="40" t="s">
        <v>1164</v>
      </c>
      <c r="F345" s="40" t="s">
        <v>1165</v>
      </c>
    </row>
    <row r="346" spans="1:6" ht="14.25" customHeight="1" x14ac:dyDescent="0.2">
      <c r="A346" s="83">
        <f t="shared" si="5"/>
        <v>42717.708330000001</v>
      </c>
      <c r="B346" s="34">
        <v>17</v>
      </c>
      <c r="C346" s="40" t="s">
        <v>1166</v>
      </c>
      <c r="D346" s="40" t="s">
        <v>1167</v>
      </c>
      <c r="E346" s="40" t="s">
        <v>1168</v>
      </c>
      <c r="F346" s="40" t="s">
        <v>1169</v>
      </c>
    </row>
    <row r="347" spans="1:6" ht="14.25" customHeight="1" x14ac:dyDescent="0.2">
      <c r="A347" s="83">
        <f t="shared" si="5"/>
        <v>42717.75</v>
      </c>
      <c r="B347" s="34">
        <v>18</v>
      </c>
      <c r="C347" s="40" t="s">
        <v>1170</v>
      </c>
      <c r="D347" s="40" t="s">
        <v>1171</v>
      </c>
      <c r="E347" s="40" t="s">
        <v>1172</v>
      </c>
      <c r="F347" s="40" t="s">
        <v>1173</v>
      </c>
    </row>
    <row r="348" spans="1:6" ht="14.25" customHeight="1" x14ac:dyDescent="0.2">
      <c r="A348" s="83">
        <f t="shared" si="5"/>
        <v>42717.791669999999</v>
      </c>
      <c r="B348" s="34">
        <v>19</v>
      </c>
      <c r="C348" s="40" t="s">
        <v>1174</v>
      </c>
      <c r="D348" s="40" t="s">
        <v>190</v>
      </c>
      <c r="E348" s="40" t="s">
        <v>1175</v>
      </c>
      <c r="F348" s="40" t="s">
        <v>1176</v>
      </c>
    </row>
    <row r="349" spans="1:6" ht="14.25" customHeight="1" x14ac:dyDescent="0.2">
      <c r="A349" s="83">
        <f t="shared" si="5"/>
        <v>42717.833330000001</v>
      </c>
      <c r="B349" s="34">
        <v>20</v>
      </c>
      <c r="C349" s="40" t="s">
        <v>1177</v>
      </c>
      <c r="D349" s="40" t="s">
        <v>190</v>
      </c>
      <c r="E349" s="40" t="s">
        <v>1178</v>
      </c>
      <c r="F349" s="40" t="s">
        <v>284</v>
      </c>
    </row>
    <row r="350" spans="1:6" ht="14.25" customHeight="1" x14ac:dyDescent="0.2">
      <c r="A350" s="83">
        <f t="shared" si="5"/>
        <v>42717.875</v>
      </c>
      <c r="B350" s="34">
        <v>21</v>
      </c>
      <c r="C350" s="40" t="s">
        <v>1179</v>
      </c>
      <c r="D350" s="40" t="s">
        <v>190</v>
      </c>
      <c r="E350" s="40" t="s">
        <v>1180</v>
      </c>
      <c r="F350" s="40" t="s">
        <v>1181</v>
      </c>
    </row>
    <row r="351" spans="1:6" ht="14.25" customHeight="1" x14ac:dyDescent="0.2">
      <c r="A351" s="83">
        <f t="shared" si="5"/>
        <v>42717.916669999999</v>
      </c>
      <c r="B351" s="34">
        <v>22</v>
      </c>
      <c r="C351" s="40" t="s">
        <v>1182</v>
      </c>
      <c r="D351" s="40" t="s">
        <v>190</v>
      </c>
      <c r="E351" s="40" t="s">
        <v>1183</v>
      </c>
      <c r="F351" s="40" t="s">
        <v>1184</v>
      </c>
    </row>
    <row r="352" spans="1:6" ht="14.25" customHeight="1" x14ac:dyDescent="0.2">
      <c r="A352" s="83">
        <f t="shared" si="5"/>
        <v>42717.958330000001</v>
      </c>
      <c r="B352" s="34">
        <v>23</v>
      </c>
      <c r="C352" s="40" t="s">
        <v>1185</v>
      </c>
      <c r="D352" s="40" t="s">
        <v>190</v>
      </c>
      <c r="E352" s="40" t="s">
        <v>1186</v>
      </c>
      <c r="F352" s="40" t="s">
        <v>1187</v>
      </c>
    </row>
    <row r="353" spans="1:6" ht="14.25" customHeight="1" x14ac:dyDescent="0.2">
      <c r="A353" s="83">
        <f t="shared" si="5"/>
        <v>42718</v>
      </c>
      <c r="B353" s="34">
        <v>0</v>
      </c>
      <c r="C353" s="40" t="s">
        <v>1188</v>
      </c>
      <c r="D353" s="40" t="s">
        <v>191</v>
      </c>
      <c r="E353" s="40" t="s">
        <v>1189</v>
      </c>
      <c r="F353" s="40" t="s">
        <v>1190</v>
      </c>
    </row>
    <row r="354" spans="1:6" ht="14.25" customHeight="1" x14ac:dyDescent="0.2">
      <c r="A354" s="83">
        <f t="shared" si="5"/>
        <v>42718.041669999999</v>
      </c>
      <c r="B354" s="34">
        <v>1</v>
      </c>
      <c r="C354" s="40" t="s">
        <v>1191</v>
      </c>
      <c r="D354" s="40" t="s">
        <v>190</v>
      </c>
      <c r="E354" s="40" t="s">
        <v>1192</v>
      </c>
      <c r="F354" s="40" t="s">
        <v>1193</v>
      </c>
    </row>
    <row r="355" spans="1:6" ht="14.25" customHeight="1" x14ac:dyDescent="0.2">
      <c r="A355" s="83">
        <f t="shared" si="5"/>
        <v>42718.083330000001</v>
      </c>
      <c r="B355" s="34">
        <v>2</v>
      </c>
      <c r="C355" s="40" t="s">
        <v>1194</v>
      </c>
      <c r="D355" s="40" t="s">
        <v>190</v>
      </c>
      <c r="E355" s="40" t="s">
        <v>1195</v>
      </c>
      <c r="F355" s="40" t="s">
        <v>1196</v>
      </c>
    </row>
    <row r="356" spans="1:6" ht="14.25" customHeight="1" x14ac:dyDescent="0.2">
      <c r="A356" s="83">
        <f t="shared" si="5"/>
        <v>42718.125</v>
      </c>
      <c r="B356" s="34">
        <v>3</v>
      </c>
      <c r="C356" s="40" t="s">
        <v>1197</v>
      </c>
      <c r="D356" s="40" t="s">
        <v>190</v>
      </c>
      <c r="E356" s="40" t="s">
        <v>1198</v>
      </c>
      <c r="F356" s="40" t="s">
        <v>1199</v>
      </c>
    </row>
    <row r="357" spans="1:6" ht="14.25" customHeight="1" x14ac:dyDescent="0.2">
      <c r="A357" s="83">
        <f t="shared" si="5"/>
        <v>42718.166669999999</v>
      </c>
      <c r="B357" s="34">
        <v>4</v>
      </c>
      <c r="C357" s="40" t="s">
        <v>1200</v>
      </c>
      <c r="D357" s="40" t="s">
        <v>190</v>
      </c>
      <c r="E357" s="40" t="s">
        <v>1201</v>
      </c>
      <c r="F357" s="40" t="s">
        <v>1202</v>
      </c>
    </row>
    <row r="358" spans="1:6" ht="14.25" customHeight="1" x14ac:dyDescent="0.2">
      <c r="A358" s="83">
        <f t="shared" si="5"/>
        <v>42718.208330000001</v>
      </c>
      <c r="B358" s="34">
        <v>5</v>
      </c>
      <c r="C358" s="40" t="s">
        <v>1203</v>
      </c>
      <c r="D358" s="40" t="s">
        <v>190</v>
      </c>
      <c r="E358" s="40" t="s">
        <v>1204</v>
      </c>
      <c r="F358" s="40" t="s">
        <v>1205</v>
      </c>
    </row>
    <row r="359" spans="1:6" ht="14.25" customHeight="1" x14ac:dyDescent="0.2">
      <c r="A359" s="83">
        <f t="shared" si="5"/>
        <v>42718.25</v>
      </c>
      <c r="B359" s="34">
        <v>6</v>
      </c>
      <c r="C359" s="40" t="s">
        <v>1206</v>
      </c>
      <c r="D359" s="40" t="s">
        <v>190</v>
      </c>
      <c r="E359" s="40" t="s">
        <v>1207</v>
      </c>
      <c r="F359" s="40" t="s">
        <v>1208</v>
      </c>
    </row>
    <row r="360" spans="1:6" ht="14.25" customHeight="1" x14ac:dyDescent="0.2">
      <c r="A360" s="83">
        <f t="shared" si="5"/>
        <v>42718.291669999999</v>
      </c>
      <c r="B360" s="34">
        <v>7</v>
      </c>
      <c r="C360" s="40" t="s">
        <v>1209</v>
      </c>
      <c r="D360" s="40" t="s">
        <v>190</v>
      </c>
      <c r="E360" s="40" t="s">
        <v>1210</v>
      </c>
      <c r="F360" s="40" t="s">
        <v>1211</v>
      </c>
    </row>
    <row r="361" spans="1:6" ht="14.25" customHeight="1" x14ac:dyDescent="0.2">
      <c r="A361" s="83">
        <f t="shared" si="5"/>
        <v>42718.333330000001</v>
      </c>
      <c r="B361" s="34">
        <v>8</v>
      </c>
      <c r="C361" s="40" t="s">
        <v>1212</v>
      </c>
      <c r="D361" s="40" t="s">
        <v>1213</v>
      </c>
      <c r="E361" s="40" t="s">
        <v>190</v>
      </c>
      <c r="F361" s="40" t="s">
        <v>1214</v>
      </c>
    </row>
    <row r="362" spans="1:6" ht="14.25" customHeight="1" x14ac:dyDescent="0.2">
      <c r="A362" s="83">
        <f t="shared" si="5"/>
        <v>42718.375</v>
      </c>
      <c r="B362" s="34">
        <v>9</v>
      </c>
      <c r="C362" s="40" t="s">
        <v>1215</v>
      </c>
      <c r="D362" s="40" t="s">
        <v>191</v>
      </c>
      <c r="E362" s="40" t="s">
        <v>1216</v>
      </c>
      <c r="F362" s="40" t="s">
        <v>1217</v>
      </c>
    </row>
    <row r="363" spans="1:6" ht="14.25" customHeight="1" x14ac:dyDescent="0.2">
      <c r="A363" s="83">
        <f t="shared" si="5"/>
        <v>42718.416669999999</v>
      </c>
      <c r="B363" s="34">
        <v>10</v>
      </c>
      <c r="C363" s="40" t="s">
        <v>1218</v>
      </c>
      <c r="D363" s="40" t="s">
        <v>190</v>
      </c>
      <c r="E363" s="40" t="s">
        <v>1219</v>
      </c>
      <c r="F363" s="40" t="s">
        <v>1220</v>
      </c>
    </row>
    <row r="364" spans="1:6" ht="14.25" customHeight="1" x14ac:dyDescent="0.2">
      <c r="A364" s="83">
        <f t="shared" si="5"/>
        <v>42718.458330000001</v>
      </c>
      <c r="B364" s="34">
        <v>11</v>
      </c>
      <c r="C364" s="40" t="s">
        <v>1221</v>
      </c>
      <c r="D364" s="40" t="s">
        <v>190</v>
      </c>
      <c r="E364" s="40" t="s">
        <v>1222</v>
      </c>
      <c r="F364" s="40" t="s">
        <v>1223</v>
      </c>
    </row>
    <row r="365" spans="1:6" ht="14.25" customHeight="1" x14ac:dyDescent="0.2">
      <c r="A365" s="83">
        <f t="shared" si="5"/>
        <v>42718.5</v>
      </c>
      <c r="B365" s="34">
        <v>12</v>
      </c>
      <c r="C365" s="40" t="s">
        <v>1224</v>
      </c>
      <c r="D365" s="40" t="s">
        <v>190</v>
      </c>
      <c r="E365" s="40" t="s">
        <v>1225</v>
      </c>
      <c r="F365" s="40" t="s">
        <v>1226</v>
      </c>
    </row>
    <row r="366" spans="1:6" ht="14.25" customHeight="1" x14ac:dyDescent="0.2">
      <c r="A366" s="83">
        <f t="shared" si="5"/>
        <v>42718.541669999999</v>
      </c>
      <c r="B366" s="34">
        <v>13</v>
      </c>
      <c r="C366" s="40" t="s">
        <v>1227</v>
      </c>
      <c r="D366" s="40" t="s">
        <v>190</v>
      </c>
      <c r="E366" s="40" t="s">
        <v>1228</v>
      </c>
      <c r="F366" s="40" t="s">
        <v>267</v>
      </c>
    </row>
    <row r="367" spans="1:6" ht="14.25" customHeight="1" x14ac:dyDescent="0.2">
      <c r="A367" s="83">
        <f t="shared" si="5"/>
        <v>42718.583330000001</v>
      </c>
      <c r="B367" s="34">
        <v>14</v>
      </c>
      <c r="C367" s="40" t="s">
        <v>213</v>
      </c>
      <c r="D367" s="40" t="s">
        <v>191</v>
      </c>
      <c r="E367" s="40" t="s">
        <v>1229</v>
      </c>
      <c r="F367" s="40" t="s">
        <v>1230</v>
      </c>
    </row>
    <row r="368" spans="1:6" ht="14.25" customHeight="1" x14ac:dyDescent="0.2">
      <c r="A368" s="83">
        <f t="shared" si="5"/>
        <v>42718.625</v>
      </c>
      <c r="B368" s="34">
        <v>15</v>
      </c>
      <c r="C368" s="40" t="s">
        <v>1231</v>
      </c>
      <c r="D368" s="40" t="s">
        <v>190</v>
      </c>
      <c r="E368" s="40" t="s">
        <v>1232</v>
      </c>
      <c r="F368" s="40" t="s">
        <v>1233</v>
      </c>
    </row>
    <row r="369" spans="1:6" ht="14.25" customHeight="1" x14ac:dyDescent="0.2">
      <c r="A369" s="83">
        <f t="shared" si="5"/>
        <v>42718.666669999999</v>
      </c>
      <c r="B369" s="34">
        <v>16</v>
      </c>
      <c r="C369" s="40" t="s">
        <v>1234</v>
      </c>
      <c r="D369" s="40" t="s">
        <v>1235</v>
      </c>
      <c r="E369" s="40" t="s">
        <v>1236</v>
      </c>
      <c r="F369" s="40" t="s">
        <v>1237</v>
      </c>
    </row>
    <row r="370" spans="1:6" ht="14.25" customHeight="1" x14ac:dyDescent="0.2">
      <c r="A370" s="83">
        <f t="shared" si="5"/>
        <v>42718.708330000001</v>
      </c>
      <c r="B370" s="34">
        <v>17</v>
      </c>
      <c r="C370" s="40" t="s">
        <v>1238</v>
      </c>
      <c r="D370" s="40" t="s">
        <v>1239</v>
      </c>
      <c r="E370" s="40" t="s">
        <v>190</v>
      </c>
      <c r="F370" s="40" t="s">
        <v>1240</v>
      </c>
    </row>
    <row r="371" spans="1:6" ht="14.25" customHeight="1" x14ac:dyDescent="0.2">
      <c r="A371" s="83">
        <f t="shared" si="5"/>
        <v>42718.75</v>
      </c>
      <c r="B371" s="34">
        <v>18</v>
      </c>
      <c r="C371" s="40" t="s">
        <v>1241</v>
      </c>
      <c r="D371" s="40" t="s">
        <v>190</v>
      </c>
      <c r="E371" s="40" t="s">
        <v>1242</v>
      </c>
      <c r="F371" s="40" t="s">
        <v>1243</v>
      </c>
    </row>
    <row r="372" spans="1:6" ht="14.25" customHeight="1" x14ac:dyDescent="0.2">
      <c r="A372" s="83">
        <f t="shared" si="5"/>
        <v>42718.791669999999</v>
      </c>
      <c r="B372" s="34">
        <v>19</v>
      </c>
      <c r="C372" s="40" t="s">
        <v>1244</v>
      </c>
      <c r="D372" s="40" t="s">
        <v>191</v>
      </c>
      <c r="E372" s="40" t="s">
        <v>1245</v>
      </c>
      <c r="F372" s="40" t="s">
        <v>1246</v>
      </c>
    </row>
    <row r="373" spans="1:6" ht="14.25" customHeight="1" x14ac:dyDescent="0.2">
      <c r="A373" s="83">
        <f t="shared" si="5"/>
        <v>42718.833330000001</v>
      </c>
      <c r="B373" s="34">
        <v>20</v>
      </c>
      <c r="C373" s="40" t="s">
        <v>1247</v>
      </c>
      <c r="D373" s="40" t="s">
        <v>190</v>
      </c>
      <c r="E373" s="40" t="s">
        <v>1248</v>
      </c>
      <c r="F373" s="40" t="s">
        <v>1249</v>
      </c>
    </row>
    <row r="374" spans="1:6" ht="14.25" customHeight="1" x14ac:dyDescent="0.2">
      <c r="A374" s="83">
        <f t="shared" si="5"/>
        <v>42718.875</v>
      </c>
      <c r="B374" s="34">
        <v>21</v>
      </c>
      <c r="C374" s="40" t="s">
        <v>1250</v>
      </c>
      <c r="D374" s="40" t="s">
        <v>190</v>
      </c>
      <c r="E374" s="40" t="s">
        <v>1251</v>
      </c>
      <c r="F374" s="40" t="s">
        <v>1252</v>
      </c>
    </row>
    <row r="375" spans="1:6" ht="14.25" customHeight="1" x14ac:dyDescent="0.2">
      <c r="A375" s="83">
        <f t="shared" si="5"/>
        <v>42718.916669999999</v>
      </c>
      <c r="B375" s="34">
        <v>22</v>
      </c>
      <c r="C375" s="40" t="s">
        <v>1253</v>
      </c>
      <c r="D375" s="40" t="s">
        <v>190</v>
      </c>
      <c r="E375" s="40" t="s">
        <v>1254</v>
      </c>
      <c r="F375" s="40" t="s">
        <v>1255</v>
      </c>
    </row>
    <row r="376" spans="1:6" ht="14.25" customHeight="1" x14ac:dyDescent="0.2">
      <c r="A376" s="83">
        <f t="shared" si="5"/>
        <v>42718.958330000001</v>
      </c>
      <c r="B376" s="34">
        <v>23</v>
      </c>
      <c r="C376" s="40" t="s">
        <v>1256</v>
      </c>
      <c r="D376" s="40" t="s">
        <v>190</v>
      </c>
      <c r="E376" s="40" t="s">
        <v>1257</v>
      </c>
      <c r="F376" s="40" t="s">
        <v>1258</v>
      </c>
    </row>
    <row r="377" spans="1:6" ht="14.25" customHeight="1" x14ac:dyDescent="0.2">
      <c r="A377" s="83">
        <f t="shared" si="5"/>
        <v>42719</v>
      </c>
      <c r="B377" s="34">
        <v>0</v>
      </c>
      <c r="C377" s="40" t="s">
        <v>1259</v>
      </c>
      <c r="D377" s="40" t="s">
        <v>190</v>
      </c>
      <c r="E377" s="40" t="s">
        <v>1260</v>
      </c>
      <c r="F377" s="40" t="s">
        <v>1261</v>
      </c>
    </row>
    <row r="378" spans="1:6" ht="14.25" customHeight="1" x14ac:dyDescent="0.2">
      <c r="A378" s="83">
        <f t="shared" si="5"/>
        <v>42719.041669999999</v>
      </c>
      <c r="B378" s="34">
        <v>1</v>
      </c>
      <c r="C378" s="40" t="s">
        <v>1262</v>
      </c>
      <c r="D378" s="40" t="s">
        <v>190</v>
      </c>
      <c r="E378" s="40" t="s">
        <v>1263</v>
      </c>
      <c r="F378" s="40" t="s">
        <v>1264</v>
      </c>
    </row>
    <row r="379" spans="1:6" ht="14.25" customHeight="1" x14ac:dyDescent="0.2">
      <c r="A379" s="83">
        <f t="shared" si="5"/>
        <v>42719.083330000001</v>
      </c>
      <c r="B379" s="34">
        <v>2</v>
      </c>
      <c r="C379" s="40" t="s">
        <v>1265</v>
      </c>
      <c r="D379" s="40" t="s">
        <v>191</v>
      </c>
      <c r="E379" s="40" t="s">
        <v>1266</v>
      </c>
      <c r="F379" s="40" t="s">
        <v>1267</v>
      </c>
    </row>
    <row r="380" spans="1:6" ht="14.25" customHeight="1" x14ac:dyDescent="0.2">
      <c r="A380" s="83">
        <f t="shared" si="5"/>
        <v>42719.125</v>
      </c>
      <c r="B380" s="34">
        <v>3</v>
      </c>
      <c r="C380" s="40" t="s">
        <v>1268</v>
      </c>
      <c r="D380" s="40" t="s">
        <v>191</v>
      </c>
      <c r="E380" s="40" t="s">
        <v>1269</v>
      </c>
      <c r="F380" s="40" t="s">
        <v>207</v>
      </c>
    </row>
    <row r="381" spans="1:6" ht="14.25" customHeight="1" x14ac:dyDescent="0.2">
      <c r="A381" s="83">
        <f t="shared" si="5"/>
        <v>42719.166669999999</v>
      </c>
      <c r="B381" s="34">
        <v>4</v>
      </c>
      <c r="C381" s="40" t="s">
        <v>1270</v>
      </c>
      <c r="D381" s="40" t="s">
        <v>190</v>
      </c>
      <c r="E381" s="40" t="s">
        <v>1271</v>
      </c>
      <c r="F381" s="40" t="s">
        <v>193</v>
      </c>
    </row>
    <row r="382" spans="1:6" ht="14.25" customHeight="1" x14ac:dyDescent="0.2">
      <c r="A382" s="83">
        <f t="shared" si="5"/>
        <v>42719.208330000001</v>
      </c>
      <c r="B382" s="34">
        <v>5</v>
      </c>
      <c r="C382" s="40" t="s">
        <v>1272</v>
      </c>
      <c r="D382" s="40" t="s">
        <v>1273</v>
      </c>
      <c r="E382" s="40" t="s">
        <v>1274</v>
      </c>
      <c r="F382" s="40" t="s">
        <v>1275</v>
      </c>
    </row>
    <row r="383" spans="1:6" ht="14.25" customHeight="1" x14ac:dyDescent="0.2">
      <c r="A383" s="83">
        <f t="shared" si="5"/>
        <v>42719.25</v>
      </c>
      <c r="B383" s="34">
        <v>6</v>
      </c>
      <c r="C383" s="40" t="s">
        <v>1276</v>
      </c>
      <c r="D383" s="40" t="s">
        <v>1277</v>
      </c>
      <c r="E383" s="40" t="s">
        <v>190</v>
      </c>
      <c r="F383" s="40" t="s">
        <v>1278</v>
      </c>
    </row>
    <row r="384" spans="1:6" ht="14.25" customHeight="1" x14ac:dyDescent="0.2">
      <c r="A384" s="83">
        <f t="shared" si="5"/>
        <v>42719.291669999999</v>
      </c>
      <c r="B384" s="34">
        <v>7</v>
      </c>
      <c r="C384" s="40" t="s">
        <v>1279</v>
      </c>
      <c r="D384" s="40" t="s">
        <v>1280</v>
      </c>
      <c r="E384" s="40" t="s">
        <v>190</v>
      </c>
      <c r="F384" s="40" t="s">
        <v>1281</v>
      </c>
    </row>
    <row r="385" spans="1:6" ht="14.25" customHeight="1" x14ac:dyDescent="0.2">
      <c r="A385" s="83">
        <f t="shared" si="5"/>
        <v>42719.333330000001</v>
      </c>
      <c r="B385" s="34">
        <v>8</v>
      </c>
      <c r="C385" s="40" t="s">
        <v>1282</v>
      </c>
      <c r="D385" s="40" t="s">
        <v>1283</v>
      </c>
      <c r="E385" s="40" t="s">
        <v>190</v>
      </c>
      <c r="F385" s="40" t="s">
        <v>1284</v>
      </c>
    </row>
    <row r="386" spans="1:6" ht="14.25" customHeight="1" x14ac:dyDescent="0.2">
      <c r="A386" s="83">
        <f t="shared" ref="A386:A449" si="6">A362+1</f>
        <v>42719.375</v>
      </c>
      <c r="B386" s="34">
        <v>9</v>
      </c>
      <c r="C386" s="40" t="s">
        <v>1285</v>
      </c>
      <c r="D386" s="40" t="s">
        <v>1286</v>
      </c>
      <c r="E386" s="40" t="s">
        <v>190</v>
      </c>
      <c r="F386" s="40" t="s">
        <v>1287</v>
      </c>
    </row>
    <row r="387" spans="1:6" ht="14.25" customHeight="1" x14ac:dyDescent="0.2">
      <c r="A387" s="83">
        <f t="shared" si="6"/>
        <v>42719.416669999999</v>
      </c>
      <c r="B387" s="34">
        <v>10</v>
      </c>
      <c r="C387" s="40" t="s">
        <v>1288</v>
      </c>
      <c r="D387" s="40" t="s">
        <v>1289</v>
      </c>
      <c r="E387" s="40" t="s">
        <v>1290</v>
      </c>
      <c r="F387" s="40" t="s">
        <v>281</v>
      </c>
    </row>
    <row r="388" spans="1:6" ht="14.25" customHeight="1" x14ac:dyDescent="0.2">
      <c r="A388" s="83">
        <f t="shared" si="6"/>
        <v>42719.458330000001</v>
      </c>
      <c r="B388" s="34">
        <v>11</v>
      </c>
      <c r="C388" s="40" t="s">
        <v>1291</v>
      </c>
      <c r="D388" s="40" t="s">
        <v>1292</v>
      </c>
      <c r="E388" s="40" t="s">
        <v>1293</v>
      </c>
      <c r="F388" s="40" t="s">
        <v>1294</v>
      </c>
    </row>
    <row r="389" spans="1:6" ht="14.25" customHeight="1" x14ac:dyDescent="0.2">
      <c r="A389" s="83">
        <f t="shared" si="6"/>
        <v>42719.5</v>
      </c>
      <c r="B389" s="34">
        <v>12</v>
      </c>
      <c r="C389" s="40" t="s">
        <v>1295</v>
      </c>
      <c r="D389" s="40" t="s">
        <v>1296</v>
      </c>
      <c r="E389" s="40" t="s">
        <v>1297</v>
      </c>
      <c r="F389" s="40" t="s">
        <v>1298</v>
      </c>
    </row>
    <row r="390" spans="1:6" ht="14.25" customHeight="1" x14ac:dyDescent="0.2">
      <c r="A390" s="83">
        <f t="shared" si="6"/>
        <v>42719.541669999999</v>
      </c>
      <c r="B390" s="34">
        <v>13</v>
      </c>
      <c r="C390" s="40" t="s">
        <v>1299</v>
      </c>
      <c r="D390" s="40" t="s">
        <v>1300</v>
      </c>
      <c r="E390" s="40" t="s">
        <v>1301</v>
      </c>
      <c r="F390" s="40" t="s">
        <v>1302</v>
      </c>
    </row>
    <row r="391" spans="1:6" ht="14.25" customHeight="1" x14ac:dyDescent="0.2">
      <c r="A391" s="83">
        <f t="shared" si="6"/>
        <v>42719.583330000001</v>
      </c>
      <c r="B391" s="34">
        <v>14</v>
      </c>
      <c r="C391" s="40" t="s">
        <v>1303</v>
      </c>
      <c r="D391" s="40" t="s">
        <v>1304</v>
      </c>
      <c r="E391" s="40" t="s">
        <v>1305</v>
      </c>
      <c r="F391" s="40" t="s">
        <v>1306</v>
      </c>
    </row>
    <row r="392" spans="1:6" ht="14.25" customHeight="1" x14ac:dyDescent="0.2">
      <c r="A392" s="83">
        <f t="shared" si="6"/>
        <v>42719.625</v>
      </c>
      <c r="B392" s="34">
        <v>15</v>
      </c>
      <c r="C392" s="40" t="s">
        <v>1307</v>
      </c>
      <c r="D392" s="40" t="s">
        <v>1308</v>
      </c>
      <c r="E392" s="40" t="s">
        <v>1309</v>
      </c>
      <c r="F392" s="40" t="s">
        <v>228</v>
      </c>
    </row>
    <row r="393" spans="1:6" ht="14.25" customHeight="1" x14ac:dyDescent="0.2">
      <c r="A393" s="83">
        <f t="shared" si="6"/>
        <v>42719.666669999999</v>
      </c>
      <c r="B393" s="34">
        <v>16</v>
      </c>
      <c r="C393" s="40" t="s">
        <v>1310</v>
      </c>
      <c r="D393" s="40" t="s">
        <v>1311</v>
      </c>
      <c r="E393" s="40" t="s">
        <v>190</v>
      </c>
      <c r="F393" s="40" t="s">
        <v>1312</v>
      </c>
    </row>
    <row r="394" spans="1:6" ht="14.25" customHeight="1" x14ac:dyDescent="0.2">
      <c r="A394" s="83">
        <f t="shared" si="6"/>
        <v>42719.708330000001</v>
      </c>
      <c r="B394" s="34">
        <v>17</v>
      </c>
      <c r="C394" s="40" t="s">
        <v>1313</v>
      </c>
      <c r="D394" s="40" t="s">
        <v>1314</v>
      </c>
      <c r="E394" s="40" t="s">
        <v>190</v>
      </c>
      <c r="F394" s="40" t="s">
        <v>1315</v>
      </c>
    </row>
    <row r="395" spans="1:6" ht="14.25" customHeight="1" x14ac:dyDescent="0.2">
      <c r="A395" s="83">
        <f t="shared" si="6"/>
        <v>42719.75</v>
      </c>
      <c r="B395" s="34">
        <v>18</v>
      </c>
      <c r="C395" s="40" t="s">
        <v>1316</v>
      </c>
      <c r="D395" s="40" t="s">
        <v>1317</v>
      </c>
      <c r="E395" s="40" t="s">
        <v>1318</v>
      </c>
      <c r="F395" s="40" t="s">
        <v>1319</v>
      </c>
    </row>
    <row r="396" spans="1:6" ht="14.25" customHeight="1" x14ac:dyDescent="0.2">
      <c r="A396" s="83">
        <f t="shared" si="6"/>
        <v>42719.791669999999</v>
      </c>
      <c r="B396" s="34">
        <v>19</v>
      </c>
      <c r="C396" s="40" t="s">
        <v>1320</v>
      </c>
      <c r="D396" s="40" t="s">
        <v>1321</v>
      </c>
      <c r="E396" s="40" t="s">
        <v>1322</v>
      </c>
      <c r="F396" s="40" t="s">
        <v>1323</v>
      </c>
    </row>
    <row r="397" spans="1:6" ht="14.25" customHeight="1" x14ac:dyDescent="0.2">
      <c r="A397" s="83">
        <f t="shared" si="6"/>
        <v>42719.833330000001</v>
      </c>
      <c r="B397" s="34">
        <v>20</v>
      </c>
      <c r="C397" s="40" t="s">
        <v>1324</v>
      </c>
      <c r="D397" s="40" t="s">
        <v>1325</v>
      </c>
      <c r="E397" s="40" t="s">
        <v>1326</v>
      </c>
      <c r="F397" s="40" t="s">
        <v>1327</v>
      </c>
    </row>
    <row r="398" spans="1:6" ht="14.25" customHeight="1" x14ac:dyDescent="0.2">
      <c r="A398" s="83">
        <f t="shared" si="6"/>
        <v>42719.875</v>
      </c>
      <c r="B398" s="34">
        <v>21</v>
      </c>
      <c r="C398" s="40" t="s">
        <v>1328</v>
      </c>
      <c r="D398" s="40" t="s">
        <v>190</v>
      </c>
      <c r="E398" s="40" t="s">
        <v>1329</v>
      </c>
      <c r="F398" s="40" t="s">
        <v>1330</v>
      </c>
    </row>
    <row r="399" spans="1:6" ht="14.25" customHeight="1" x14ac:dyDescent="0.2">
      <c r="A399" s="83">
        <f t="shared" si="6"/>
        <v>42719.916669999999</v>
      </c>
      <c r="B399" s="34">
        <v>22</v>
      </c>
      <c r="C399" s="40" t="s">
        <v>1331</v>
      </c>
      <c r="D399" s="40" t="s">
        <v>190</v>
      </c>
      <c r="E399" s="40" t="s">
        <v>1332</v>
      </c>
      <c r="F399" s="40" t="s">
        <v>1333</v>
      </c>
    </row>
    <row r="400" spans="1:6" ht="14.25" customHeight="1" x14ac:dyDescent="0.2">
      <c r="A400" s="83">
        <f t="shared" si="6"/>
        <v>42719.958330000001</v>
      </c>
      <c r="B400" s="34">
        <v>23</v>
      </c>
      <c r="C400" s="40" t="s">
        <v>1334</v>
      </c>
      <c r="D400" s="40" t="s">
        <v>191</v>
      </c>
      <c r="E400" s="40" t="s">
        <v>1335</v>
      </c>
      <c r="F400" s="40" t="s">
        <v>1336</v>
      </c>
    </row>
    <row r="401" spans="1:6" ht="14.25" customHeight="1" x14ac:dyDescent="0.2">
      <c r="A401" s="83">
        <f t="shared" si="6"/>
        <v>42720</v>
      </c>
      <c r="B401" s="34">
        <v>0</v>
      </c>
      <c r="C401" s="40" t="s">
        <v>1337</v>
      </c>
      <c r="D401" s="40" t="s">
        <v>190</v>
      </c>
      <c r="E401" s="40" t="s">
        <v>1338</v>
      </c>
      <c r="F401" s="40" t="s">
        <v>1339</v>
      </c>
    </row>
    <row r="402" spans="1:6" ht="14.25" customHeight="1" x14ac:dyDescent="0.2">
      <c r="A402" s="83">
        <f t="shared" si="6"/>
        <v>42720.041669999999</v>
      </c>
      <c r="B402" s="34">
        <v>1</v>
      </c>
      <c r="C402" s="40" t="s">
        <v>1340</v>
      </c>
      <c r="D402" s="40" t="s">
        <v>190</v>
      </c>
      <c r="E402" s="40" t="s">
        <v>283</v>
      </c>
      <c r="F402" s="40" t="s">
        <v>1341</v>
      </c>
    </row>
    <row r="403" spans="1:6" ht="14.25" customHeight="1" x14ac:dyDescent="0.2">
      <c r="A403" s="83">
        <f t="shared" si="6"/>
        <v>42720.083330000001</v>
      </c>
      <c r="B403" s="34">
        <v>2</v>
      </c>
      <c r="C403" s="40" t="s">
        <v>1342</v>
      </c>
      <c r="D403" s="40" t="s">
        <v>190</v>
      </c>
      <c r="E403" s="40" t="s">
        <v>1343</v>
      </c>
      <c r="F403" s="40" t="s">
        <v>1344</v>
      </c>
    </row>
    <row r="404" spans="1:6" ht="14.25" customHeight="1" x14ac:dyDescent="0.2">
      <c r="A404" s="83">
        <f t="shared" si="6"/>
        <v>42720.125</v>
      </c>
      <c r="B404" s="34">
        <v>3</v>
      </c>
      <c r="C404" s="40" t="s">
        <v>221</v>
      </c>
      <c r="D404" s="40" t="s">
        <v>190</v>
      </c>
      <c r="E404" s="40" t="s">
        <v>1345</v>
      </c>
      <c r="F404" s="40" t="s">
        <v>1346</v>
      </c>
    </row>
    <row r="405" spans="1:6" ht="14.25" customHeight="1" x14ac:dyDescent="0.2">
      <c r="A405" s="83">
        <f t="shared" si="6"/>
        <v>42720.166669999999</v>
      </c>
      <c r="B405" s="34">
        <v>4</v>
      </c>
      <c r="C405" s="40" t="s">
        <v>1347</v>
      </c>
      <c r="D405" s="40" t="s">
        <v>190</v>
      </c>
      <c r="E405" s="40" t="s">
        <v>1348</v>
      </c>
      <c r="F405" s="40" t="s">
        <v>1349</v>
      </c>
    </row>
    <row r="406" spans="1:6" ht="14.25" customHeight="1" x14ac:dyDescent="0.2">
      <c r="A406" s="83">
        <f t="shared" si="6"/>
        <v>42720.208330000001</v>
      </c>
      <c r="B406" s="34">
        <v>5</v>
      </c>
      <c r="C406" s="40" t="s">
        <v>1350</v>
      </c>
      <c r="D406" s="40" t="s">
        <v>191</v>
      </c>
      <c r="E406" s="40" t="s">
        <v>1351</v>
      </c>
      <c r="F406" s="40" t="s">
        <v>1352</v>
      </c>
    </row>
    <row r="407" spans="1:6" ht="14.25" customHeight="1" x14ac:dyDescent="0.2">
      <c r="A407" s="83">
        <f t="shared" si="6"/>
        <v>42720.25</v>
      </c>
      <c r="B407" s="34">
        <v>6</v>
      </c>
      <c r="C407" s="40" t="s">
        <v>1353</v>
      </c>
      <c r="D407" s="40" t="s">
        <v>190</v>
      </c>
      <c r="E407" s="40" t="s">
        <v>1354</v>
      </c>
      <c r="F407" s="40" t="s">
        <v>1355</v>
      </c>
    </row>
    <row r="408" spans="1:6" ht="14.25" customHeight="1" x14ac:dyDescent="0.2">
      <c r="A408" s="83">
        <f t="shared" si="6"/>
        <v>42720.291669999999</v>
      </c>
      <c r="B408" s="34">
        <v>7</v>
      </c>
      <c r="C408" s="40" t="s">
        <v>1356</v>
      </c>
      <c r="D408" s="40" t="s">
        <v>190</v>
      </c>
      <c r="E408" s="40" t="s">
        <v>1357</v>
      </c>
      <c r="F408" s="40" t="s">
        <v>1358</v>
      </c>
    </row>
    <row r="409" spans="1:6" ht="14.25" customHeight="1" x14ac:dyDescent="0.2">
      <c r="A409" s="83">
        <f t="shared" si="6"/>
        <v>42720.333330000001</v>
      </c>
      <c r="B409" s="34">
        <v>8</v>
      </c>
      <c r="C409" s="40" t="s">
        <v>1359</v>
      </c>
      <c r="D409" s="40" t="s">
        <v>190</v>
      </c>
      <c r="E409" s="40" t="s">
        <v>1360</v>
      </c>
      <c r="F409" s="40" t="s">
        <v>1361</v>
      </c>
    </row>
    <row r="410" spans="1:6" ht="14.25" customHeight="1" x14ac:dyDescent="0.2">
      <c r="A410" s="83">
        <f t="shared" si="6"/>
        <v>42720.375</v>
      </c>
      <c r="B410" s="34">
        <v>9</v>
      </c>
      <c r="C410" s="40" t="s">
        <v>1362</v>
      </c>
      <c r="D410" s="40" t="s">
        <v>1363</v>
      </c>
      <c r="E410" s="40" t="s">
        <v>190</v>
      </c>
      <c r="F410" s="40" t="s">
        <v>1364</v>
      </c>
    </row>
    <row r="411" spans="1:6" ht="14.25" customHeight="1" x14ac:dyDescent="0.2">
      <c r="A411" s="83">
        <f t="shared" si="6"/>
        <v>42720.416669999999</v>
      </c>
      <c r="B411" s="34">
        <v>10</v>
      </c>
      <c r="C411" s="40" t="s">
        <v>1365</v>
      </c>
      <c r="D411" s="40" t="s">
        <v>190</v>
      </c>
      <c r="E411" s="40" t="s">
        <v>1366</v>
      </c>
      <c r="F411" s="40" t="s">
        <v>1367</v>
      </c>
    </row>
    <row r="412" spans="1:6" ht="14.25" customHeight="1" x14ac:dyDescent="0.2">
      <c r="A412" s="83">
        <f t="shared" si="6"/>
        <v>42720.458330000001</v>
      </c>
      <c r="B412" s="34">
        <v>11</v>
      </c>
      <c r="C412" s="40" t="s">
        <v>1368</v>
      </c>
      <c r="D412" s="40" t="s">
        <v>190</v>
      </c>
      <c r="E412" s="40" t="s">
        <v>1369</v>
      </c>
      <c r="F412" s="40" t="s">
        <v>1370</v>
      </c>
    </row>
    <row r="413" spans="1:6" ht="14.25" customHeight="1" x14ac:dyDescent="0.2">
      <c r="A413" s="83">
        <f t="shared" si="6"/>
        <v>42720.5</v>
      </c>
      <c r="B413" s="34">
        <v>12</v>
      </c>
      <c r="C413" s="40" t="s">
        <v>1371</v>
      </c>
      <c r="D413" s="40" t="s">
        <v>190</v>
      </c>
      <c r="E413" s="40" t="s">
        <v>1372</v>
      </c>
      <c r="F413" s="40" t="s">
        <v>1373</v>
      </c>
    </row>
    <row r="414" spans="1:6" ht="14.25" customHeight="1" x14ac:dyDescent="0.2">
      <c r="A414" s="83">
        <f t="shared" si="6"/>
        <v>42720.541669999999</v>
      </c>
      <c r="B414" s="34">
        <v>13</v>
      </c>
      <c r="C414" s="40" t="s">
        <v>1374</v>
      </c>
      <c r="D414" s="40" t="s">
        <v>190</v>
      </c>
      <c r="E414" s="40" t="s">
        <v>1375</v>
      </c>
      <c r="F414" s="40" t="s">
        <v>1376</v>
      </c>
    </row>
    <row r="415" spans="1:6" ht="14.25" customHeight="1" x14ac:dyDescent="0.2">
      <c r="A415" s="83">
        <f t="shared" si="6"/>
        <v>42720.583330000001</v>
      </c>
      <c r="B415" s="34">
        <v>14</v>
      </c>
      <c r="C415" s="40" t="s">
        <v>1377</v>
      </c>
      <c r="D415" s="40" t="s">
        <v>190</v>
      </c>
      <c r="E415" s="40" t="s">
        <v>1378</v>
      </c>
      <c r="F415" s="40" t="s">
        <v>1379</v>
      </c>
    </row>
    <row r="416" spans="1:6" ht="14.25" customHeight="1" x14ac:dyDescent="0.2">
      <c r="A416" s="83">
        <f t="shared" si="6"/>
        <v>42720.625</v>
      </c>
      <c r="B416" s="34">
        <v>15</v>
      </c>
      <c r="C416" s="40" t="s">
        <v>1380</v>
      </c>
      <c r="D416" s="40" t="s">
        <v>191</v>
      </c>
      <c r="E416" s="40" t="s">
        <v>1381</v>
      </c>
      <c r="F416" s="40" t="s">
        <v>1382</v>
      </c>
    </row>
    <row r="417" spans="1:6" ht="14.25" customHeight="1" x14ac:dyDescent="0.2">
      <c r="A417" s="83">
        <f t="shared" si="6"/>
        <v>42720.666669999999</v>
      </c>
      <c r="B417" s="34">
        <v>16</v>
      </c>
      <c r="C417" s="40" t="s">
        <v>1383</v>
      </c>
      <c r="D417" s="40" t="s">
        <v>190</v>
      </c>
      <c r="E417" s="40" t="s">
        <v>1384</v>
      </c>
      <c r="F417" s="40" t="s">
        <v>1385</v>
      </c>
    </row>
    <row r="418" spans="1:6" ht="14.25" customHeight="1" x14ac:dyDescent="0.2">
      <c r="A418" s="83">
        <f t="shared" si="6"/>
        <v>42720.708330000001</v>
      </c>
      <c r="B418" s="34">
        <v>17</v>
      </c>
      <c r="C418" s="40" t="s">
        <v>1386</v>
      </c>
      <c r="D418" s="40" t="s">
        <v>1387</v>
      </c>
      <c r="E418" s="40" t="s">
        <v>190</v>
      </c>
      <c r="F418" s="40" t="s">
        <v>1388</v>
      </c>
    </row>
    <row r="419" spans="1:6" ht="14.25" customHeight="1" x14ac:dyDescent="0.2">
      <c r="A419" s="83">
        <f t="shared" si="6"/>
        <v>42720.75</v>
      </c>
      <c r="B419" s="34">
        <v>18</v>
      </c>
      <c r="C419" s="40" t="s">
        <v>1389</v>
      </c>
      <c r="D419" s="40" t="s">
        <v>925</v>
      </c>
      <c r="E419" s="40" t="s">
        <v>1390</v>
      </c>
      <c r="F419" s="40" t="s">
        <v>1391</v>
      </c>
    </row>
    <row r="420" spans="1:6" ht="14.25" customHeight="1" x14ac:dyDescent="0.2">
      <c r="A420" s="83">
        <f t="shared" si="6"/>
        <v>42720.791669999999</v>
      </c>
      <c r="B420" s="34">
        <v>19</v>
      </c>
      <c r="C420" s="40" t="s">
        <v>1392</v>
      </c>
      <c r="D420" s="40" t="s">
        <v>190</v>
      </c>
      <c r="E420" s="40" t="s">
        <v>1393</v>
      </c>
      <c r="F420" s="40" t="s">
        <v>1394</v>
      </c>
    </row>
    <row r="421" spans="1:6" ht="14.25" customHeight="1" x14ac:dyDescent="0.2">
      <c r="A421" s="83">
        <f t="shared" si="6"/>
        <v>42720.833330000001</v>
      </c>
      <c r="B421" s="34">
        <v>20</v>
      </c>
      <c r="C421" s="40" t="s">
        <v>1395</v>
      </c>
      <c r="D421" s="40" t="s">
        <v>190</v>
      </c>
      <c r="E421" s="40" t="s">
        <v>1396</v>
      </c>
      <c r="F421" s="40" t="s">
        <v>1397</v>
      </c>
    </row>
    <row r="422" spans="1:6" ht="14.25" customHeight="1" x14ac:dyDescent="0.2">
      <c r="A422" s="83">
        <f t="shared" si="6"/>
        <v>42720.875</v>
      </c>
      <c r="B422" s="34">
        <v>21</v>
      </c>
      <c r="C422" s="40" t="s">
        <v>1398</v>
      </c>
      <c r="D422" s="40" t="s">
        <v>190</v>
      </c>
      <c r="E422" s="40" t="s">
        <v>1399</v>
      </c>
      <c r="F422" s="40" t="s">
        <v>1400</v>
      </c>
    </row>
    <row r="423" spans="1:6" ht="14.25" customHeight="1" x14ac:dyDescent="0.2">
      <c r="A423" s="83">
        <f t="shared" si="6"/>
        <v>42720.916669999999</v>
      </c>
      <c r="B423" s="34">
        <v>22</v>
      </c>
      <c r="C423" s="40" t="s">
        <v>1401</v>
      </c>
      <c r="D423" s="40" t="s">
        <v>190</v>
      </c>
      <c r="E423" s="40" t="s">
        <v>1402</v>
      </c>
      <c r="F423" s="40" t="s">
        <v>1403</v>
      </c>
    </row>
    <row r="424" spans="1:6" ht="14.25" customHeight="1" x14ac:dyDescent="0.2">
      <c r="A424" s="83">
        <f t="shared" si="6"/>
        <v>42720.958330000001</v>
      </c>
      <c r="B424" s="34">
        <v>23</v>
      </c>
      <c r="C424" s="40" t="s">
        <v>1404</v>
      </c>
      <c r="D424" s="40" t="s">
        <v>190</v>
      </c>
      <c r="E424" s="40" t="s">
        <v>1405</v>
      </c>
      <c r="F424" s="40" t="s">
        <v>1406</v>
      </c>
    </row>
    <row r="425" spans="1:6" ht="14.25" customHeight="1" x14ac:dyDescent="0.2">
      <c r="A425" s="83">
        <f t="shared" si="6"/>
        <v>42721</v>
      </c>
      <c r="B425" s="34">
        <v>0</v>
      </c>
      <c r="C425" s="40" t="s">
        <v>1407</v>
      </c>
      <c r="D425" s="40" t="s">
        <v>191</v>
      </c>
      <c r="E425" s="40" t="s">
        <v>1408</v>
      </c>
      <c r="F425" s="40" t="s">
        <v>1409</v>
      </c>
    </row>
    <row r="426" spans="1:6" ht="14.25" customHeight="1" x14ac:dyDescent="0.2">
      <c r="A426" s="83">
        <f t="shared" si="6"/>
        <v>42721.041669999999</v>
      </c>
      <c r="B426" s="34">
        <v>1</v>
      </c>
      <c r="C426" s="40" t="s">
        <v>1410</v>
      </c>
      <c r="D426" s="40" t="s">
        <v>190</v>
      </c>
      <c r="E426" s="40" t="s">
        <v>1411</v>
      </c>
      <c r="F426" s="40" t="s">
        <v>1412</v>
      </c>
    </row>
    <row r="427" spans="1:6" ht="14.25" customHeight="1" x14ac:dyDescent="0.2">
      <c r="A427" s="83">
        <f t="shared" si="6"/>
        <v>42721.083330000001</v>
      </c>
      <c r="B427" s="34">
        <v>2</v>
      </c>
      <c r="C427" s="40" t="s">
        <v>1413</v>
      </c>
      <c r="D427" s="40" t="s">
        <v>190</v>
      </c>
      <c r="E427" s="40" t="s">
        <v>1414</v>
      </c>
      <c r="F427" s="40" t="s">
        <v>1415</v>
      </c>
    </row>
    <row r="428" spans="1:6" ht="14.25" customHeight="1" x14ac:dyDescent="0.2">
      <c r="A428" s="83">
        <f t="shared" si="6"/>
        <v>42721.125</v>
      </c>
      <c r="B428" s="34">
        <v>3</v>
      </c>
      <c r="C428" s="40" t="s">
        <v>1416</v>
      </c>
      <c r="D428" s="40" t="s">
        <v>190</v>
      </c>
      <c r="E428" s="40" t="s">
        <v>1417</v>
      </c>
      <c r="F428" s="40" t="s">
        <v>1418</v>
      </c>
    </row>
    <row r="429" spans="1:6" ht="14.25" customHeight="1" x14ac:dyDescent="0.2">
      <c r="A429" s="83">
        <f t="shared" si="6"/>
        <v>42721.166669999999</v>
      </c>
      <c r="B429" s="34">
        <v>4</v>
      </c>
      <c r="C429" s="40" t="s">
        <v>1419</v>
      </c>
      <c r="D429" s="40" t="s">
        <v>190</v>
      </c>
      <c r="E429" s="40" t="s">
        <v>1420</v>
      </c>
      <c r="F429" s="40" t="s">
        <v>1421</v>
      </c>
    </row>
    <row r="430" spans="1:6" ht="14.25" customHeight="1" x14ac:dyDescent="0.2">
      <c r="A430" s="83">
        <f t="shared" si="6"/>
        <v>42721.208330000001</v>
      </c>
      <c r="B430" s="34">
        <v>5</v>
      </c>
      <c r="C430" s="40" t="s">
        <v>1422</v>
      </c>
      <c r="D430" s="40" t="s">
        <v>190</v>
      </c>
      <c r="E430" s="40" t="s">
        <v>1423</v>
      </c>
      <c r="F430" s="40" t="s">
        <v>1424</v>
      </c>
    </row>
    <row r="431" spans="1:6" ht="14.25" customHeight="1" x14ac:dyDescent="0.2">
      <c r="A431" s="83">
        <f t="shared" si="6"/>
        <v>42721.25</v>
      </c>
      <c r="B431" s="34">
        <v>6</v>
      </c>
      <c r="C431" s="40" t="s">
        <v>1425</v>
      </c>
      <c r="D431" s="40" t="s">
        <v>190</v>
      </c>
      <c r="E431" s="40" t="s">
        <v>1426</v>
      </c>
      <c r="F431" s="40" t="s">
        <v>1427</v>
      </c>
    </row>
    <row r="432" spans="1:6" ht="14.25" customHeight="1" x14ac:dyDescent="0.2">
      <c r="A432" s="83">
        <f t="shared" si="6"/>
        <v>42721.291669999999</v>
      </c>
      <c r="B432" s="34">
        <v>7</v>
      </c>
      <c r="C432" s="40" t="s">
        <v>1428</v>
      </c>
      <c r="D432" s="40" t="s">
        <v>190</v>
      </c>
      <c r="E432" s="40" t="s">
        <v>1429</v>
      </c>
      <c r="F432" s="40" t="s">
        <v>1430</v>
      </c>
    </row>
    <row r="433" spans="1:6" ht="14.25" customHeight="1" x14ac:dyDescent="0.2">
      <c r="A433" s="83">
        <f t="shared" si="6"/>
        <v>42721.333330000001</v>
      </c>
      <c r="B433" s="34">
        <v>8</v>
      </c>
      <c r="C433" s="40" t="s">
        <v>1431</v>
      </c>
      <c r="D433" s="40" t="s">
        <v>190</v>
      </c>
      <c r="E433" s="40" t="s">
        <v>1432</v>
      </c>
      <c r="F433" s="40" t="s">
        <v>1433</v>
      </c>
    </row>
    <row r="434" spans="1:6" ht="14.25" customHeight="1" x14ac:dyDescent="0.2">
      <c r="A434" s="83">
        <f t="shared" si="6"/>
        <v>42721.375</v>
      </c>
      <c r="B434" s="34">
        <v>9</v>
      </c>
      <c r="C434" s="40" t="s">
        <v>1434</v>
      </c>
      <c r="D434" s="40" t="s">
        <v>1435</v>
      </c>
      <c r="E434" s="40" t="s">
        <v>1436</v>
      </c>
      <c r="F434" s="40" t="s">
        <v>1437</v>
      </c>
    </row>
    <row r="435" spans="1:6" ht="14.25" customHeight="1" x14ac:dyDescent="0.2">
      <c r="A435" s="83">
        <f t="shared" si="6"/>
        <v>42721.416669999999</v>
      </c>
      <c r="B435" s="34">
        <v>10</v>
      </c>
      <c r="C435" s="40" t="s">
        <v>1438</v>
      </c>
      <c r="D435" s="40" t="s">
        <v>1439</v>
      </c>
      <c r="E435" s="40" t="s">
        <v>1301</v>
      </c>
      <c r="F435" s="40" t="s">
        <v>1440</v>
      </c>
    </row>
    <row r="436" spans="1:6" ht="14.25" customHeight="1" x14ac:dyDescent="0.2">
      <c r="A436" s="83">
        <f t="shared" si="6"/>
        <v>42721.458330000001</v>
      </c>
      <c r="B436" s="34">
        <v>11</v>
      </c>
      <c r="C436" s="40" t="s">
        <v>237</v>
      </c>
      <c r="D436" s="40" t="s">
        <v>1441</v>
      </c>
      <c r="E436" s="40" t="s">
        <v>1442</v>
      </c>
      <c r="F436" s="40" t="s">
        <v>396</v>
      </c>
    </row>
    <row r="437" spans="1:6" ht="14.25" customHeight="1" x14ac:dyDescent="0.2">
      <c r="A437" s="83">
        <f t="shared" si="6"/>
        <v>42721.5</v>
      </c>
      <c r="B437" s="34">
        <v>12</v>
      </c>
      <c r="C437" s="40" t="s">
        <v>1443</v>
      </c>
      <c r="D437" s="40" t="s">
        <v>1444</v>
      </c>
      <c r="E437" s="40" t="s">
        <v>1445</v>
      </c>
      <c r="F437" s="40" t="s">
        <v>1446</v>
      </c>
    </row>
    <row r="438" spans="1:6" ht="14.25" customHeight="1" x14ac:dyDescent="0.2">
      <c r="A438" s="83">
        <f t="shared" si="6"/>
        <v>42721.541669999999</v>
      </c>
      <c r="B438" s="34">
        <v>13</v>
      </c>
      <c r="C438" s="40" t="s">
        <v>1447</v>
      </c>
      <c r="D438" s="40" t="s">
        <v>1448</v>
      </c>
      <c r="E438" s="40" t="s">
        <v>270</v>
      </c>
      <c r="F438" s="40" t="s">
        <v>1449</v>
      </c>
    </row>
    <row r="439" spans="1:6" ht="14.25" customHeight="1" x14ac:dyDescent="0.2">
      <c r="A439" s="83">
        <f t="shared" si="6"/>
        <v>42721.583330000001</v>
      </c>
      <c r="B439" s="34">
        <v>14</v>
      </c>
      <c r="C439" s="40" t="s">
        <v>1450</v>
      </c>
      <c r="D439" s="40" t="s">
        <v>1451</v>
      </c>
      <c r="E439" s="40" t="s">
        <v>190</v>
      </c>
      <c r="F439" s="40" t="s">
        <v>1452</v>
      </c>
    </row>
    <row r="440" spans="1:6" ht="14.25" customHeight="1" x14ac:dyDescent="0.2">
      <c r="A440" s="83">
        <f t="shared" si="6"/>
        <v>42721.625</v>
      </c>
      <c r="B440" s="34">
        <v>15</v>
      </c>
      <c r="C440" s="40" t="s">
        <v>1453</v>
      </c>
      <c r="D440" s="40" t="s">
        <v>1454</v>
      </c>
      <c r="E440" s="40" t="s">
        <v>1455</v>
      </c>
      <c r="F440" s="40" t="s">
        <v>1456</v>
      </c>
    </row>
    <row r="441" spans="1:6" ht="14.25" customHeight="1" x14ac:dyDescent="0.2">
      <c r="A441" s="83">
        <f t="shared" si="6"/>
        <v>42721.666669999999</v>
      </c>
      <c r="B441" s="34">
        <v>16</v>
      </c>
      <c r="C441" s="40" t="s">
        <v>1457</v>
      </c>
      <c r="D441" s="40" t="s">
        <v>1458</v>
      </c>
      <c r="E441" s="40" t="s">
        <v>1459</v>
      </c>
      <c r="F441" s="40" t="s">
        <v>1460</v>
      </c>
    </row>
    <row r="442" spans="1:6" ht="14.25" customHeight="1" x14ac:dyDescent="0.2">
      <c r="A442" s="83">
        <f t="shared" si="6"/>
        <v>42721.708330000001</v>
      </c>
      <c r="B442" s="34">
        <v>17</v>
      </c>
      <c r="C442" s="40" t="s">
        <v>1461</v>
      </c>
      <c r="D442" s="40" t="s">
        <v>1462</v>
      </c>
      <c r="E442" s="40" t="s">
        <v>1463</v>
      </c>
      <c r="F442" s="40" t="s">
        <v>1464</v>
      </c>
    </row>
    <row r="443" spans="1:6" ht="14.25" customHeight="1" x14ac:dyDescent="0.2">
      <c r="A443" s="83">
        <f t="shared" si="6"/>
        <v>42721.75</v>
      </c>
      <c r="B443" s="34">
        <v>18</v>
      </c>
      <c r="C443" s="40" t="s">
        <v>1465</v>
      </c>
      <c r="D443" s="40" t="s">
        <v>1466</v>
      </c>
      <c r="E443" s="40" t="s">
        <v>1467</v>
      </c>
      <c r="F443" s="40" t="s">
        <v>1468</v>
      </c>
    </row>
    <row r="444" spans="1:6" ht="14.25" customHeight="1" x14ac:dyDescent="0.2">
      <c r="A444" s="83">
        <f t="shared" si="6"/>
        <v>42721.791669999999</v>
      </c>
      <c r="B444" s="34">
        <v>19</v>
      </c>
      <c r="C444" s="40" t="s">
        <v>1469</v>
      </c>
      <c r="D444" s="40" t="s">
        <v>1470</v>
      </c>
      <c r="E444" s="40" t="s">
        <v>1471</v>
      </c>
      <c r="F444" s="40" t="s">
        <v>1472</v>
      </c>
    </row>
    <row r="445" spans="1:6" ht="14.25" customHeight="1" x14ac:dyDescent="0.2">
      <c r="A445" s="83">
        <f t="shared" si="6"/>
        <v>42721.833330000001</v>
      </c>
      <c r="B445" s="34">
        <v>20</v>
      </c>
      <c r="C445" s="40" t="s">
        <v>1473</v>
      </c>
      <c r="D445" s="40" t="s">
        <v>1474</v>
      </c>
      <c r="E445" s="40" t="s">
        <v>280</v>
      </c>
      <c r="F445" s="40" t="s">
        <v>1475</v>
      </c>
    </row>
    <row r="446" spans="1:6" ht="14.25" customHeight="1" x14ac:dyDescent="0.2">
      <c r="A446" s="83">
        <f t="shared" si="6"/>
        <v>42721.875</v>
      </c>
      <c r="B446" s="34">
        <v>21</v>
      </c>
      <c r="C446" s="40" t="s">
        <v>1476</v>
      </c>
      <c r="D446" s="40" t="s">
        <v>190</v>
      </c>
      <c r="E446" s="40" t="s">
        <v>1477</v>
      </c>
      <c r="F446" s="40" t="s">
        <v>1478</v>
      </c>
    </row>
    <row r="447" spans="1:6" ht="14.25" customHeight="1" x14ac:dyDescent="0.2">
      <c r="A447" s="83">
        <f t="shared" si="6"/>
        <v>42721.916669999999</v>
      </c>
      <c r="B447" s="34">
        <v>22</v>
      </c>
      <c r="C447" s="40" t="s">
        <v>1479</v>
      </c>
      <c r="D447" s="40" t="s">
        <v>190</v>
      </c>
      <c r="E447" s="40" t="s">
        <v>1480</v>
      </c>
      <c r="F447" s="40" t="s">
        <v>1481</v>
      </c>
    </row>
    <row r="448" spans="1:6" ht="14.25" customHeight="1" x14ac:dyDescent="0.2">
      <c r="A448" s="83">
        <f t="shared" si="6"/>
        <v>42721.958330000001</v>
      </c>
      <c r="B448" s="34">
        <v>23</v>
      </c>
      <c r="C448" s="40" t="s">
        <v>1482</v>
      </c>
      <c r="D448" s="40" t="s">
        <v>190</v>
      </c>
      <c r="E448" s="40" t="s">
        <v>1483</v>
      </c>
      <c r="F448" s="40" t="s">
        <v>1484</v>
      </c>
    </row>
    <row r="449" spans="1:6" ht="14.25" customHeight="1" x14ac:dyDescent="0.2">
      <c r="A449" s="83">
        <f t="shared" si="6"/>
        <v>42722</v>
      </c>
      <c r="B449" s="34">
        <v>0</v>
      </c>
      <c r="C449" s="40" t="s">
        <v>234</v>
      </c>
      <c r="D449" s="40" t="s">
        <v>190</v>
      </c>
      <c r="E449" s="40" t="s">
        <v>1485</v>
      </c>
      <c r="F449" s="40" t="s">
        <v>1486</v>
      </c>
    </row>
    <row r="450" spans="1:6" ht="14.25" customHeight="1" x14ac:dyDescent="0.2">
      <c r="A450" s="83">
        <f t="shared" ref="A450:A513" si="7">A426+1</f>
        <v>42722.041669999999</v>
      </c>
      <c r="B450" s="34">
        <v>1</v>
      </c>
      <c r="C450" s="40" t="s">
        <v>1487</v>
      </c>
      <c r="D450" s="40" t="s">
        <v>190</v>
      </c>
      <c r="E450" s="40" t="s">
        <v>1488</v>
      </c>
      <c r="F450" s="40" t="s">
        <v>1489</v>
      </c>
    </row>
    <row r="451" spans="1:6" ht="14.25" customHeight="1" x14ac:dyDescent="0.2">
      <c r="A451" s="83">
        <f t="shared" si="7"/>
        <v>42722.083330000001</v>
      </c>
      <c r="B451" s="34">
        <v>2</v>
      </c>
      <c r="C451" s="40" t="s">
        <v>1490</v>
      </c>
      <c r="D451" s="40" t="s">
        <v>190</v>
      </c>
      <c r="E451" s="40" t="s">
        <v>1491</v>
      </c>
      <c r="F451" s="40" t="s">
        <v>1492</v>
      </c>
    </row>
    <row r="452" spans="1:6" ht="14.25" customHeight="1" x14ac:dyDescent="0.2">
      <c r="A452" s="83">
        <f t="shared" si="7"/>
        <v>42722.125</v>
      </c>
      <c r="B452" s="34">
        <v>3</v>
      </c>
      <c r="C452" s="40" t="s">
        <v>1493</v>
      </c>
      <c r="D452" s="40" t="s">
        <v>190</v>
      </c>
      <c r="E452" s="40" t="s">
        <v>1494</v>
      </c>
      <c r="F452" s="40" t="s">
        <v>1495</v>
      </c>
    </row>
    <row r="453" spans="1:6" ht="14.25" customHeight="1" x14ac:dyDescent="0.2">
      <c r="A453" s="83">
        <f t="shared" si="7"/>
        <v>42722.166669999999</v>
      </c>
      <c r="B453" s="34">
        <v>4</v>
      </c>
      <c r="C453" s="40" t="s">
        <v>1496</v>
      </c>
      <c r="D453" s="40" t="s">
        <v>191</v>
      </c>
      <c r="E453" s="40" t="s">
        <v>1497</v>
      </c>
      <c r="F453" s="40" t="s">
        <v>1498</v>
      </c>
    </row>
    <row r="454" spans="1:6" ht="14.25" customHeight="1" x14ac:dyDescent="0.2">
      <c r="A454" s="83">
        <f t="shared" si="7"/>
        <v>42722.208330000001</v>
      </c>
      <c r="B454" s="34">
        <v>5</v>
      </c>
      <c r="C454" s="40" t="s">
        <v>1499</v>
      </c>
      <c r="D454" s="40" t="s">
        <v>190</v>
      </c>
      <c r="E454" s="40" t="s">
        <v>1500</v>
      </c>
      <c r="F454" s="40" t="s">
        <v>1501</v>
      </c>
    </row>
    <row r="455" spans="1:6" ht="14.25" customHeight="1" x14ac:dyDescent="0.2">
      <c r="A455" s="83">
        <f t="shared" si="7"/>
        <v>42722.25</v>
      </c>
      <c r="B455" s="34">
        <v>6</v>
      </c>
      <c r="C455" s="40" t="s">
        <v>1502</v>
      </c>
      <c r="D455" s="40" t="s">
        <v>190</v>
      </c>
      <c r="E455" s="40" t="s">
        <v>1503</v>
      </c>
      <c r="F455" s="40" t="s">
        <v>1504</v>
      </c>
    </row>
    <row r="456" spans="1:6" ht="14.25" customHeight="1" x14ac:dyDescent="0.2">
      <c r="A456" s="83">
        <f t="shared" si="7"/>
        <v>42722.291669999999</v>
      </c>
      <c r="B456" s="34">
        <v>7</v>
      </c>
      <c r="C456" s="40" t="s">
        <v>1505</v>
      </c>
      <c r="D456" s="40" t="s">
        <v>190</v>
      </c>
      <c r="E456" s="40" t="s">
        <v>1506</v>
      </c>
      <c r="F456" s="40" t="s">
        <v>1507</v>
      </c>
    </row>
    <row r="457" spans="1:6" ht="14.25" customHeight="1" x14ac:dyDescent="0.2">
      <c r="A457" s="83">
        <f t="shared" si="7"/>
        <v>42722.333330000001</v>
      </c>
      <c r="B457" s="34">
        <v>8</v>
      </c>
      <c r="C457" s="40" t="s">
        <v>1508</v>
      </c>
      <c r="D457" s="40" t="s">
        <v>191</v>
      </c>
      <c r="E457" s="40" t="s">
        <v>1509</v>
      </c>
      <c r="F457" s="40" t="s">
        <v>1510</v>
      </c>
    </row>
    <row r="458" spans="1:6" ht="14.25" customHeight="1" x14ac:dyDescent="0.2">
      <c r="A458" s="83">
        <f t="shared" si="7"/>
        <v>42722.375</v>
      </c>
      <c r="B458" s="34">
        <v>9</v>
      </c>
      <c r="C458" s="40" t="s">
        <v>1511</v>
      </c>
      <c r="D458" s="40" t="s">
        <v>1512</v>
      </c>
      <c r="E458" s="40" t="s">
        <v>190</v>
      </c>
      <c r="F458" s="40" t="s">
        <v>1513</v>
      </c>
    </row>
    <row r="459" spans="1:6" ht="14.25" customHeight="1" x14ac:dyDescent="0.2">
      <c r="A459" s="83">
        <f t="shared" si="7"/>
        <v>42722.416669999999</v>
      </c>
      <c r="B459" s="34">
        <v>10</v>
      </c>
      <c r="C459" s="40" t="s">
        <v>1514</v>
      </c>
      <c r="D459" s="40" t="s">
        <v>190</v>
      </c>
      <c r="E459" s="40" t="s">
        <v>1515</v>
      </c>
      <c r="F459" s="40" t="s">
        <v>1516</v>
      </c>
    </row>
    <row r="460" spans="1:6" ht="14.25" customHeight="1" x14ac:dyDescent="0.2">
      <c r="A460" s="83">
        <f t="shared" si="7"/>
        <v>42722.458330000001</v>
      </c>
      <c r="B460" s="34">
        <v>11</v>
      </c>
      <c r="C460" s="40" t="s">
        <v>1517</v>
      </c>
      <c r="D460" s="40" t="s">
        <v>190</v>
      </c>
      <c r="E460" s="40" t="s">
        <v>1518</v>
      </c>
      <c r="F460" s="40" t="s">
        <v>279</v>
      </c>
    </row>
    <row r="461" spans="1:6" ht="14.25" customHeight="1" x14ac:dyDescent="0.2">
      <c r="A461" s="83">
        <f t="shared" si="7"/>
        <v>42722.5</v>
      </c>
      <c r="B461" s="34">
        <v>12</v>
      </c>
      <c r="C461" s="40" t="s">
        <v>1519</v>
      </c>
      <c r="D461" s="40" t="s">
        <v>191</v>
      </c>
      <c r="E461" s="40" t="s">
        <v>1520</v>
      </c>
      <c r="F461" s="40" t="s">
        <v>1265</v>
      </c>
    </row>
    <row r="462" spans="1:6" ht="14.25" customHeight="1" x14ac:dyDescent="0.2">
      <c r="A462" s="83">
        <f t="shared" si="7"/>
        <v>42722.541669999999</v>
      </c>
      <c r="B462" s="34">
        <v>13</v>
      </c>
      <c r="C462" s="40" t="s">
        <v>1521</v>
      </c>
      <c r="D462" s="40" t="s">
        <v>190</v>
      </c>
      <c r="E462" s="40" t="s">
        <v>1522</v>
      </c>
      <c r="F462" s="40" t="s">
        <v>1523</v>
      </c>
    </row>
    <row r="463" spans="1:6" ht="14.25" customHeight="1" x14ac:dyDescent="0.2">
      <c r="A463" s="83">
        <f t="shared" si="7"/>
        <v>42722.583330000001</v>
      </c>
      <c r="B463" s="34">
        <v>14</v>
      </c>
      <c r="C463" s="40" t="s">
        <v>1524</v>
      </c>
      <c r="D463" s="40" t="s">
        <v>1525</v>
      </c>
      <c r="E463" s="40" t="s">
        <v>1526</v>
      </c>
      <c r="F463" s="40" t="s">
        <v>240</v>
      </c>
    </row>
    <row r="464" spans="1:6" ht="14.25" customHeight="1" x14ac:dyDescent="0.2">
      <c r="A464" s="83">
        <f t="shared" si="7"/>
        <v>42722.625</v>
      </c>
      <c r="B464" s="34">
        <v>15</v>
      </c>
      <c r="C464" s="40" t="s">
        <v>1527</v>
      </c>
      <c r="D464" s="40" t="s">
        <v>1528</v>
      </c>
      <c r="E464" s="40" t="s">
        <v>1318</v>
      </c>
      <c r="F464" s="40" t="s">
        <v>1529</v>
      </c>
    </row>
    <row r="465" spans="1:6" ht="14.25" customHeight="1" x14ac:dyDescent="0.2">
      <c r="A465" s="83">
        <f t="shared" si="7"/>
        <v>42722.666669999999</v>
      </c>
      <c r="B465" s="34">
        <v>16</v>
      </c>
      <c r="C465" s="40" t="s">
        <v>1530</v>
      </c>
      <c r="D465" s="40" t="s">
        <v>1531</v>
      </c>
      <c r="E465" s="40" t="s">
        <v>190</v>
      </c>
      <c r="F465" s="40" t="s">
        <v>1532</v>
      </c>
    </row>
    <row r="466" spans="1:6" ht="14.25" customHeight="1" x14ac:dyDescent="0.2">
      <c r="A466" s="83">
        <f t="shared" si="7"/>
        <v>42722.708330000001</v>
      </c>
      <c r="B466" s="34">
        <v>17</v>
      </c>
      <c r="C466" s="40" t="s">
        <v>1533</v>
      </c>
      <c r="D466" s="40" t="s">
        <v>1534</v>
      </c>
      <c r="E466" s="40" t="s">
        <v>190</v>
      </c>
      <c r="F466" s="40" t="s">
        <v>1535</v>
      </c>
    </row>
    <row r="467" spans="1:6" ht="14.25" customHeight="1" x14ac:dyDescent="0.2">
      <c r="A467" s="83">
        <f t="shared" si="7"/>
        <v>42722.75</v>
      </c>
      <c r="B467" s="34">
        <v>18</v>
      </c>
      <c r="C467" s="40" t="s">
        <v>1536</v>
      </c>
      <c r="D467" s="40" t="s">
        <v>1537</v>
      </c>
      <c r="E467" s="40" t="s">
        <v>190</v>
      </c>
      <c r="F467" s="40" t="s">
        <v>1538</v>
      </c>
    </row>
    <row r="468" spans="1:6" ht="14.25" customHeight="1" x14ac:dyDescent="0.2">
      <c r="A468" s="83">
        <f t="shared" si="7"/>
        <v>42722.791669999999</v>
      </c>
      <c r="B468" s="34">
        <v>19</v>
      </c>
      <c r="C468" s="40" t="s">
        <v>1539</v>
      </c>
      <c r="D468" s="40" t="s">
        <v>191</v>
      </c>
      <c r="E468" s="40" t="s">
        <v>1540</v>
      </c>
      <c r="F468" s="40" t="s">
        <v>1541</v>
      </c>
    </row>
    <row r="469" spans="1:6" ht="14.25" customHeight="1" x14ac:dyDescent="0.2">
      <c r="A469" s="83">
        <f t="shared" si="7"/>
        <v>42722.833330000001</v>
      </c>
      <c r="B469" s="34">
        <v>20</v>
      </c>
      <c r="C469" s="40" t="s">
        <v>1542</v>
      </c>
      <c r="D469" s="40" t="s">
        <v>191</v>
      </c>
      <c r="E469" s="40" t="s">
        <v>1543</v>
      </c>
      <c r="F469" s="40" t="s">
        <v>1544</v>
      </c>
    </row>
    <row r="470" spans="1:6" ht="14.25" customHeight="1" x14ac:dyDescent="0.2">
      <c r="A470" s="83">
        <f t="shared" si="7"/>
        <v>42722.875</v>
      </c>
      <c r="B470" s="34">
        <v>21</v>
      </c>
      <c r="C470" s="40" t="s">
        <v>1486</v>
      </c>
      <c r="D470" s="40" t="s">
        <v>1545</v>
      </c>
      <c r="E470" s="40" t="s">
        <v>1129</v>
      </c>
      <c r="F470" s="40" t="s">
        <v>1546</v>
      </c>
    </row>
    <row r="471" spans="1:6" ht="14.25" customHeight="1" x14ac:dyDescent="0.2">
      <c r="A471" s="83">
        <f t="shared" si="7"/>
        <v>42722.916669999999</v>
      </c>
      <c r="B471" s="34">
        <v>22</v>
      </c>
      <c r="C471" s="40" t="s">
        <v>1547</v>
      </c>
      <c r="D471" s="40" t="s">
        <v>190</v>
      </c>
      <c r="E471" s="40" t="s">
        <v>1548</v>
      </c>
      <c r="F471" s="40" t="s">
        <v>1549</v>
      </c>
    </row>
    <row r="472" spans="1:6" ht="14.25" customHeight="1" x14ac:dyDescent="0.2">
      <c r="A472" s="83">
        <f t="shared" si="7"/>
        <v>42722.958330000001</v>
      </c>
      <c r="B472" s="34">
        <v>23</v>
      </c>
      <c r="C472" s="40" t="s">
        <v>1550</v>
      </c>
      <c r="D472" s="40" t="s">
        <v>190</v>
      </c>
      <c r="E472" s="40" t="s">
        <v>1551</v>
      </c>
      <c r="F472" s="40" t="s">
        <v>1552</v>
      </c>
    </row>
    <row r="473" spans="1:6" ht="14.25" customHeight="1" x14ac:dyDescent="0.2">
      <c r="A473" s="83">
        <f t="shared" si="7"/>
        <v>42723</v>
      </c>
      <c r="B473" s="34">
        <v>0</v>
      </c>
      <c r="C473" s="40" t="s">
        <v>1553</v>
      </c>
      <c r="D473" s="40" t="s">
        <v>190</v>
      </c>
      <c r="E473" s="40" t="s">
        <v>1554</v>
      </c>
      <c r="F473" s="40" t="s">
        <v>1555</v>
      </c>
    </row>
    <row r="474" spans="1:6" ht="14.25" customHeight="1" x14ac:dyDescent="0.2">
      <c r="A474" s="83">
        <f t="shared" si="7"/>
        <v>42723.041669999999</v>
      </c>
      <c r="B474" s="34">
        <v>1</v>
      </c>
      <c r="C474" s="40" t="s">
        <v>1556</v>
      </c>
      <c r="D474" s="40" t="s">
        <v>190</v>
      </c>
      <c r="E474" s="40" t="s">
        <v>1557</v>
      </c>
      <c r="F474" s="40" t="s">
        <v>1558</v>
      </c>
    </row>
    <row r="475" spans="1:6" ht="14.25" customHeight="1" x14ac:dyDescent="0.2">
      <c r="A475" s="83">
        <f t="shared" si="7"/>
        <v>42723.083330000001</v>
      </c>
      <c r="B475" s="34">
        <v>2</v>
      </c>
      <c r="C475" s="40" t="s">
        <v>223</v>
      </c>
      <c r="D475" s="40" t="s">
        <v>190</v>
      </c>
      <c r="E475" s="40" t="s">
        <v>1559</v>
      </c>
      <c r="F475" s="40" t="s">
        <v>1560</v>
      </c>
    </row>
    <row r="476" spans="1:6" ht="14.25" customHeight="1" x14ac:dyDescent="0.2">
      <c r="A476" s="83">
        <f t="shared" si="7"/>
        <v>42723.125</v>
      </c>
      <c r="B476" s="34">
        <v>3</v>
      </c>
      <c r="C476" s="40" t="s">
        <v>1561</v>
      </c>
      <c r="D476" s="40" t="s">
        <v>190</v>
      </c>
      <c r="E476" s="40" t="s">
        <v>1562</v>
      </c>
      <c r="F476" s="40" t="s">
        <v>1563</v>
      </c>
    </row>
    <row r="477" spans="1:6" ht="14.25" customHeight="1" x14ac:dyDescent="0.2">
      <c r="A477" s="83">
        <f t="shared" si="7"/>
        <v>42723.166669999999</v>
      </c>
      <c r="B477" s="34">
        <v>4</v>
      </c>
      <c r="C477" s="40" t="s">
        <v>1564</v>
      </c>
      <c r="D477" s="40" t="s">
        <v>190</v>
      </c>
      <c r="E477" s="40" t="s">
        <v>1565</v>
      </c>
      <c r="F477" s="40" t="s">
        <v>1566</v>
      </c>
    </row>
    <row r="478" spans="1:6" ht="14.25" customHeight="1" x14ac:dyDescent="0.2">
      <c r="A478" s="83">
        <f t="shared" si="7"/>
        <v>42723.208330000001</v>
      </c>
      <c r="B478" s="34">
        <v>5</v>
      </c>
      <c r="C478" s="40" t="s">
        <v>1212</v>
      </c>
      <c r="D478" s="40" t="s">
        <v>190</v>
      </c>
      <c r="E478" s="40" t="s">
        <v>1567</v>
      </c>
      <c r="F478" s="40" t="s">
        <v>1214</v>
      </c>
    </row>
    <row r="479" spans="1:6" ht="14.25" customHeight="1" x14ac:dyDescent="0.2">
      <c r="A479" s="83">
        <f t="shared" si="7"/>
        <v>42723.25</v>
      </c>
      <c r="B479" s="34">
        <v>6</v>
      </c>
      <c r="C479" s="40" t="s">
        <v>1568</v>
      </c>
      <c r="D479" s="40" t="s">
        <v>190</v>
      </c>
      <c r="E479" s="40" t="s">
        <v>1569</v>
      </c>
      <c r="F479" s="40" t="s">
        <v>1570</v>
      </c>
    </row>
    <row r="480" spans="1:6" ht="14.25" customHeight="1" x14ac:dyDescent="0.2">
      <c r="A480" s="83">
        <f t="shared" si="7"/>
        <v>42723.291669999999</v>
      </c>
      <c r="B480" s="34">
        <v>7</v>
      </c>
      <c r="C480" s="40" t="s">
        <v>1571</v>
      </c>
      <c r="D480" s="40" t="s">
        <v>190</v>
      </c>
      <c r="E480" s="40" t="s">
        <v>1572</v>
      </c>
      <c r="F480" s="40" t="s">
        <v>1573</v>
      </c>
    </row>
    <row r="481" spans="1:6" ht="14.25" customHeight="1" x14ac:dyDescent="0.2">
      <c r="A481" s="83">
        <f t="shared" si="7"/>
        <v>42723.333330000001</v>
      </c>
      <c r="B481" s="34">
        <v>8</v>
      </c>
      <c r="C481" s="40" t="s">
        <v>581</v>
      </c>
      <c r="D481" s="40" t="s">
        <v>190</v>
      </c>
      <c r="E481" s="40" t="s">
        <v>1574</v>
      </c>
      <c r="F481" s="40" t="s">
        <v>583</v>
      </c>
    </row>
    <row r="482" spans="1:6" ht="14.25" customHeight="1" x14ac:dyDescent="0.2">
      <c r="A482" s="83">
        <f t="shared" si="7"/>
        <v>42723.375</v>
      </c>
      <c r="B482" s="34">
        <v>9</v>
      </c>
      <c r="C482" s="40" t="s">
        <v>1575</v>
      </c>
      <c r="D482" s="40" t="s">
        <v>1576</v>
      </c>
      <c r="E482" s="40" t="s">
        <v>1577</v>
      </c>
      <c r="F482" s="40" t="s">
        <v>1578</v>
      </c>
    </row>
    <row r="483" spans="1:6" ht="14.25" customHeight="1" x14ac:dyDescent="0.2">
      <c r="A483" s="83">
        <f t="shared" si="7"/>
        <v>42723.416669999999</v>
      </c>
      <c r="B483" s="34">
        <v>10</v>
      </c>
      <c r="C483" s="40" t="s">
        <v>1579</v>
      </c>
      <c r="D483" s="40" t="s">
        <v>190</v>
      </c>
      <c r="E483" s="40" t="s">
        <v>1580</v>
      </c>
      <c r="F483" s="40" t="s">
        <v>1581</v>
      </c>
    </row>
    <row r="484" spans="1:6" ht="14.25" customHeight="1" x14ac:dyDescent="0.2">
      <c r="A484" s="83">
        <f t="shared" si="7"/>
        <v>42723.458330000001</v>
      </c>
      <c r="B484" s="34">
        <v>11</v>
      </c>
      <c r="C484" s="40" t="s">
        <v>1582</v>
      </c>
      <c r="D484" s="40" t="s">
        <v>1583</v>
      </c>
      <c r="E484" s="40" t="s">
        <v>1584</v>
      </c>
      <c r="F484" s="40" t="s">
        <v>1585</v>
      </c>
    </row>
    <row r="485" spans="1:6" ht="14.25" customHeight="1" x14ac:dyDescent="0.2">
      <c r="A485" s="83">
        <f t="shared" si="7"/>
        <v>42723.5</v>
      </c>
      <c r="B485" s="34">
        <v>12</v>
      </c>
      <c r="C485" s="40" t="s">
        <v>1586</v>
      </c>
      <c r="D485" s="40" t="s">
        <v>190</v>
      </c>
      <c r="E485" s="40" t="s">
        <v>1587</v>
      </c>
      <c r="F485" s="40" t="s">
        <v>1588</v>
      </c>
    </row>
    <row r="486" spans="1:6" ht="14.25" customHeight="1" x14ac:dyDescent="0.2">
      <c r="A486" s="83">
        <f t="shared" si="7"/>
        <v>42723.541669999999</v>
      </c>
      <c r="B486" s="34">
        <v>13</v>
      </c>
      <c r="C486" s="40" t="s">
        <v>1589</v>
      </c>
      <c r="D486" s="40" t="s">
        <v>190</v>
      </c>
      <c r="E486" s="40" t="s">
        <v>1590</v>
      </c>
      <c r="F486" s="40" t="s">
        <v>1591</v>
      </c>
    </row>
    <row r="487" spans="1:6" ht="14.25" customHeight="1" x14ac:dyDescent="0.2">
      <c r="A487" s="83">
        <f t="shared" si="7"/>
        <v>42723.583330000001</v>
      </c>
      <c r="B487" s="34">
        <v>14</v>
      </c>
      <c r="C487" s="40" t="s">
        <v>1592</v>
      </c>
      <c r="D487" s="40" t="s">
        <v>1593</v>
      </c>
      <c r="E487" s="40" t="s">
        <v>1297</v>
      </c>
      <c r="F487" s="40" t="s">
        <v>1594</v>
      </c>
    </row>
    <row r="488" spans="1:6" ht="14.25" customHeight="1" x14ac:dyDescent="0.2">
      <c r="A488" s="83">
        <f t="shared" si="7"/>
        <v>42723.625</v>
      </c>
      <c r="B488" s="34">
        <v>15</v>
      </c>
      <c r="C488" s="40" t="s">
        <v>1595</v>
      </c>
      <c r="D488" s="40" t="s">
        <v>1596</v>
      </c>
      <c r="E488" s="40" t="s">
        <v>1597</v>
      </c>
      <c r="F488" s="40" t="s">
        <v>1598</v>
      </c>
    </row>
    <row r="489" spans="1:6" ht="14.25" customHeight="1" x14ac:dyDescent="0.2">
      <c r="A489" s="83">
        <f t="shared" si="7"/>
        <v>42723.666669999999</v>
      </c>
      <c r="B489" s="34">
        <v>16</v>
      </c>
      <c r="C489" s="40" t="s">
        <v>1599</v>
      </c>
      <c r="D489" s="40" t="s">
        <v>1600</v>
      </c>
      <c r="E489" s="40" t="s">
        <v>1601</v>
      </c>
      <c r="F489" s="40" t="s">
        <v>1602</v>
      </c>
    </row>
    <row r="490" spans="1:6" ht="14.25" customHeight="1" x14ac:dyDescent="0.2">
      <c r="A490" s="83">
        <f t="shared" si="7"/>
        <v>42723.708330000001</v>
      </c>
      <c r="B490" s="34">
        <v>17</v>
      </c>
      <c r="C490" s="40" t="s">
        <v>1603</v>
      </c>
      <c r="D490" s="40" t="s">
        <v>1604</v>
      </c>
      <c r="E490" s="40" t="s">
        <v>1605</v>
      </c>
      <c r="F490" s="40" t="s">
        <v>1606</v>
      </c>
    </row>
    <row r="491" spans="1:6" ht="14.25" customHeight="1" x14ac:dyDescent="0.2">
      <c r="A491" s="83">
        <f t="shared" si="7"/>
        <v>42723.75</v>
      </c>
      <c r="B491" s="34">
        <v>18</v>
      </c>
      <c r="C491" s="40" t="s">
        <v>1607</v>
      </c>
      <c r="D491" s="40" t="s">
        <v>190</v>
      </c>
      <c r="E491" s="40" t="s">
        <v>1608</v>
      </c>
      <c r="F491" s="40" t="s">
        <v>1609</v>
      </c>
    </row>
    <row r="492" spans="1:6" ht="14.25" customHeight="1" x14ac:dyDescent="0.2">
      <c r="A492" s="83">
        <f t="shared" si="7"/>
        <v>42723.791669999999</v>
      </c>
      <c r="B492" s="34">
        <v>19</v>
      </c>
      <c r="C492" s="40" t="s">
        <v>1610</v>
      </c>
      <c r="D492" s="40" t="s">
        <v>190</v>
      </c>
      <c r="E492" s="40" t="s">
        <v>1611</v>
      </c>
      <c r="F492" s="40" t="s">
        <v>1612</v>
      </c>
    </row>
    <row r="493" spans="1:6" ht="14.25" customHeight="1" x14ac:dyDescent="0.2">
      <c r="A493" s="83">
        <f t="shared" si="7"/>
        <v>42723.833330000001</v>
      </c>
      <c r="B493" s="34">
        <v>20</v>
      </c>
      <c r="C493" s="40" t="s">
        <v>1613</v>
      </c>
      <c r="D493" s="40" t="s">
        <v>1614</v>
      </c>
      <c r="E493" s="40" t="s">
        <v>1615</v>
      </c>
      <c r="F493" s="40" t="s">
        <v>1616</v>
      </c>
    </row>
    <row r="494" spans="1:6" ht="14.25" customHeight="1" x14ac:dyDescent="0.2">
      <c r="A494" s="83">
        <f t="shared" si="7"/>
        <v>42723.875</v>
      </c>
      <c r="B494" s="34">
        <v>21</v>
      </c>
      <c r="C494" s="40" t="s">
        <v>1617</v>
      </c>
      <c r="D494" s="40" t="s">
        <v>190</v>
      </c>
      <c r="E494" s="40" t="s">
        <v>1618</v>
      </c>
      <c r="F494" s="40" t="s">
        <v>1619</v>
      </c>
    </row>
    <row r="495" spans="1:6" ht="14.25" customHeight="1" x14ac:dyDescent="0.2">
      <c r="A495" s="83">
        <f t="shared" si="7"/>
        <v>42723.916669999999</v>
      </c>
      <c r="B495" s="34">
        <v>22</v>
      </c>
      <c r="C495" s="40" t="s">
        <v>1620</v>
      </c>
      <c r="D495" s="40" t="s">
        <v>190</v>
      </c>
      <c r="E495" s="40" t="s">
        <v>1621</v>
      </c>
      <c r="F495" s="40" t="s">
        <v>1622</v>
      </c>
    </row>
    <row r="496" spans="1:6" ht="14.25" customHeight="1" x14ac:dyDescent="0.2">
      <c r="A496" s="83">
        <f t="shared" si="7"/>
        <v>42723.958330000001</v>
      </c>
      <c r="B496" s="34">
        <v>23</v>
      </c>
      <c r="C496" s="40" t="s">
        <v>1623</v>
      </c>
      <c r="D496" s="40" t="s">
        <v>191</v>
      </c>
      <c r="E496" s="40" t="s">
        <v>1624</v>
      </c>
      <c r="F496" s="40" t="s">
        <v>1625</v>
      </c>
    </row>
    <row r="497" spans="1:6" ht="14.25" customHeight="1" x14ac:dyDescent="0.2">
      <c r="A497" s="83">
        <f t="shared" si="7"/>
        <v>42724</v>
      </c>
      <c r="B497" s="34">
        <v>0</v>
      </c>
      <c r="C497" s="40" t="s">
        <v>1626</v>
      </c>
      <c r="D497" s="40" t="s">
        <v>190</v>
      </c>
      <c r="E497" s="40" t="s">
        <v>1627</v>
      </c>
      <c r="F497" s="40" t="s">
        <v>1628</v>
      </c>
    </row>
    <row r="498" spans="1:6" ht="14.25" customHeight="1" x14ac:dyDescent="0.2">
      <c r="A498" s="83">
        <f t="shared" si="7"/>
        <v>42724.041669999999</v>
      </c>
      <c r="B498" s="34">
        <v>1</v>
      </c>
      <c r="C498" s="40" t="s">
        <v>1629</v>
      </c>
      <c r="D498" s="40" t="s">
        <v>190</v>
      </c>
      <c r="E498" s="40" t="s">
        <v>1630</v>
      </c>
      <c r="F498" s="40" t="s">
        <v>1631</v>
      </c>
    </row>
    <row r="499" spans="1:6" ht="14.25" customHeight="1" x14ac:dyDescent="0.2">
      <c r="A499" s="83">
        <f t="shared" si="7"/>
        <v>42724.083330000001</v>
      </c>
      <c r="B499" s="34">
        <v>2</v>
      </c>
      <c r="C499" s="40" t="s">
        <v>1632</v>
      </c>
      <c r="D499" s="40" t="s">
        <v>190</v>
      </c>
      <c r="E499" s="40" t="s">
        <v>1633</v>
      </c>
      <c r="F499" s="40" t="s">
        <v>1634</v>
      </c>
    </row>
    <row r="500" spans="1:6" ht="14.25" customHeight="1" x14ac:dyDescent="0.2">
      <c r="A500" s="83">
        <f t="shared" si="7"/>
        <v>42724.125</v>
      </c>
      <c r="B500" s="34">
        <v>3</v>
      </c>
      <c r="C500" s="40" t="s">
        <v>1635</v>
      </c>
      <c r="D500" s="40" t="s">
        <v>190</v>
      </c>
      <c r="E500" s="40" t="s">
        <v>1636</v>
      </c>
      <c r="F500" s="40" t="s">
        <v>1637</v>
      </c>
    </row>
    <row r="501" spans="1:6" ht="14.25" customHeight="1" x14ac:dyDescent="0.2">
      <c r="A501" s="83">
        <f t="shared" si="7"/>
        <v>42724.166669999999</v>
      </c>
      <c r="B501" s="34">
        <v>4</v>
      </c>
      <c r="C501" s="40" t="s">
        <v>1638</v>
      </c>
      <c r="D501" s="40" t="s">
        <v>190</v>
      </c>
      <c r="E501" s="40" t="s">
        <v>1639</v>
      </c>
      <c r="F501" s="40" t="s">
        <v>1640</v>
      </c>
    </row>
    <row r="502" spans="1:6" ht="14.25" customHeight="1" x14ac:dyDescent="0.2">
      <c r="A502" s="83">
        <f t="shared" si="7"/>
        <v>42724.208330000001</v>
      </c>
      <c r="B502" s="34">
        <v>5</v>
      </c>
      <c r="C502" s="40" t="s">
        <v>1641</v>
      </c>
      <c r="D502" s="40" t="s">
        <v>190</v>
      </c>
      <c r="E502" s="40" t="s">
        <v>1642</v>
      </c>
      <c r="F502" s="40" t="s">
        <v>1643</v>
      </c>
    </row>
    <row r="503" spans="1:6" ht="14.25" customHeight="1" x14ac:dyDescent="0.2">
      <c r="A503" s="83">
        <f t="shared" si="7"/>
        <v>42724.25</v>
      </c>
      <c r="B503" s="34">
        <v>6</v>
      </c>
      <c r="C503" s="40" t="s">
        <v>1644</v>
      </c>
      <c r="D503" s="40" t="s">
        <v>1463</v>
      </c>
      <c r="E503" s="40" t="s">
        <v>1645</v>
      </c>
      <c r="F503" s="40" t="s">
        <v>1646</v>
      </c>
    </row>
    <row r="504" spans="1:6" ht="14.25" customHeight="1" x14ac:dyDescent="0.2">
      <c r="A504" s="83">
        <f t="shared" si="7"/>
        <v>42724.291669999999</v>
      </c>
      <c r="B504" s="34">
        <v>7</v>
      </c>
      <c r="C504" s="40" t="s">
        <v>1647</v>
      </c>
      <c r="D504" s="40" t="s">
        <v>190</v>
      </c>
      <c r="E504" s="40" t="s">
        <v>1648</v>
      </c>
      <c r="F504" s="40" t="s">
        <v>1649</v>
      </c>
    </row>
    <row r="505" spans="1:6" ht="14.25" customHeight="1" x14ac:dyDescent="0.2">
      <c r="A505" s="83">
        <f t="shared" si="7"/>
        <v>42724.333330000001</v>
      </c>
      <c r="B505" s="34">
        <v>8</v>
      </c>
      <c r="C505" s="40" t="s">
        <v>1650</v>
      </c>
      <c r="D505" s="40" t="s">
        <v>190</v>
      </c>
      <c r="E505" s="40" t="s">
        <v>1651</v>
      </c>
      <c r="F505" s="40" t="s">
        <v>1652</v>
      </c>
    </row>
    <row r="506" spans="1:6" ht="14.25" customHeight="1" x14ac:dyDescent="0.2">
      <c r="A506" s="83">
        <f t="shared" si="7"/>
        <v>42724.375</v>
      </c>
      <c r="B506" s="34">
        <v>9</v>
      </c>
      <c r="C506" s="40" t="s">
        <v>1653</v>
      </c>
      <c r="D506" s="40" t="s">
        <v>190</v>
      </c>
      <c r="E506" s="40" t="s">
        <v>1654</v>
      </c>
      <c r="F506" s="40" t="s">
        <v>1655</v>
      </c>
    </row>
    <row r="507" spans="1:6" ht="14.25" customHeight="1" x14ac:dyDescent="0.2">
      <c r="A507" s="83">
        <f t="shared" si="7"/>
        <v>42724.416669999999</v>
      </c>
      <c r="B507" s="34">
        <v>10</v>
      </c>
      <c r="C507" s="40" t="s">
        <v>1656</v>
      </c>
      <c r="D507" s="40" t="s">
        <v>1657</v>
      </c>
      <c r="E507" s="40" t="s">
        <v>1658</v>
      </c>
      <c r="F507" s="40" t="s">
        <v>1659</v>
      </c>
    </row>
    <row r="508" spans="1:6" ht="14.25" customHeight="1" x14ac:dyDescent="0.2">
      <c r="A508" s="83">
        <f t="shared" si="7"/>
        <v>42724.458330000001</v>
      </c>
      <c r="B508" s="34">
        <v>11</v>
      </c>
      <c r="C508" s="40" t="s">
        <v>1660</v>
      </c>
      <c r="D508" s="40" t="s">
        <v>190</v>
      </c>
      <c r="E508" s="40" t="s">
        <v>275</v>
      </c>
      <c r="F508" s="40" t="s">
        <v>1661</v>
      </c>
    </row>
    <row r="509" spans="1:6" ht="14.25" customHeight="1" x14ac:dyDescent="0.2">
      <c r="A509" s="83">
        <f t="shared" si="7"/>
        <v>42724.5</v>
      </c>
      <c r="B509" s="34">
        <v>12</v>
      </c>
      <c r="C509" s="40" t="s">
        <v>1662</v>
      </c>
      <c r="D509" s="40" t="s">
        <v>190</v>
      </c>
      <c r="E509" s="40" t="s">
        <v>1663</v>
      </c>
      <c r="F509" s="40" t="s">
        <v>1664</v>
      </c>
    </row>
    <row r="510" spans="1:6" ht="14.25" customHeight="1" x14ac:dyDescent="0.2">
      <c r="A510" s="83">
        <f t="shared" si="7"/>
        <v>42724.541669999999</v>
      </c>
      <c r="B510" s="34">
        <v>13</v>
      </c>
      <c r="C510" s="40" t="s">
        <v>1665</v>
      </c>
      <c r="D510" s="40" t="s">
        <v>190</v>
      </c>
      <c r="E510" s="40" t="s">
        <v>1666</v>
      </c>
      <c r="F510" s="40" t="s">
        <v>1667</v>
      </c>
    </row>
    <row r="511" spans="1:6" ht="14.25" customHeight="1" x14ac:dyDescent="0.2">
      <c r="A511" s="83">
        <f t="shared" si="7"/>
        <v>42724.583330000001</v>
      </c>
      <c r="B511" s="34">
        <v>14</v>
      </c>
      <c r="C511" s="40" t="s">
        <v>1668</v>
      </c>
      <c r="D511" s="40" t="s">
        <v>190</v>
      </c>
      <c r="E511" s="40" t="s">
        <v>1669</v>
      </c>
      <c r="F511" s="40" t="s">
        <v>1670</v>
      </c>
    </row>
    <row r="512" spans="1:6" ht="14.25" customHeight="1" x14ac:dyDescent="0.2">
      <c r="A512" s="83">
        <f t="shared" si="7"/>
        <v>42724.625</v>
      </c>
      <c r="B512" s="34">
        <v>15</v>
      </c>
      <c r="C512" s="40" t="s">
        <v>1671</v>
      </c>
      <c r="D512" s="40" t="s">
        <v>190</v>
      </c>
      <c r="E512" s="40" t="s">
        <v>1672</v>
      </c>
      <c r="F512" s="40" t="s">
        <v>1673</v>
      </c>
    </row>
    <row r="513" spans="1:6" ht="14.25" customHeight="1" x14ac:dyDescent="0.2">
      <c r="A513" s="83">
        <f t="shared" si="7"/>
        <v>42724.666669999999</v>
      </c>
      <c r="B513" s="34">
        <v>16</v>
      </c>
      <c r="C513" s="40" t="s">
        <v>1674</v>
      </c>
      <c r="D513" s="40" t="s">
        <v>1675</v>
      </c>
      <c r="E513" s="40" t="s">
        <v>1676</v>
      </c>
      <c r="F513" s="40" t="s">
        <v>1677</v>
      </c>
    </row>
    <row r="514" spans="1:6" ht="14.25" customHeight="1" x14ac:dyDescent="0.2">
      <c r="A514" s="83">
        <f t="shared" ref="A514:A577" si="8">A490+1</f>
        <v>42724.708330000001</v>
      </c>
      <c r="B514" s="34">
        <v>17</v>
      </c>
      <c r="C514" s="40" t="s">
        <v>1678</v>
      </c>
      <c r="D514" s="40" t="s">
        <v>1679</v>
      </c>
      <c r="E514" s="40" t="s">
        <v>1680</v>
      </c>
      <c r="F514" s="40" t="s">
        <v>1681</v>
      </c>
    </row>
    <row r="515" spans="1:6" ht="14.25" customHeight="1" x14ac:dyDescent="0.2">
      <c r="A515" s="83">
        <f t="shared" si="8"/>
        <v>42724.75</v>
      </c>
      <c r="B515" s="34">
        <v>18</v>
      </c>
      <c r="C515" s="40" t="s">
        <v>1682</v>
      </c>
      <c r="D515" s="40" t="s">
        <v>190</v>
      </c>
      <c r="E515" s="40" t="s">
        <v>1683</v>
      </c>
      <c r="F515" s="40" t="s">
        <v>1684</v>
      </c>
    </row>
    <row r="516" spans="1:6" ht="14.25" customHeight="1" x14ac:dyDescent="0.2">
      <c r="A516" s="83">
        <f t="shared" si="8"/>
        <v>42724.791669999999</v>
      </c>
      <c r="B516" s="34">
        <v>19</v>
      </c>
      <c r="C516" s="40" t="s">
        <v>1685</v>
      </c>
      <c r="D516" s="40" t="s">
        <v>1686</v>
      </c>
      <c r="E516" s="40" t="s">
        <v>1687</v>
      </c>
      <c r="F516" s="40" t="s">
        <v>1688</v>
      </c>
    </row>
    <row r="517" spans="1:6" ht="14.25" customHeight="1" x14ac:dyDescent="0.2">
      <c r="A517" s="83">
        <f t="shared" si="8"/>
        <v>42724.833330000001</v>
      </c>
      <c r="B517" s="34">
        <v>20</v>
      </c>
      <c r="C517" s="40" t="s">
        <v>1689</v>
      </c>
      <c r="D517" s="40" t="s">
        <v>190</v>
      </c>
      <c r="E517" s="40" t="s">
        <v>1690</v>
      </c>
      <c r="F517" s="40" t="s">
        <v>1691</v>
      </c>
    </row>
    <row r="518" spans="1:6" ht="14.25" customHeight="1" x14ac:dyDescent="0.2">
      <c r="A518" s="83">
        <f t="shared" si="8"/>
        <v>42724.875</v>
      </c>
      <c r="B518" s="34">
        <v>21</v>
      </c>
      <c r="C518" s="40" t="s">
        <v>1692</v>
      </c>
      <c r="D518" s="40" t="s">
        <v>190</v>
      </c>
      <c r="E518" s="40" t="s">
        <v>1693</v>
      </c>
      <c r="F518" s="40" t="s">
        <v>1694</v>
      </c>
    </row>
    <row r="519" spans="1:6" ht="14.25" customHeight="1" x14ac:dyDescent="0.2">
      <c r="A519" s="83">
        <f t="shared" si="8"/>
        <v>42724.916669999999</v>
      </c>
      <c r="B519" s="34">
        <v>22</v>
      </c>
      <c r="C519" s="40" t="s">
        <v>1695</v>
      </c>
      <c r="D519" s="40" t="s">
        <v>190</v>
      </c>
      <c r="E519" s="40" t="s">
        <v>1696</v>
      </c>
      <c r="F519" s="40" t="s">
        <v>1697</v>
      </c>
    </row>
    <row r="520" spans="1:6" ht="14.25" customHeight="1" x14ac:dyDescent="0.2">
      <c r="A520" s="83">
        <f t="shared" si="8"/>
        <v>42724.958330000001</v>
      </c>
      <c r="B520" s="34">
        <v>23</v>
      </c>
      <c r="C520" s="40" t="s">
        <v>1698</v>
      </c>
      <c r="D520" s="40" t="s">
        <v>190</v>
      </c>
      <c r="E520" s="40" t="s">
        <v>1699</v>
      </c>
      <c r="F520" s="40" t="s">
        <v>1700</v>
      </c>
    </row>
    <row r="521" spans="1:6" ht="14.25" customHeight="1" x14ac:dyDescent="0.2">
      <c r="A521" s="83">
        <f t="shared" si="8"/>
        <v>42725</v>
      </c>
      <c r="B521" s="34">
        <v>0</v>
      </c>
      <c r="C521" s="40" t="s">
        <v>1701</v>
      </c>
      <c r="D521" s="40" t="s">
        <v>190</v>
      </c>
      <c r="E521" s="40" t="s">
        <v>1702</v>
      </c>
      <c r="F521" s="40" t="s">
        <v>1703</v>
      </c>
    </row>
    <row r="522" spans="1:6" ht="14.25" customHeight="1" x14ac:dyDescent="0.2">
      <c r="A522" s="83">
        <f t="shared" si="8"/>
        <v>42725.041669999999</v>
      </c>
      <c r="B522" s="34">
        <v>1</v>
      </c>
      <c r="C522" s="40" t="s">
        <v>1704</v>
      </c>
      <c r="D522" s="40" t="s">
        <v>190</v>
      </c>
      <c r="E522" s="40" t="s">
        <v>1705</v>
      </c>
      <c r="F522" s="40" t="s">
        <v>1706</v>
      </c>
    </row>
    <row r="523" spans="1:6" ht="14.25" customHeight="1" x14ac:dyDescent="0.2">
      <c r="A523" s="83">
        <f t="shared" si="8"/>
        <v>42725.083330000001</v>
      </c>
      <c r="B523" s="34">
        <v>2</v>
      </c>
      <c r="C523" s="40" t="s">
        <v>1707</v>
      </c>
      <c r="D523" s="40" t="s">
        <v>190</v>
      </c>
      <c r="E523" s="40" t="s">
        <v>1708</v>
      </c>
      <c r="F523" s="40" t="s">
        <v>1709</v>
      </c>
    </row>
    <row r="524" spans="1:6" ht="14.25" customHeight="1" x14ac:dyDescent="0.2">
      <c r="A524" s="83">
        <f t="shared" si="8"/>
        <v>42725.125</v>
      </c>
      <c r="B524" s="34">
        <v>3</v>
      </c>
      <c r="C524" s="40" t="s">
        <v>1710</v>
      </c>
      <c r="D524" s="40" t="s">
        <v>191</v>
      </c>
      <c r="E524" s="40" t="s">
        <v>1711</v>
      </c>
      <c r="F524" s="40" t="s">
        <v>1712</v>
      </c>
    </row>
    <row r="525" spans="1:6" ht="14.25" customHeight="1" x14ac:dyDescent="0.2">
      <c r="A525" s="83">
        <f t="shared" si="8"/>
        <v>42725.166669999999</v>
      </c>
      <c r="B525" s="34">
        <v>4</v>
      </c>
      <c r="C525" s="40" t="s">
        <v>1713</v>
      </c>
      <c r="D525" s="40" t="s">
        <v>190</v>
      </c>
      <c r="E525" s="40" t="s">
        <v>1714</v>
      </c>
      <c r="F525" s="40" t="s">
        <v>1715</v>
      </c>
    </row>
    <row r="526" spans="1:6" ht="14.25" customHeight="1" x14ac:dyDescent="0.2">
      <c r="A526" s="83">
        <f t="shared" si="8"/>
        <v>42725.208330000001</v>
      </c>
      <c r="B526" s="34">
        <v>5</v>
      </c>
      <c r="C526" s="40" t="s">
        <v>1716</v>
      </c>
      <c r="D526" s="40" t="s">
        <v>190</v>
      </c>
      <c r="E526" s="40" t="s">
        <v>1717</v>
      </c>
      <c r="F526" s="40" t="s">
        <v>1718</v>
      </c>
    </row>
    <row r="527" spans="1:6" ht="14.25" customHeight="1" x14ac:dyDescent="0.2">
      <c r="A527" s="83">
        <f t="shared" si="8"/>
        <v>42725.25</v>
      </c>
      <c r="B527" s="34">
        <v>6</v>
      </c>
      <c r="C527" s="40" t="s">
        <v>1719</v>
      </c>
      <c r="D527" s="40" t="s">
        <v>190</v>
      </c>
      <c r="E527" s="40" t="s">
        <v>1720</v>
      </c>
      <c r="F527" s="40" t="s">
        <v>1721</v>
      </c>
    </row>
    <row r="528" spans="1:6" ht="14.25" customHeight="1" x14ac:dyDescent="0.2">
      <c r="A528" s="83">
        <f t="shared" si="8"/>
        <v>42725.291669999999</v>
      </c>
      <c r="B528" s="34">
        <v>7</v>
      </c>
      <c r="C528" s="40" t="s">
        <v>1722</v>
      </c>
      <c r="D528" s="40" t="s">
        <v>190</v>
      </c>
      <c r="E528" s="40" t="s">
        <v>1723</v>
      </c>
      <c r="F528" s="40" t="s">
        <v>1724</v>
      </c>
    </row>
    <row r="529" spans="1:6" ht="14.25" customHeight="1" x14ac:dyDescent="0.2">
      <c r="A529" s="83">
        <f t="shared" si="8"/>
        <v>42725.333330000001</v>
      </c>
      <c r="B529" s="34">
        <v>8</v>
      </c>
      <c r="C529" s="40" t="s">
        <v>1725</v>
      </c>
      <c r="D529" s="40" t="s">
        <v>1726</v>
      </c>
      <c r="E529" s="40" t="s">
        <v>190</v>
      </c>
      <c r="F529" s="40" t="s">
        <v>1727</v>
      </c>
    </row>
    <row r="530" spans="1:6" ht="14.25" customHeight="1" x14ac:dyDescent="0.2">
      <c r="A530" s="83">
        <f t="shared" si="8"/>
        <v>42725.375</v>
      </c>
      <c r="B530" s="34">
        <v>9</v>
      </c>
      <c r="C530" s="40" t="s">
        <v>690</v>
      </c>
      <c r="D530" s="40" t="s">
        <v>191</v>
      </c>
      <c r="E530" s="40" t="s">
        <v>1728</v>
      </c>
      <c r="F530" s="40" t="s">
        <v>692</v>
      </c>
    </row>
    <row r="531" spans="1:6" ht="14.25" customHeight="1" x14ac:dyDescent="0.2">
      <c r="A531" s="83">
        <f t="shared" si="8"/>
        <v>42725.416669999999</v>
      </c>
      <c r="B531" s="34">
        <v>10</v>
      </c>
      <c r="C531" s="40" t="s">
        <v>1729</v>
      </c>
      <c r="D531" s="40" t="s">
        <v>190</v>
      </c>
      <c r="E531" s="40" t="s">
        <v>1730</v>
      </c>
      <c r="F531" s="40" t="s">
        <v>1731</v>
      </c>
    </row>
    <row r="532" spans="1:6" ht="14.25" customHeight="1" x14ac:dyDescent="0.2">
      <c r="A532" s="83">
        <f t="shared" si="8"/>
        <v>42725.458330000001</v>
      </c>
      <c r="B532" s="34">
        <v>11</v>
      </c>
      <c r="C532" s="40" t="s">
        <v>1732</v>
      </c>
      <c r="D532" s="40" t="s">
        <v>190</v>
      </c>
      <c r="E532" s="40" t="s">
        <v>1733</v>
      </c>
      <c r="F532" s="40" t="s">
        <v>1734</v>
      </c>
    </row>
    <row r="533" spans="1:6" ht="14.25" customHeight="1" x14ac:dyDescent="0.2">
      <c r="A533" s="83">
        <f t="shared" si="8"/>
        <v>42725.5</v>
      </c>
      <c r="B533" s="34">
        <v>12</v>
      </c>
      <c r="C533" s="40" t="s">
        <v>1735</v>
      </c>
      <c r="D533" s="40" t="s">
        <v>191</v>
      </c>
      <c r="E533" s="40" t="s">
        <v>1736</v>
      </c>
      <c r="F533" s="40" t="s">
        <v>1737</v>
      </c>
    </row>
    <row r="534" spans="1:6" ht="14.25" customHeight="1" x14ac:dyDescent="0.2">
      <c r="A534" s="83">
        <f t="shared" si="8"/>
        <v>42725.541669999999</v>
      </c>
      <c r="B534" s="34">
        <v>13</v>
      </c>
      <c r="C534" s="40" t="s">
        <v>1738</v>
      </c>
      <c r="D534" s="40" t="s">
        <v>190</v>
      </c>
      <c r="E534" s="40" t="s">
        <v>1739</v>
      </c>
      <c r="F534" s="40" t="s">
        <v>1740</v>
      </c>
    </row>
    <row r="535" spans="1:6" ht="14.25" customHeight="1" x14ac:dyDescent="0.2">
      <c r="A535" s="83">
        <f t="shared" si="8"/>
        <v>42725.583330000001</v>
      </c>
      <c r="B535" s="34">
        <v>14</v>
      </c>
      <c r="C535" s="40" t="s">
        <v>1741</v>
      </c>
      <c r="D535" s="40" t="s">
        <v>190</v>
      </c>
      <c r="E535" s="40" t="s">
        <v>1742</v>
      </c>
      <c r="F535" s="40" t="s">
        <v>768</v>
      </c>
    </row>
    <row r="536" spans="1:6" ht="14.25" customHeight="1" x14ac:dyDescent="0.2">
      <c r="A536" s="83">
        <f t="shared" si="8"/>
        <v>42725.625</v>
      </c>
      <c r="B536" s="34">
        <v>15</v>
      </c>
      <c r="C536" s="40" t="s">
        <v>282</v>
      </c>
      <c r="D536" s="40" t="s">
        <v>190</v>
      </c>
      <c r="E536" s="40" t="s">
        <v>1743</v>
      </c>
      <c r="F536" s="40" t="s">
        <v>1744</v>
      </c>
    </row>
    <row r="537" spans="1:6" ht="14.25" customHeight="1" x14ac:dyDescent="0.2">
      <c r="A537" s="83">
        <f t="shared" si="8"/>
        <v>42725.666669999999</v>
      </c>
      <c r="B537" s="34">
        <v>16</v>
      </c>
      <c r="C537" s="40" t="s">
        <v>1745</v>
      </c>
      <c r="D537" s="40" t="s">
        <v>1746</v>
      </c>
      <c r="E537" s="40" t="s">
        <v>190</v>
      </c>
      <c r="F537" s="40" t="s">
        <v>1747</v>
      </c>
    </row>
    <row r="538" spans="1:6" ht="14.25" customHeight="1" x14ac:dyDescent="0.2">
      <c r="A538" s="83">
        <f t="shared" si="8"/>
        <v>42725.708330000001</v>
      </c>
      <c r="B538" s="34">
        <v>17</v>
      </c>
      <c r="C538" s="40" t="s">
        <v>1748</v>
      </c>
      <c r="D538" s="40" t="s">
        <v>190</v>
      </c>
      <c r="E538" s="40" t="s">
        <v>1749</v>
      </c>
      <c r="F538" s="40" t="s">
        <v>1750</v>
      </c>
    </row>
    <row r="539" spans="1:6" ht="14.25" customHeight="1" x14ac:dyDescent="0.2">
      <c r="A539" s="83">
        <f t="shared" si="8"/>
        <v>42725.75</v>
      </c>
      <c r="B539" s="34">
        <v>18</v>
      </c>
      <c r="C539" s="40" t="s">
        <v>1751</v>
      </c>
      <c r="D539" s="40" t="s">
        <v>190</v>
      </c>
      <c r="E539" s="40" t="s">
        <v>1752</v>
      </c>
      <c r="F539" s="40" t="s">
        <v>1753</v>
      </c>
    </row>
    <row r="540" spans="1:6" ht="14.25" customHeight="1" x14ac:dyDescent="0.2">
      <c r="A540" s="83">
        <f t="shared" si="8"/>
        <v>42725.791669999999</v>
      </c>
      <c r="B540" s="34">
        <v>19</v>
      </c>
      <c r="C540" s="40" t="s">
        <v>1754</v>
      </c>
      <c r="D540" s="40" t="s">
        <v>1755</v>
      </c>
      <c r="E540" s="40" t="s">
        <v>1756</v>
      </c>
      <c r="F540" s="40" t="s">
        <v>1757</v>
      </c>
    </row>
    <row r="541" spans="1:6" ht="14.25" customHeight="1" x14ac:dyDescent="0.2">
      <c r="A541" s="83">
        <f t="shared" si="8"/>
        <v>42725.833330000001</v>
      </c>
      <c r="B541" s="34">
        <v>20</v>
      </c>
      <c r="C541" s="40" t="s">
        <v>1758</v>
      </c>
      <c r="D541" s="40" t="s">
        <v>1759</v>
      </c>
      <c r="E541" s="40" t="s">
        <v>1760</v>
      </c>
      <c r="F541" s="40" t="s">
        <v>1761</v>
      </c>
    </row>
    <row r="542" spans="1:6" ht="14.25" customHeight="1" x14ac:dyDescent="0.2">
      <c r="A542" s="83">
        <f t="shared" si="8"/>
        <v>42725.875</v>
      </c>
      <c r="B542" s="34">
        <v>21</v>
      </c>
      <c r="C542" s="40" t="s">
        <v>1762</v>
      </c>
      <c r="D542" s="40" t="s">
        <v>1763</v>
      </c>
      <c r="E542" s="40" t="s">
        <v>1764</v>
      </c>
      <c r="F542" s="40" t="s">
        <v>1765</v>
      </c>
    </row>
    <row r="543" spans="1:6" ht="14.25" customHeight="1" x14ac:dyDescent="0.2">
      <c r="A543" s="83">
        <f t="shared" si="8"/>
        <v>42725.916669999999</v>
      </c>
      <c r="B543" s="34">
        <v>22</v>
      </c>
      <c r="C543" s="40" t="s">
        <v>1766</v>
      </c>
      <c r="D543" s="40" t="s">
        <v>191</v>
      </c>
      <c r="E543" s="40" t="s">
        <v>1767</v>
      </c>
      <c r="F543" s="40" t="s">
        <v>1768</v>
      </c>
    </row>
    <row r="544" spans="1:6" ht="14.25" customHeight="1" x14ac:dyDescent="0.2">
      <c r="A544" s="83">
        <f t="shared" si="8"/>
        <v>42725.958330000001</v>
      </c>
      <c r="B544" s="34">
        <v>23</v>
      </c>
      <c r="C544" s="40" t="s">
        <v>286</v>
      </c>
      <c r="D544" s="40" t="s">
        <v>190</v>
      </c>
      <c r="E544" s="40" t="s">
        <v>1769</v>
      </c>
      <c r="F544" s="40" t="s">
        <v>1770</v>
      </c>
    </row>
    <row r="545" spans="1:6" ht="14.25" customHeight="1" x14ac:dyDescent="0.2">
      <c r="A545" s="83">
        <f t="shared" si="8"/>
        <v>42726</v>
      </c>
      <c r="B545" s="34">
        <v>0</v>
      </c>
      <c r="C545" s="40" t="s">
        <v>1771</v>
      </c>
      <c r="D545" s="40" t="s">
        <v>190</v>
      </c>
      <c r="E545" s="40" t="s">
        <v>1772</v>
      </c>
      <c r="F545" s="40" t="s">
        <v>1773</v>
      </c>
    </row>
    <row r="546" spans="1:6" ht="14.25" customHeight="1" x14ac:dyDescent="0.2">
      <c r="A546" s="83">
        <f t="shared" si="8"/>
        <v>42726.041669999999</v>
      </c>
      <c r="B546" s="34">
        <v>1</v>
      </c>
      <c r="C546" s="40" t="s">
        <v>1774</v>
      </c>
      <c r="D546" s="40" t="s">
        <v>190</v>
      </c>
      <c r="E546" s="40" t="s">
        <v>1775</v>
      </c>
      <c r="F546" s="40" t="s">
        <v>1776</v>
      </c>
    </row>
    <row r="547" spans="1:6" ht="14.25" customHeight="1" x14ac:dyDescent="0.2">
      <c r="A547" s="83">
        <f t="shared" si="8"/>
        <v>42726.083330000001</v>
      </c>
      <c r="B547" s="34">
        <v>2</v>
      </c>
      <c r="C547" s="40" t="s">
        <v>1777</v>
      </c>
      <c r="D547" s="40" t="s">
        <v>191</v>
      </c>
      <c r="E547" s="40" t="s">
        <v>1778</v>
      </c>
      <c r="F547" s="40" t="s">
        <v>1779</v>
      </c>
    </row>
    <row r="548" spans="1:6" ht="14.25" customHeight="1" x14ac:dyDescent="0.2">
      <c r="A548" s="83">
        <f t="shared" si="8"/>
        <v>42726.125</v>
      </c>
      <c r="B548" s="34">
        <v>3</v>
      </c>
      <c r="C548" s="40" t="s">
        <v>1780</v>
      </c>
      <c r="D548" s="40" t="s">
        <v>190</v>
      </c>
      <c r="E548" s="40" t="s">
        <v>1781</v>
      </c>
      <c r="F548" s="40" t="s">
        <v>1782</v>
      </c>
    </row>
    <row r="549" spans="1:6" ht="14.25" customHeight="1" x14ac:dyDescent="0.2">
      <c r="A549" s="83">
        <f t="shared" si="8"/>
        <v>42726.166669999999</v>
      </c>
      <c r="B549" s="34">
        <v>4</v>
      </c>
      <c r="C549" s="40" t="s">
        <v>242</v>
      </c>
      <c r="D549" s="40" t="s">
        <v>190</v>
      </c>
      <c r="E549" s="40" t="s">
        <v>1783</v>
      </c>
      <c r="F549" s="40" t="s">
        <v>1784</v>
      </c>
    </row>
    <row r="550" spans="1:6" ht="14.25" customHeight="1" x14ac:dyDescent="0.2">
      <c r="A550" s="83">
        <f t="shared" si="8"/>
        <v>42726.208330000001</v>
      </c>
      <c r="B550" s="34">
        <v>5</v>
      </c>
      <c r="C550" s="40" t="s">
        <v>1785</v>
      </c>
      <c r="D550" s="40" t="s">
        <v>190</v>
      </c>
      <c r="E550" s="40" t="s">
        <v>1786</v>
      </c>
      <c r="F550" s="40" t="s">
        <v>1787</v>
      </c>
    </row>
    <row r="551" spans="1:6" ht="14.25" customHeight="1" x14ac:dyDescent="0.2">
      <c r="A551" s="83">
        <f t="shared" si="8"/>
        <v>42726.25</v>
      </c>
      <c r="B551" s="34">
        <v>6</v>
      </c>
      <c r="C551" s="40" t="s">
        <v>1788</v>
      </c>
      <c r="D551" s="40" t="s">
        <v>190</v>
      </c>
      <c r="E551" s="40" t="s">
        <v>1789</v>
      </c>
      <c r="F551" s="40" t="s">
        <v>1790</v>
      </c>
    </row>
    <row r="552" spans="1:6" ht="14.25" customHeight="1" x14ac:dyDescent="0.2">
      <c r="A552" s="83">
        <f t="shared" si="8"/>
        <v>42726.291669999999</v>
      </c>
      <c r="B552" s="34">
        <v>7</v>
      </c>
      <c r="C552" s="40" t="s">
        <v>1791</v>
      </c>
      <c r="D552" s="40" t="s">
        <v>190</v>
      </c>
      <c r="E552" s="40" t="s">
        <v>1792</v>
      </c>
      <c r="F552" s="40" t="s">
        <v>1793</v>
      </c>
    </row>
    <row r="553" spans="1:6" ht="14.25" customHeight="1" x14ac:dyDescent="0.2">
      <c r="A553" s="83">
        <f t="shared" si="8"/>
        <v>42726.333330000001</v>
      </c>
      <c r="B553" s="34">
        <v>8</v>
      </c>
      <c r="C553" s="40" t="s">
        <v>815</v>
      </c>
      <c r="D553" s="40" t="s">
        <v>1794</v>
      </c>
      <c r="E553" s="40" t="s">
        <v>190</v>
      </c>
      <c r="F553" s="40" t="s">
        <v>1795</v>
      </c>
    </row>
    <row r="554" spans="1:6" ht="14.25" customHeight="1" x14ac:dyDescent="0.2">
      <c r="A554" s="83">
        <f t="shared" si="8"/>
        <v>42726.375</v>
      </c>
      <c r="B554" s="34">
        <v>9</v>
      </c>
      <c r="C554" s="40" t="s">
        <v>194</v>
      </c>
      <c r="D554" s="40" t="s">
        <v>190</v>
      </c>
      <c r="E554" s="40" t="s">
        <v>1796</v>
      </c>
      <c r="F554" s="40" t="s">
        <v>1797</v>
      </c>
    </row>
    <row r="555" spans="1:6" ht="14.25" customHeight="1" x14ac:dyDescent="0.2">
      <c r="A555" s="83">
        <f t="shared" si="8"/>
        <v>42726.416669999999</v>
      </c>
      <c r="B555" s="34">
        <v>10</v>
      </c>
      <c r="C555" s="40" t="s">
        <v>1798</v>
      </c>
      <c r="D555" s="40" t="s">
        <v>190</v>
      </c>
      <c r="E555" s="40" t="s">
        <v>1799</v>
      </c>
      <c r="F555" s="40" t="s">
        <v>1800</v>
      </c>
    </row>
    <row r="556" spans="1:6" ht="14.25" customHeight="1" x14ac:dyDescent="0.2">
      <c r="A556" s="83">
        <f t="shared" si="8"/>
        <v>42726.458330000001</v>
      </c>
      <c r="B556" s="34">
        <v>11</v>
      </c>
      <c r="C556" s="40" t="s">
        <v>1801</v>
      </c>
      <c r="D556" s="40" t="s">
        <v>190</v>
      </c>
      <c r="E556" s="40" t="s">
        <v>1802</v>
      </c>
      <c r="F556" s="40" t="s">
        <v>1803</v>
      </c>
    </row>
    <row r="557" spans="1:6" ht="14.25" customHeight="1" x14ac:dyDescent="0.2">
      <c r="A557" s="83">
        <f t="shared" si="8"/>
        <v>42726.5</v>
      </c>
      <c r="B557" s="34">
        <v>12</v>
      </c>
      <c r="C557" s="40" t="s">
        <v>1804</v>
      </c>
      <c r="D557" s="40" t="s">
        <v>190</v>
      </c>
      <c r="E557" s="40" t="s">
        <v>1805</v>
      </c>
      <c r="F557" s="40" t="s">
        <v>1806</v>
      </c>
    </row>
    <row r="558" spans="1:6" ht="14.25" customHeight="1" x14ac:dyDescent="0.2">
      <c r="A558" s="83">
        <f t="shared" si="8"/>
        <v>42726.541669999999</v>
      </c>
      <c r="B558" s="34">
        <v>13</v>
      </c>
      <c r="C558" s="40" t="s">
        <v>1807</v>
      </c>
      <c r="D558" s="40" t="s">
        <v>190</v>
      </c>
      <c r="E558" s="40" t="s">
        <v>1808</v>
      </c>
      <c r="F558" s="40" t="s">
        <v>1809</v>
      </c>
    </row>
    <row r="559" spans="1:6" ht="14.25" customHeight="1" x14ac:dyDescent="0.2">
      <c r="A559" s="83">
        <f t="shared" si="8"/>
        <v>42726.583330000001</v>
      </c>
      <c r="B559" s="34">
        <v>14</v>
      </c>
      <c r="C559" s="40" t="s">
        <v>1810</v>
      </c>
      <c r="D559" s="40" t="s">
        <v>190</v>
      </c>
      <c r="E559" s="40" t="s">
        <v>1811</v>
      </c>
      <c r="F559" s="40" t="s">
        <v>1812</v>
      </c>
    </row>
    <row r="560" spans="1:6" ht="14.25" customHeight="1" x14ac:dyDescent="0.2">
      <c r="A560" s="83">
        <f t="shared" si="8"/>
        <v>42726.625</v>
      </c>
      <c r="B560" s="34">
        <v>15</v>
      </c>
      <c r="C560" s="40" t="s">
        <v>1813</v>
      </c>
      <c r="D560" s="40" t="s">
        <v>191</v>
      </c>
      <c r="E560" s="40" t="s">
        <v>1814</v>
      </c>
      <c r="F560" s="40" t="s">
        <v>1815</v>
      </c>
    </row>
    <row r="561" spans="1:6" ht="14.25" customHeight="1" x14ac:dyDescent="0.2">
      <c r="A561" s="83">
        <f t="shared" si="8"/>
        <v>42726.666669999999</v>
      </c>
      <c r="B561" s="34">
        <v>16</v>
      </c>
      <c r="C561" s="40" t="s">
        <v>1816</v>
      </c>
      <c r="D561" s="40" t="s">
        <v>190</v>
      </c>
      <c r="E561" s="40" t="s">
        <v>1817</v>
      </c>
      <c r="F561" s="40" t="s">
        <v>1818</v>
      </c>
    </row>
    <row r="562" spans="1:6" ht="14.25" customHeight="1" x14ac:dyDescent="0.2">
      <c r="A562" s="83">
        <f t="shared" si="8"/>
        <v>42726.708330000001</v>
      </c>
      <c r="B562" s="34">
        <v>17</v>
      </c>
      <c r="C562" s="40" t="s">
        <v>1819</v>
      </c>
      <c r="D562" s="40" t="s">
        <v>190</v>
      </c>
      <c r="E562" s="40" t="s">
        <v>249</v>
      </c>
      <c r="F562" s="40" t="s">
        <v>1820</v>
      </c>
    </row>
    <row r="563" spans="1:6" ht="14.25" customHeight="1" x14ac:dyDescent="0.2">
      <c r="A563" s="83">
        <f t="shared" si="8"/>
        <v>42726.75</v>
      </c>
      <c r="B563" s="34">
        <v>18</v>
      </c>
      <c r="C563" s="40" t="s">
        <v>1821</v>
      </c>
      <c r="D563" s="40" t="s">
        <v>190</v>
      </c>
      <c r="E563" s="40" t="s">
        <v>1822</v>
      </c>
      <c r="F563" s="40" t="s">
        <v>1823</v>
      </c>
    </row>
    <row r="564" spans="1:6" ht="14.25" customHeight="1" x14ac:dyDescent="0.2">
      <c r="A564" s="83">
        <f t="shared" si="8"/>
        <v>42726.791669999999</v>
      </c>
      <c r="B564" s="34">
        <v>19</v>
      </c>
      <c r="C564" s="40" t="s">
        <v>1824</v>
      </c>
      <c r="D564" s="40" t="s">
        <v>190</v>
      </c>
      <c r="E564" s="40" t="s">
        <v>1825</v>
      </c>
      <c r="F564" s="40" t="s">
        <v>1826</v>
      </c>
    </row>
    <row r="565" spans="1:6" ht="14.25" customHeight="1" x14ac:dyDescent="0.2">
      <c r="A565" s="83">
        <f t="shared" si="8"/>
        <v>42726.833330000001</v>
      </c>
      <c r="B565" s="34">
        <v>20</v>
      </c>
      <c r="C565" s="40" t="s">
        <v>1827</v>
      </c>
      <c r="D565" s="40" t="s">
        <v>190</v>
      </c>
      <c r="E565" s="40" t="s">
        <v>1828</v>
      </c>
      <c r="F565" s="40" t="s">
        <v>1829</v>
      </c>
    </row>
    <row r="566" spans="1:6" ht="14.25" customHeight="1" x14ac:dyDescent="0.2">
      <c r="A566" s="83">
        <f t="shared" si="8"/>
        <v>42726.875</v>
      </c>
      <c r="B566" s="34">
        <v>21</v>
      </c>
      <c r="C566" s="40" t="s">
        <v>1830</v>
      </c>
      <c r="D566" s="40" t="s">
        <v>190</v>
      </c>
      <c r="E566" s="40" t="s">
        <v>1831</v>
      </c>
      <c r="F566" s="40" t="s">
        <v>1832</v>
      </c>
    </row>
    <row r="567" spans="1:6" ht="14.25" customHeight="1" x14ac:dyDescent="0.2">
      <c r="A567" s="83">
        <f t="shared" si="8"/>
        <v>42726.916669999999</v>
      </c>
      <c r="B567" s="34">
        <v>22</v>
      </c>
      <c r="C567" s="40" t="s">
        <v>1833</v>
      </c>
      <c r="D567" s="40" t="s">
        <v>190</v>
      </c>
      <c r="E567" s="40" t="s">
        <v>1834</v>
      </c>
      <c r="F567" s="40" t="s">
        <v>1835</v>
      </c>
    </row>
    <row r="568" spans="1:6" ht="14.25" customHeight="1" x14ac:dyDescent="0.2">
      <c r="A568" s="83">
        <f t="shared" si="8"/>
        <v>42726.958330000001</v>
      </c>
      <c r="B568" s="34">
        <v>23</v>
      </c>
      <c r="C568" s="40" t="s">
        <v>1836</v>
      </c>
      <c r="D568" s="40" t="s">
        <v>190</v>
      </c>
      <c r="E568" s="40" t="s">
        <v>1837</v>
      </c>
      <c r="F568" s="40" t="s">
        <v>1838</v>
      </c>
    </row>
    <row r="569" spans="1:6" ht="14.25" customHeight="1" x14ac:dyDescent="0.2">
      <c r="A569" s="83">
        <f t="shared" si="8"/>
        <v>42727</v>
      </c>
      <c r="B569" s="34">
        <v>0</v>
      </c>
      <c r="C569" s="40" t="s">
        <v>1839</v>
      </c>
      <c r="D569" s="40" t="s">
        <v>191</v>
      </c>
      <c r="E569" s="40" t="s">
        <v>1840</v>
      </c>
      <c r="F569" s="40" t="s">
        <v>1841</v>
      </c>
    </row>
    <row r="570" spans="1:6" ht="14.25" customHeight="1" x14ac:dyDescent="0.2">
      <c r="A570" s="83">
        <f t="shared" si="8"/>
        <v>42727.041669999999</v>
      </c>
      <c r="B570" s="34">
        <v>1</v>
      </c>
      <c r="C570" s="40" t="s">
        <v>1842</v>
      </c>
      <c r="D570" s="40" t="s">
        <v>190</v>
      </c>
      <c r="E570" s="40" t="s">
        <v>1843</v>
      </c>
      <c r="F570" s="40" t="s">
        <v>1844</v>
      </c>
    </row>
    <row r="571" spans="1:6" ht="14.25" customHeight="1" x14ac:dyDescent="0.2">
      <c r="A571" s="83">
        <f t="shared" si="8"/>
        <v>42727.083330000001</v>
      </c>
      <c r="B571" s="34">
        <v>2</v>
      </c>
      <c r="C571" s="40" t="s">
        <v>1845</v>
      </c>
      <c r="D571" s="40" t="s">
        <v>190</v>
      </c>
      <c r="E571" s="40" t="s">
        <v>1846</v>
      </c>
      <c r="F571" s="40" t="s">
        <v>1847</v>
      </c>
    </row>
    <row r="572" spans="1:6" ht="14.25" customHeight="1" x14ac:dyDescent="0.2">
      <c r="A572" s="83">
        <f t="shared" si="8"/>
        <v>42727.125</v>
      </c>
      <c r="B572" s="34">
        <v>3</v>
      </c>
      <c r="C572" s="40" t="s">
        <v>278</v>
      </c>
      <c r="D572" s="40" t="s">
        <v>190</v>
      </c>
      <c r="E572" s="40" t="s">
        <v>1848</v>
      </c>
      <c r="F572" s="40" t="s">
        <v>1849</v>
      </c>
    </row>
    <row r="573" spans="1:6" ht="14.25" customHeight="1" x14ac:dyDescent="0.2">
      <c r="A573" s="83">
        <f t="shared" si="8"/>
        <v>42727.166669999999</v>
      </c>
      <c r="B573" s="34">
        <v>4</v>
      </c>
      <c r="C573" s="40" t="s">
        <v>217</v>
      </c>
      <c r="D573" s="40" t="s">
        <v>191</v>
      </c>
      <c r="E573" s="40" t="s">
        <v>224</v>
      </c>
      <c r="F573" s="40" t="s">
        <v>1850</v>
      </c>
    </row>
    <row r="574" spans="1:6" ht="14.25" customHeight="1" x14ac:dyDescent="0.2">
      <c r="A574" s="83">
        <f t="shared" si="8"/>
        <v>42727.208330000001</v>
      </c>
      <c r="B574" s="34">
        <v>5</v>
      </c>
      <c r="C574" s="40" t="s">
        <v>1851</v>
      </c>
      <c r="D574" s="40" t="s">
        <v>191</v>
      </c>
      <c r="E574" s="40" t="s">
        <v>1852</v>
      </c>
      <c r="F574" s="40" t="s">
        <v>1853</v>
      </c>
    </row>
    <row r="575" spans="1:6" ht="14.25" customHeight="1" x14ac:dyDescent="0.2">
      <c r="A575" s="83">
        <f t="shared" si="8"/>
        <v>42727.25</v>
      </c>
      <c r="B575" s="34">
        <v>6</v>
      </c>
      <c r="C575" s="40" t="s">
        <v>1854</v>
      </c>
      <c r="D575" s="40" t="s">
        <v>190</v>
      </c>
      <c r="E575" s="40" t="s">
        <v>1855</v>
      </c>
      <c r="F575" s="40" t="s">
        <v>1856</v>
      </c>
    </row>
    <row r="576" spans="1:6" ht="14.25" customHeight="1" x14ac:dyDescent="0.2">
      <c r="A576" s="83">
        <f t="shared" si="8"/>
        <v>42727.291669999999</v>
      </c>
      <c r="B576" s="34">
        <v>7</v>
      </c>
      <c r="C576" s="40" t="s">
        <v>1857</v>
      </c>
      <c r="D576" s="40" t="s">
        <v>190</v>
      </c>
      <c r="E576" s="40" t="s">
        <v>1858</v>
      </c>
      <c r="F576" s="40" t="s">
        <v>1859</v>
      </c>
    </row>
    <row r="577" spans="1:6" ht="14.25" customHeight="1" x14ac:dyDescent="0.2">
      <c r="A577" s="83">
        <f t="shared" si="8"/>
        <v>42727.333330000001</v>
      </c>
      <c r="B577" s="34">
        <v>8</v>
      </c>
      <c r="C577" s="40" t="s">
        <v>277</v>
      </c>
      <c r="D577" s="40" t="s">
        <v>190</v>
      </c>
      <c r="E577" s="40" t="s">
        <v>269</v>
      </c>
      <c r="F577" s="40" t="s">
        <v>1860</v>
      </c>
    </row>
    <row r="578" spans="1:6" ht="14.25" customHeight="1" x14ac:dyDescent="0.2">
      <c r="A578" s="83">
        <f t="shared" ref="A578:A641" si="9">A554+1</f>
        <v>42727.375</v>
      </c>
      <c r="B578" s="34">
        <v>9</v>
      </c>
      <c r="C578" s="40" t="s">
        <v>218</v>
      </c>
      <c r="D578" s="40" t="s">
        <v>190</v>
      </c>
      <c r="E578" s="40" t="s">
        <v>1861</v>
      </c>
      <c r="F578" s="40" t="s">
        <v>1862</v>
      </c>
    </row>
    <row r="579" spans="1:6" ht="14.25" customHeight="1" x14ac:dyDescent="0.2">
      <c r="A579" s="83">
        <f t="shared" si="9"/>
        <v>42727.416669999999</v>
      </c>
      <c r="B579" s="34">
        <v>10</v>
      </c>
      <c r="C579" s="40" t="s">
        <v>1863</v>
      </c>
      <c r="D579" s="40" t="s">
        <v>190</v>
      </c>
      <c r="E579" s="40" t="s">
        <v>1864</v>
      </c>
      <c r="F579" s="40" t="s">
        <v>1865</v>
      </c>
    </row>
    <row r="580" spans="1:6" ht="14.25" customHeight="1" x14ac:dyDescent="0.2">
      <c r="A580" s="83">
        <f t="shared" si="9"/>
        <v>42727.458330000001</v>
      </c>
      <c r="B580" s="34">
        <v>11</v>
      </c>
      <c r="C580" s="40" t="s">
        <v>1866</v>
      </c>
      <c r="D580" s="40" t="s">
        <v>190</v>
      </c>
      <c r="E580" s="40" t="s">
        <v>1867</v>
      </c>
      <c r="F580" s="40" t="s">
        <v>1868</v>
      </c>
    </row>
    <row r="581" spans="1:6" ht="14.25" customHeight="1" x14ac:dyDescent="0.2">
      <c r="A581" s="83">
        <f t="shared" si="9"/>
        <v>42727.5</v>
      </c>
      <c r="B581" s="34">
        <v>12</v>
      </c>
      <c r="C581" s="40" t="s">
        <v>1869</v>
      </c>
      <c r="D581" s="40" t="s">
        <v>190</v>
      </c>
      <c r="E581" s="40" t="s">
        <v>1870</v>
      </c>
      <c r="F581" s="40" t="s">
        <v>1871</v>
      </c>
    </row>
    <row r="582" spans="1:6" ht="14.25" customHeight="1" x14ac:dyDescent="0.2">
      <c r="A582" s="83">
        <f t="shared" si="9"/>
        <v>42727.541669999999</v>
      </c>
      <c r="B582" s="34">
        <v>13</v>
      </c>
      <c r="C582" s="40" t="s">
        <v>1872</v>
      </c>
      <c r="D582" s="40" t="s">
        <v>190</v>
      </c>
      <c r="E582" s="40" t="s">
        <v>1873</v>
      </c>
      <c r="F582" s="40" t="s">
        <v>1874</v>
      </c>
    </row>
    <row r="583" spans="1:6" ht="14.25" customHeight="1" x14ac:dyDescent="0.2">
      <c r="A583" s="83">
        <f t="shared" si="9"/>
        <v>42727.583330000001</v>
      </c>
      <c r="B583" s="34">
        <v>14</v>
      </c>
      <c r="C583" s="40" t="s">
        <v>1875</v>
      </c>
      <c r="D583" s="40" t="s">
        <v>190</v>
      </c>
      <c r="E583" s="40" t="s">
        <v>1876</v>
      </c>
      <c r="F583" s="40" t="s">
        <v>230</v>
      </c>
    </row>
    <row r="584" spans="1:6" ht="14.25" customHeight="1" x14ac:dyDescent="0.2">
      <c r="A584" s="83">
        <f t="shared" si="9"/>
        <v>42727.625</v>
      </c>
      <c r="B584" s="34">
        <v>15</v>
      </c>
      <c r="C584" s="40" t="s">
        <v>1877</v>
      </c>
      <c r="D584" s="40" t="s">
        <v>190</v>
      </c>
      <c r="E584" s="40" t="s">
        <v>1878</v>
      </c>
      <c r="F584" s="40" t="s">
        <v>1879</v>
      </c>
    </row>
    <row r="585" spans="1:6" ht="14.25" customHeight="1" x14ac:dyDescent="0.2">
      <c r="A585" s="83">
        <f t="shared" si="9"/>
        <v>42727.666669999999</v>
      </c>
      <c r="B585" s="34">
        <v>16</v>
      </c>
      <c r="C585" s="40" t="s">
        <v>1880</v>
      </c>
      <c r="D585" s="40" t="s">
        <v>1881</v>
      </c>
      <c r="E585" s="40" t="s">
        <v>1882</v>
      </c>
      <c r="F585" s="40" t="s">
        <v>1883</v>
      </c>
    </row>
    <row r="586" spans="1:6" ht="14.25" customHeight="1" x14ac:dyDescent="0.2">
      <c r="A586" s="83">
        <f t="shared" si="9"/>
        <v>42727.708330000001</v>
      </c>
      <c r="B586" s="34">
        <v>17</v>
      </c>
      <c r="C586" s="40" t="s">
        <v>1884</v>
      </c>
      <c r="D586" s="40" t="s">
        <v>190</v>
      </c>
      <c r="E586" s="40" t="s">
        <v>1885</v>
      </c>
      <c r="F586" s="40" t="s">
        <v>1886</v>
      </c>
    </row>
    <row r="587" spans="1:6" ht="14.25" customHeight="1" x14ac:dyDescent="0.2">
      <c r="A587" s="83">
        <f t="shared" si="9"/>
        <v>42727.75</v>
      </c>
      <c r="B587" s="34">
        <v>18</v>
      </c>
      <c r="C587" s="40" t="s">
        <v>1887</v>
      </c>
      <c r="D587" s="40" t="s">
        <v>191</v>
      </c>
      <c r="E587" s="40" t="s">
        <v>1888</v>
      </c>
      <c r="F587" s="40" t="s">
        <v>1889</v>
      </c>
    </row>
    <row r="588" spans="1:6" ht="14.25" customHeight="1" x14ac:dyDescent="0.2">
      <c r="A588" s="83">
        <f t="shared" si="9"/>
        <v>42727.791669999999</v>
      </c>
      <c r="B588" s="34">
        <v>19</v>
      </c>
      <c r="C588" s="40" t="s">
        <v>1890</v>
      </c>
      <c r="D588" s="40" t="s">
        <v>1891</v>
      </c>
      <c r="E588" s="40" t="s">
        <v>1892</v>
      </c>
      <c r="F588" s="40" t="s">
        <v>1893</v>
      </c>
    </row>
    <row r="589" spans="1:6" ht="14.25" customHeight="1" x14ac:dyDescent="0.2">
      <c r="A589" s="83">
        <f t="shared" si="9"/>
        <v>42727.833330000001</v>
      </c>
      <c r="B589" s="34">
        <v>20</v>
      </c>
      <c r="C589" s="40" t="s">
        <v>1894</v>
      </c>
      <c r="D589" s="40" t="s">
        <v>1895</v>
      </c>
      <c r="E589" s="40" t="s">
        <v>1896</v>
      </c>
      <c r="F589" s="40" t="s">
        <v>1897</v>
      </c>
    </row>
    <row r="590" spans="1:6" ht="14.25" customHeight="1" x14ac:dyDescent="0.2">
      <c r="A590" s="83">
        <f t="shared" si="9"/>
        <v>42727.875</v>
      </c>
      <c r="B590" s="34">
        <v>21</v>
      </c>
      <c r="C590" s="40" t="s">
        <v>1898</v>
      </c>
      <c r="D590" s="40" t="s">
        <v>1899</v>
      </c>
      <c r="E590" s="40" t="s">
        <v>1900</v>
      </c>
      <c r="F590" s="40" t="s">
        <v>1901</v>
      </c>
    </row>
    <row r="591" spans="1:6" ht="14.25" customHeight="1" x14ac:dyDescent="0.2">
      <c r="A591" s="83">
        <f t="shared" si="9"/>
        <v>42727.916669999999</v>
      </c>
      <c r="B591" s="34">
        <v>22</v>
      </c>
      <c r="C591" s="40" t="s">
        <v>1902</v>
      </c>
      <c r="D591" s="40" t="s">
        <v>190</v>
      </c>
      <c r="E591" s="40" t="s">
        <v>1903</v>
      </c>
      <c r="F591" s="40" t="s">
        <v>1904</v>
      </c>
    </row>
    <row r="592" spans="1:6" ht="14.25" customHeight="1" x14ac:dyDescent="0.2">
      <c r="A592" s="83">
        <f t="shared" si="9"/>
        <v>42727.958330000001</v>
      </c>
      <c r="B592" s="34">
        <v>23</v>
      </c>
      <c r="C592" s="40" t="s">
        <v>1905</v>
      </c>
      <c r="D592" s="40" t="s">
        <v>190</v>
      </c>
      <c r="E592" s="40" t="s">
        <v>1906</v>
      </c>
      <c r="F592" s="40" t="s">
        <v>1907</v>
      </c>
    </row>
    <row r="593" spans="1:6" ht="14.25" customHeight="1" x14ac:dyDescent="0.2">
      <c r="A593" s="83">
        <f t="shared" si="9"/>
        <v>42728</v>
      </c>
      <c r="B593" s="34">
        <v>0</v>
      </c>
      <c r="C593" s="40" t="s">
        <v>1908</v>
      </c>
      <c r="D593" s="40" t="s">
        <v>191</v>
      </c>
      <c r="E593" s="40" t="s">
        <v>1909</v>
      </c>
      <c r="F593" s="40" t="s">
        <v>1910</v>
      </c>
    </row>
    <row r="594" spans="1:6" ht="14.25" customHeight="1" x14ac:dyDescent="0.2">
      <c r="A594" s="83">
        <f t="shared" si="9"/>
        <v>42728.041669999999</v>
      </c>
      <c r="B594" s="34">
        <v>1</v>
      </c>
      <c r="C594" s="40" t="s">
        <v>1911</v>
      </c>
      <c r="D594" s="40" t="s">
        <v>190</v>
      </c>
      <c r="E594" s="40" t="s">
        <v>1912</v>
      </c>
      <c r="F594" s="40" t="s">
        <v>1913</v>
      </c>
    </row>
    <row r="595" spans="1:6" ht="14.25" customHeight="1" x14ac:dyDescent="0.2">
      <c r="A595" s="83">
        <f t="shared" si="9"/>
        <v>42728.083330000001</v>
      </c>
      <c r="B595" s="34">
        <v>2</v>
      </c>
      <c r="C595" s="40" t="s">
        <v>1710</v>
      </c>
      <c r="D595" s="40" t="s">
        <v>191</v>
      </c>
      <c r="E595" s="40" t="s">
        <v>1914</v>
      </c>
      <c r="F595" s="40" t="s">
        <v>1712</v>
      </c>
    </row>
    <row r="596" spans="1:6" ht="14.25" customHeight="1" x14ac:dyDescent="0.2">
      <c r="A596" s="83">
        <f t="shared" si="9"/>
        <v>42728.125</v>
      </c>
      <c r="B596" s="34">
        <v>3</v>
      </c>
      <c r="C596" s="40" t="s">
        <v>1915</v>
      </c>
      <c r="D596" s="40" t="s">
        <v>190</v>
      </c>
      <c r="E596" s="40" t="s">
        <v>1916</v>
      </c>
      <c r="F596" s="40" t="s">
        <v>1128</v>
      </c>
    </row>
    <row r="597" spans="1:6" ht="14.25" customHeight="1" x14ac:dyDescent="0.2">
      <c r="A597" s="83">
        <f t="shared" si="9"/>
        <v>42728.166669999999</v>
      </c>
      <c r="B597" s="34">
        <v>4</v>
      </c>
      <c r="C597" s="40" t="s">
        <v>1917</v>
      </c>
      <c r="D597" s="40" t="s">
        <v>190</v>
      </c>
      <c r="E597" s="40" t="s">
        <v>1918</v>
      </c>
      <c r="F597" s="40" t="s">
        <v>1919</v>
      </c>
    </row>
    <row r="598" spans="1:6" ht="14.25" customHeight="1" x14ac:dyDescent="0.2">
      <c r="A598" s="83">
        <f t="shared" si="9"/>
        <v>42728.208330000001</v>
      </c>
      <c r="B598" s="34">
        <v>5</v>
      </c>
      <c r="C598" s="40" t="s">
        <v>1920</v>
      </c>
      <c r="D598" s="40" t="s">
        <v>190</v>
      </c>
      <c r="E598" s="40" t="s">
        <v>1921</v>
      </c>
      <c r="F598" s="40" t="s">
        <v>1922</v>
      </c>
    </row>
    <row r="599" spans="1:6" ht="14.25" customHeight="1" x14ac:dyDescent="0.2">
      <c r="A599" s="83">
        <f t="shared" si="9"/>
        <v>42728.25</v>
      </c>
      <c r="B599" s="34">
        <v>6</v>
      </c>
      <c r="C599" s="40" t="s">
        <v>1923</v>
      </c>
      <c r="D599" s="40" t="s">
        <v>190</v>
      </c>
      <c r="E599" s="40" t="s">
        <v>1924</v>
      </c>
      <c r="F599" s="40" t="s">
        <v>1925</v>
      </c>
    </row>
    <row r="600" spans="1:6" ht="14.25" customHeight="1" x14ac:dyDescent="0.2">
      <c r="A600" s="83">
        <f t="shared" si="9"/>
        <v>42728.291669999999</v>
      </c>
      <c r="B600" s="34">
        <v>7</v>
      </c>
      <c r="C600" s="40" t="s">
        <v>1926</v>
      </c>
      <c r="D600" s="40" t="s">
        <v>190</v>
      </c>
      <c r="E600" s="40" t="s">
        <v>1927</v>
      </c>
      <c r="F600" s="40" t="s">
        <v>1928</v>
      </c>
    </row>
    <row r="601" spans="1:6" ht="14.25" customHeight="1" x14ac:dyDescent="0.2">
      <c r="A601" s="83">
        <f t="shared" si="9"/>
        <v>42728.333330000001</v>
      </c>
      <c r="B601" s="34">
        <v>8</v>
      </c>
      <c r="C601" s="40" t="s">
        <v>1929</v>
      </c>
      <c r="D601" s="40" t="s">
        <v>1930</v>
      </c>
      <c r="E601" s="40" t="s">
        <v>190</v>
      </c>
      <c r="F601" s="40" t="s">
        <v>1931</v>
      </c>
    </row>
    <row r="602" spans="1:6" ht="14.25" customHeight="1" x14ac:dyDescent="0.2">
      <c r="A602" s="83">
        <f t="shared" si="9"/>
        <v>42728.375</v>
      </c>
      <c r="B602" s="34">
        <v>9</v>
      </c>
      <c r="C602" s="40" t="s">
        <v>1932</v>
      </c>
      <c r="D602" s="40" t="s">
        <v>190</v>
      </c>
      <c r="E602" s="40" t="s">
        <v>1933</v>
      </c>
      <c r="F602" s="40" t="s">
        <v>1934</v>
      </c>
    </row>
    <row r="603" spans="1:6" ht="14.25" customHeight="1" x14ac:dyDescent="0.2">
      <c r="A603" s="83">
        <f t="shared" si="9"/>
        <v>42728.416669999999</v>
      </c>
      <c r="B603" s="34">
        <v>10</v>
      </c>
      <c r="C603" s="40" t="s">
        <v>1935</v>
      </c>
      <c r="D603" s="40" t="s">
        <v>191</v>
      </c>
      <c r="E603" s="40" t="s">
        <v>1936</v>
      </c>
      <c r="F603" s="40" t="s">
        <v>1937</v>
      </c>
    </row>
    <row r="604" spans="1:6" ht="14.25" customHeight="1" x14ac:dyDescent="0.2">
      <c r="A604" s="83">
        <f t="shared" si="9"/>
        <v>42728.458330000001</v>
      </c>
      <c r="B604" s="34">
        <v>11</v>
      </c>
      <c r="C604" s="40" t="s">
        <v>1938</v>
      </c>
      <c r="D604" s="40" t="s">
        <v>190</v>
      </c>
      <c r="E604" s="40" t="s">
        <v>1939</v>
      </c>
      <c r="F604" s="40" t="s">
        <v>1940</v>
      </c>
    </row>
    <row r="605" spans="1:6" ht="14.25" customHeight="1" x14ac:dyDescent="0.2">
      <c r="A605" s="83">
        <f t="shared" si="9"/>
        <v>42728.5</v>
      </c>
      <c r="B605" s="34">
        <v>12</v>
      </c>
      <c r="C605" s="40" t="s">
        <v>1941</v>
      </c>
      <c r="D605" s="40" t="s">
        <v>1942</v>
      </c>
      <c r="E605" s="40" t="s">
        <v>190</v>
      </c>
      <c r="F605" s="40" t="s">
        <v>1943</v>
      </c>
    </row>
    <row r="606" spans="1:6" ht="14.25" customHeight="1" x14ac:dyDescent="0.2">
      <c r="A606" s="83">
        <f t="shared" si="9"/>
        <v>42728.541669999999</v>
      </c>
      <c r="B606" s="34">
        <v>13</v>
      </c>
      <c r="C606" s="40" t="s">
        <v>1438</v>
      </c>
      <c r="D606" s="40" t="s">
        <v>190</v>
      </c>
      <c r="E606" s="40" t="s">
        <v>1944</v>
      </c>
      <c r="F606" s="40" t="s">
        <v>1440</v>
      </c>
    </row>
    <row r="607" spans="1:6" ht="14.25" customHeight="1" x14ac:dyDescent="0.2">
      <c r="A607" s="83">
        <f t="shared" si="9"/>
        <v>42728.583330000001</v>
      </c>
      <c r="B607" s="34">
        <v>14</v>
      </c>
      <c r="C607" s="40" t="s">
        <v>1945</v>
      </c>
      <c r="D607" s="40" t="s">
        <v>191</v>
      </c>
      <c r="E607" s="40" t="s">
        <v>455</v>
      </c>
      <c r="F607" s="40" t="s">
        <v>1946</v>
      </c>
    </row>
    <row r="608" spans="1:6" ht="14.25" customHeight="1" x14ac:dyDescent="0.2">
      <c r="A608" s="83">
        <f t="shared" si="9"/>
        <v>42728.625</v>
      </c>
      <c r="B608" s="34">
        <v>15</v>
      </c>
      <c r="C608" s="40" t="s">
        <v>1947</v>
      </c>
      <c r="D608" s="40" t="s">
        <v>191</v>
      </c>
      <c r="E608" s="40" t="s">
        <v>1948</v>
      </c>
      <c r="F608" s="40" t="s">
        <v>1949</v>
      </c>
    </row>
    <row r="609" spans="1:6" ht="14.25" customHeight="1" x14ac:dyDescent="0.2">
      <c r="A609" s="83">
        <f t="shared" si="9"/>
        <v>42728.666669999999</v>
      </c>
      <c r="B609" s="34">
        <v>16</v>
      </c>
      <c r="C609" s="40" t="s">
        <v>1950</v>
      </c>
      <c r="D609" s="40" t="s">
        <v>1951</v>
      </c>
      <c r="E609" s="40" t="s">
        <v>190</v>
      </c>
      <c r="F609" s="40" t="s">
        <v>1952</v>
      </c>
    </row>
    <row r="610" spans="1:6" ht="14.25" customHeight="1" x14ac:dyDescent="0.2">
      <c r="A610" s="83">
        <f t="shared" si="9"/>
        <v>42728.708330000001</v>
      </c>
      <c r="B610" s="34">
        <v>17</v>
      </c>
      <c r="C610" s="40" t="s">
        <v>1953</v>
      </c>
      <c r="D610" s="40" t="s">
        <v>190</v>
      </c>
      <c r="E610" s="40" t="s">
        <v>1954</v>
      </c>
      <c r="F610" s="40" t="s">
        <v>1955</v>
      </c>
    </row>
    <row r="611" spans="1:6" ht="14.25" customHeight="1" x14ac:dyDescent="0.2">
      <c r="A611" s="83">
        <f t="shared" si="9"/>
        <v>42728.75</v>
      </c>
      <c r="B611" s="34">
        <v>18</v>
      </c>
      <c r="C611" s="40" t="s">
        <v>1956</v>
      </c>
      <c r="D611" s="40" t="s">
        <v>191</v>
      </c>
      <c r="E611" s="40" t="s">
        <v>1957</v>
      </c>
      <c r="F611" s="40" t="s">
        <v>1958</v>
      </c>
    </row>
    <row r="612" spans="1:6" ht="14.25" customHeight="1" x14ac:dyDescent="0.2">
      <c r="A612" s="83">
        <f t="shared" si="9"/>
        <v>42728.791669999999</v>
      </c>
      <c r="B612" s="34">
        <v>19</v>
      </c>
      <c r="C612" s="40" t="s">
        <v>1959</v>
      </c>
      <c r="D612" s="40" t="s">
        <v>1960</v>
      </c>
      <c r="E612" s="40" t="s">
        <v>1961</v>
      </c>
      <c r="F612" s="40" t="s">
        <v>1962</v>
      </c>
    </row>
    <row r="613" spans="1:6" ht="14.25" customHeight="1" x14ac:dyDescent="0.2">
      <c r="A613" s="83">
        <f t="shared" si="9"/>
        <v>42728.833330000001</v>
      </c>
      <c r="B613" s="34">
        <v>20</v>
      </c>
      <c r="C613" s="40" t="s">
        <v>1963</v>
      </c>
      <c r="D613" s="40" t="s">
        <v>1964</v>
      </c>
      <c r="E613" s="40" t="s">
        <v>1965</v>
      </c>
      <c r="F613" s="40" t="s">
        <v>1966</v>
      </c>
    </row>
    <row r="614" spans="1:6" ht="14.25" customHeight="1" x14ac:dyDescent="0.2">
      <c r="A614" s="83">
        <f t="shared" si="9"/>
        <v>42728.875</v>
      </c>
      <c r="B614" s="34">
        <v>21</v>
      </c>
      <c r="C614" s="40" t="s">
        <v>1967</v>
      </c>
      <c r="D614" s="40" t="s">
        <v>1968</v>
      </c>
      <c r="E614" s="40" t="s">
        <v>1969</v>
      </c>
      <c r="F614" s="40" t="s">
        <v>1970</v>
      </c>
    </row>
    <row r="615" spans="1:6" ht="14.25" customHeight="1" x14ac:dyDescent="0.2">
      <c r="A615" s="83">
        <f t="shared" si="9"/>
        <v>42728.916669999999</v>
      </c>
      <c r="B615" s="34">
        <v>22</v>
      </c>
      <c r="C615" s="40" t="s">
        <v>1971</v>
      </c>
      <c r="D615" s="40" t="s">
        <v>190</v>
      </c>
      <c r="E615" s="40" t="s">
        <v>1972</v>
      </c>
      <c r="F615" s="40" t="s">
        <v>1973</v>
      </c>
    </row>
    <row r="616" spans="1:6" ht="14.25" customHeight="1" x14ac:dyDescent="0.2">
      <c r="A616" s="83">
        <f t="shared" si="9"/>
        <v>42728.958330000001</v>
      </c>
      <c r="B616" s="34">
        <v>23</v>
      </c>
      <c r="C616" s="40" t="s">
        <v>1974</v>
      </c>
      <c r="D616" s="40" t="s">
        <v>190</v>
      </c>
      <c r="E616" s="40" t="s">
        <v>1975</v>
      </c>
      <c r="F616" s="40" t="s">
        <v>1976</v>
      </c>
    </row>
    <row r="617" spans="1:6" ht="14.25" customHeight="1" x14ac:dyDescent="0.2">
      <c r="A617" s="83">
        <f t="shared" si="9"/>
        <v>42729</v>
      </c>
      <c r="B617" s="34">
        <v>0</v>
      </c>
      <c r="C617" s="40" t="s">
        <v>1977</v>
      </c>
      <c r="D617" s="40" t="s">
        <v>191</v>
      </c>
      <c r="E617" s="40" t="s">
        <v>1978</v>
      </c>
      <c r="F617" s="40" t="s">
        <v>1979</v>
      </c>
    </row>
    <row r="618" spans="1:6" ht="14.25" customHeight="1" x14ac:dyDescent="0.2">
      <c r="A618" s="83">
        <f t="shared" si="9"/>
        <v>42729.041669999999</v>
      </c>
      <c r="B618" s="34">
        <v>1</v>
      </c>
      <c r="C618" s="40" t="s">
        <v>1980</v>
      </c>
      <c r="D618" s="40" t="s">
        <v>190</v>
      </c>
      <c r="E618" s="40" t="s">
        <v>1981</v>
      </c>
      <c r="F618" s="40" t="s">
        <v>1982</v>
      </c>
    </row>
    <row r="619" spans="1:6" ht="14.25" customHeight="1" x14ac:dyDescent="0.2">
      <c r="A619" s="83">
        <f t="shared" si="9"/>
        <v>42729.083330000001</v>
      </c>
      <c r="B619" s="34">
        <v>2</v>
      </c>
      <c r="C619" s="40" t="s">
        <v>1983</v>
      </c>
      <c r="D619" s="40" t="s">
        <v>191</v>
      </c>
      <c r="E619" s="40" t="s">
        <v>1984</v>
      </c>
      <c r="F619" s="40" t="s">
        <v>225</v>
      </c>
    </row>
    <row r="620" spans="1:6" ht="14.25" customHeight="1" x14ac:dyDescent="0.2">
      <c r="A620" s="83">
        <f t="shared" si="9"/>
        <v>42729.125</v>
      </c>
      <c r="B620" s="34">
        <v>3</v>
      </c>
      <c r="C620" s="40" t="s">
        <v>205</v>
      </c>
      <c r="D620" s="40" t="s">
        <v>190</v>
      </c>
      <c r="E620" s="40" t="s">
        <v>1985</v>
      </c>
      <c r="F620" s="40" t="s">
        <v>1986</v>
      </c>
    </row>
    <row r="621" spans="1:6" ht="14.25" customHeight="1" x14ac:dyDescent="0.2">
      <c r="A621" s="83">
        <f t="shared" si="9"/>
        <v>42729.166669999999</v>
      </c>
      <c r="B621" s="34">
        <v>4</v>
      </c>
      <c r="C621" s="40" t="s">
        <v>1987</v>
      </c>
      <c r="D621" s="40" t="s">
        <v>190</v>
      </c>
      <c r="E621" s="40" t="s">
        <v>1988</v>
      </c>
      <c r="F621" s="40" t="s">
        <v>1989</v>
      </c>
    </row>
    <row r="622" spans="1:6" ht="14.25" customHeight="1" x14ac:dyDescent="0.2">
      <c r="A622" s="83">
        <f t="shared" si="9"/>
        <v>42729.208330000001</v>
      </c>
      <c r="B622" s="34">
        <v>5</v>
      </c>
      <c r="C622" s="40" t="s">
        <v>1990</v>
      </c>
      <c r="D622" s="40" t="s">
        <v>191</v>
      </c>
      <c r="E622" s="40" t="s">
        <v>1991</v>
      </c>
      <c r="F622" s="40" t="s">
        <v>1992</v>
      </c>
    </row>
    <row r="623" spans="1:6" ht="14.25" customHeight="1" x14ac:dyDescent="0.2">
      <c r="A623" s="83">
        <f t="shared" si="9"/>
        <v>42729.25</v>
      </c>
      <c r="B623" s="34">
        <v>6</v>
      </c>
      <c r="C623" s="40" t="s">
        <v>1993</v>
      </c>
      <c r="D623" s="40" t="s">
        <v>190</v>
      </c>
      <c r="E623" s="40" t="s">
        <v>1994</v>
      </c>
      <c r="F623" s="40" t="s">
        <v>1995</v>
      </c>
    </row>
    <row r="624" spans="1:6" ht="14.25" customHeight="1" x14ac:dyDescent="0.2">
      <c r="A624" s="83">
        <f t="shared" si="9"/>
        <v>42729.291669999999</v>
      </c>
      <c r="B624" s="34">
        <v>7</v>
      </c>
      <c r="C624" s="40" t="s">
        <v>1996</v>
      </c>
      <c r="D624" s="40" t="s">
        <v>190</v>
      </c>
      <c r="E624" s="40" t="s">
        <v>1997</v>
      </c>
      <c r="F624" s="40" t="s">
        <v>1998</v>
      </c>
    </row>
    <row r="625" spans="1:6" ht="14.25" customHeight="1" x14ac:dyDescent="0.2">
      <c r="A625" s="83">
        <f t="shared" si="9"/>
        <v>42729.333330000001</v>
      </c>
      <c r="B625" s="34">
        <v>8</v>
      </c>
      <c r="C625" s="40" t="s">
        <v>1999</v>
      </c>
      <c r="D625" s="40" t="s">
        <v>190</v>
      </c>
      <c r="E625" s="40" t="s">
        <v>2000</v>
      </c>
      <c r="F625" s="40" t="s">
        <v>2001</v>
      </c>
    </row>
    <row r="626" spans="1:6" ht="14.25" customHeight="1" x14ac:dyDescent="0.2">
      <c r="A626" s="83">
        <f t="shared" si="9"/>
        <v>42729.375</v>
      </c>
      <c r="B626" s="34">
        <v>9</v>
      </c>
      <c r="C626" s="40" t="s">
        <v>2002</v>
      </c>
      <c r="D626" s="40" t="s">
        <v>190</v>
      </c>
      <c r="E626" s="40" t="s">
        <v>2003</v>
      </c>
      <c r="F626" s="40" t="s">
        <v>2004</v>
      </c>
    </row>
    <row r="627" spans="1:6" ht="14.25" customHeight="1" x14ac:dyDescent="0.2">
      <c r="A627" s="83">
        <f t="shared" si="9"/>
        <v>42729.416669999999</v>
      </c>
      <c r="B627" s="34">
        <v>10</v>
      </c>
      <c r="C627" s="40" t="s">
        <v>2005</v>
      </c>
      <c r="D627" s="40" t="s">
        <v>190</v>
      </c>
      <c r="E627" s="40" t="s">
        <v>2006</v>
      </c>
      <c r="F627" s="40" t="s">
        <v>2007</v>
      </c>
    </row>
    <row r="628" spans="1:6" ht="14.25" customHeight="1" x14ac:dyDescent="0.2">
      <c r="A628" s="83">
        <f t="shared" si="9"/>
        <v>42729.458330000001</v>
      </c>
      <c r="B628" s="34">
        <v>11</v>
      </c>
      <c r="C628" s="40" t="s">
        <v>238</v>
      </c>
      <c r="D628" s="40" t="s">
        <v>190</v>
      </c>
      <c r="E628" s="40" t="s">
        <v>2008</v>
      </c>
      <c r="F628" s="40" t="s">
        <v>2009</v>
      </c>
    </row>
    <row r="629" spans="1:6" ht="14.25" customHeight="1" x14ac:dyDescent="0.2">
      <c r="A629" s="83">
        <f t="shared" si="9"/>
        <v>42729.5</v>
      </c>
      <c r="B629" s="34">
        <v>12</v>
      </c>
      <c r="C629" s="40" t="s">
        <v>2010</v>
      </c>
      <c r="D629" s="40" t="s">
        <v>190</v>
      </c>
      <c r="E629" s="40" t="s">
        <v>2011</v>
      </c>
      <c r="F629" s="40" t="s">
        <v>2012</v>
      </c>
    </row>
    <row r="630" spans="1:6" ht="14.25" customHeight="1" x14ac:dyDescent="0.2">
      <c r="A630" s="83">
        <f t="shared" si="9"/>
        <v>42729.541669999999</v>
      </c>
      <c r="B630" s="34">
        <v>13</v>
      </c>
      <c r="C630" s="40" t="s">
        <v>258</v>
      </c>
      <c r="D630" s="40" t="s">
        <v>190</v>
      </c>
      <c r="E630" s="40" t="s">
        <v>2013</v>
      </c>
      <c r="F630" s="40" t="s">
        <v>2014</v>
      </c>
    </row>
    <row r="631" spans="1:6" ht="14.25" customHeight="1" x14ac:dyDescent="0.2">
      <c r="A631" s="83">
        <f t="shared" si="9"/>
        <v>42729.583330000001</v>
      </c>
      <c r="B631" s="34">
        <v>14</v>
      </c>
      <c r="C631" s="40" t="s">
        <v>2015</v>
      </c>
      <c r="D631" s="40" t="s">
        <v>190</v>
      </c>
      <c r="E631" s="40" t="s">
        <v>2016</v>
      </c>
      <c r="F631" s="40" t="s">
        <v>2017</v>
      </c>
    </row>
    <row r="632" spans="1:6" ht="14.25" customHeight="1" x14ac:dyDescent="0.2">
      <c r="A632" s="83">
        <f t="shared" si="9"/>
        <v>42729.625</v>
      </c>
      <c r="B632" s="34">
        <v>15</v>
      </c>
      <c r="C632" s="40" t="s">
        <v>674</v>
      </c>
      <c r="D632" s="40" t="s">
        <v>190</v>
      </c>
      <c r="E632" s="40" t="s">
        <v>2018</v>
      </c>
      <c r="F632" s="40" t="s">
        <v>2019</v>
      </c>
    </row>
    <row r="633" spans="1:6" ht="14.25" customHeight="1" x14ac:dyDescent="0.2">
      <c r="A633" s="83">
        <f t="shared" si="9"/>
        <v>42729.666669999999</v>
      </c>
      <c r="B633" s="34">
        <v>16</v>
      </c>
      <c r="C633" s="40" t="s">
        <v>2020</v>
      </c>
      <c r="D633" s="40" t="s">
        <v>2021</v>
      </c>
      <c r="E633" s="40" t="s">
        <v>190</v>
      </c>
      <c r="F633" s="40" t="s">
        <v>2022</v>
      </c>
    </row>
    <row r="634" spans="1:6" ht="14.25" customHeight="1" x14ac:dyDescent="0.2">
      <c r="A634" s="83">
        <f t="shared" si="9"/>
        <v>42729.708330000001</v>
      </c>
      <c r="B634" s="34">
        <v>17</v>
      </c>
      <c r="C634" s="40" t="s">
        <v>2023</v>
      </c>
      <c r="D634" s="40" t="s">
        <v>190</v>
      </c>
      <c r="E634" s="40" t="s">
        <v>2024</v>
      </c>
      <c r="F634" s="40" t="s">
        <v>2025</v>
      </c>
    </row>
    <row r="635" spans="1:6" ht="14.25" customHeight="1" x14ac:dyDescent="0.2">
      <c r="A635" s="83">
        <f t="shared" si="9"/>
        <v>42729.75</v>
      </c>
      <c r="B635" s="34">
        <v>18</v>
      </c>
      <c r="C635" s="40" t="s">
        <v>2026</v>
      </c>
      <c r="D635" s="40" t="s">
        <v>190</v>
      </c>
      <c r="E635" s="40" t="s">
        <v>2027</v>
      </c>
      <c r="F635" s="40" t="s">
        <v>2028</v>
      </c>
    </row>
    <row r="636" spans="1:6" ht="14.25" customHeight="1" x14ac:dyDescent="0.2">
      <c r="A636" s="83">
        <f t="shared" si="9"/>
        <v>42729.791669999999</v>
      </c>
      <c r="B636" s="34">
        <v>19</v>
      </c>
      <c r="C636" s="40" t="s">
        <v>2029</v>
      </c>
      <c r="D636" s="40" t="s">
        <v>2030</v>
      </c>
      <c r="E636" s="40" t="s">
        <v>2031</v>
      </c>
      <c r="F636" s="40" t="s">
        <v>2032</v>
      </c>
    </row>
    <row r="637" spans="1:6" ht="14.25" customHeight="1" x14ac:dyDescent="0.2">
      <c r="A637" s="83">
        <f t="shared" si="9"/>
        <v>42729.833330000001</v>
      </c>
      <c r="B637" s="34">
        <v>20</v>
      </c>
      <c r="C637" s="40" t="s">
        <v>2033</v>
      </c>
      <c r="D637" s="40" t="s">
        <v>2034</v>
      </c>
      <c r="E637" s="40" t="s">
        <v>190</v>
      </c>
      <c r="F637" s="40" t="s">
        <v>2035</v>
      </c>
    </row>
    <row r="638" spans="1:6" ht="14.25" customHeight="1" x14ac:dyDescent="0.2">
      <c r="A638" s="83">
        <f t="shared" si="9"/>
        <v>42729.875</v>
      </c>
      <c r="B638" s="34">
        <v>21</v>
      </c>
      <c r="C638" s="40" t="s">
        <v>2036</v>
      </c>
      <c r="D638" s="40" t="s">
        <v>2037</v>
      </c>
      <c r="E638" s="40" t="s">
        <v>190</v>
      </c>
      <c r="F638" s="40" t="s">
        <v>2038</v>
      </c>
    </row>
    <row r="639" spans="1:6" ht="14.25" customHeight="1" x14ac:dyDescent="0.2">
      <c r="A639" s="83">
        <f t="shared" si="9"/>
        <v>42729.916669999999</v>
      </c>
      <c r="B639" s="34">
        <v>22</v>
      </c>
      <c r="C639" s="40" t="s">
        <v>2039</v>
      </c>
      <c r="D639" s="40" t="s">
        <v>190</v>
      </c>
      <c r="E639" s="40" t="s">
        <v>2040</v>
      </c>
      <c r="F639" s="40" t="s">
        <v>2041</v>
      </c>
    </row>
    <row r="640" spans="1:6" ht="14.25" customHeight="1" x14ac:dyDescent="0.2">
      <c r="A640" s="83">
        <f t="shared" si="9"/>
        <v>42729.958330000001</v>
      </c>
      <c r="B640" s="34">
        <v>23</v>
      </c>
      <c r="C640" s="40" t="s">
        <v>2042</v>
      </c>
      <c r="D640" s="40" t="s">
        <v>191</v>
      </c>
      <c r="E640" s="40" t="s">
        <v>2043</v>
      </c>
      <c r="F640" s="40" t="s">
        <v>274</v>
      </c>
    </row>
    <row r="641" spans="1:6" ht="14.25" customHeight="1" x14ac:dyDescent="0.2">
      <c r="A641" s="83">
        <f t="shared" si="9"/>
        <v>42730</v>
      </c>
      <c r="B641" s="34">
        <v>0</v>
      </c>
      <c r="C641" s="40" t="s">
        <v>2044</v>
      </c>
      <c r="D641" s="40" t="s">
        <v>190</v>
      </c>
      <c r="E641" s="40" t="s">
        <v>2045</v>
      </c>
      <c r="F641" s="40" t="s">
        <v>2046</v>
      </c>
    </row>
    <row r="642" spans="1:6" ht="14.25" customHeight="1" x14ac:dyDescent="0.2">
      <c r="A642" s="83">
        <f t="shared" ref="A642:A705" si="10">A618+1</f>
        <v>42730.041669999999</v>
      </c>
      <c r="B642" s="34">
        <v>1</v>
      </c>
      <c r="C642" s="40" t="s">
        <v>2047</v>
      </c>
      <c r="D642" s="40" t="s">
        <v>190</v>
      </c>
      <c r="E642" s="40" t="s">
        <v>2048</v>
      </c>
      <c r="F642" s="40" t="s">
        <v>2049</v>
      </c>
    </row>
    <row r="643" spans="1:6" ht="14.25" customHeight="1" x14ac:dyDescent="0.2">
      <c r="A643" s="83">
        <f t="shared" si="10"/>
        <v>42730.083330000001</v>
      </c>
      <c r="B643" s="34">
        <v>2</v>
      </c>
      <c r="C643" s="40" t="s">
        <v>2050</v>
      </c>
      <c r="D643" s="40" t="s">
        <v>190</v>
      </c>
      <c r="E643" s="40" t="s">
        <v>2051</v>
      </c>
      <c r="F643" s="40" t="s">
        <v>2052</v>
      </c>
    </row>
    <row r="644" spans="1:6" ht="14.25" customHeight="1" x14ac:dyDescent="0.2">
      <c r="A644" s="83">
        <f t="shared" si="10"/>
        <v>42730.125</v>
      </c>
      <c r="B644" s="34">
        <v>3</v>
      </c>
      <c r="C644" s="40" t="s">
        <v>2053</v>
      </c>
      <c r="D644" s="40" t="s">
        <v>190</v>
      </c>
      <c r="E644" s="40" t="s">
        <v>2054</v>
      </c>
      <c r="F644" s="40" t="s">
        <v>2055</v>
      </c>
    </row>
    <row r="645" spans="1:6" ht="14.25" customHeight="1" x14ac:dyDescent="0.2">
      <c r="A645" s="83">
        <f t="shared" si="10"/>
        <v>42730.166669999999</v>
      </c>
      <c r="B645" s="34">
        <v>4</v>
      </c>
      <c r="C645" s="40" t="s">
        <v>2056</v>
      </c>
      <c r="D645" s="40" t="s">
        <v>190</v>
      </c>
      <c r="E645" s="40" t="s">
        <v>2057</v>
      </c>
      <c r="F645" s="40" t="s">
        <v>2058</v>
      </c>
    </row>
    <row r="646" spans="1:6" ht="14.25" customHeight="1" x14ac:dyDescent="0.2">
      <c r="A646" s="83">
        <f t="shared" si="10"/>
        <v>42730.208330000001</v>
      </c>
      <c r="B646" s="34">
        <v>5</v>
      </c>
      <c r="C646" s="40" t="s">
        <v>2059</v>
      </c>
      <c r="D646" s="40" t="s">
        <v>190</v>
      </c>
      <c r="E646" s="40" t="s">
        <v>2060</v>
      </c>
      <c r="F646" s="40" t="s">
        <v>2061</v>
      </c>
    </row>
    <row r="647" spans="1:6" ht="14.25" customHeight="1" x14ac:dyDescent="0.2">
      <c r="A647" s="83">
        <f t="shared" si="10"/>
        <v>42730.25</v>
      </c>
      <c r="B647" s="34">
        <v>6</v>
      </c>
      <c r="C647" s="40" t="s">
        <v>2062</v>
      </c>
      <c r="D647" s="40" t="s">
        <v>191</v>
      </c>
      <c r="E647" s="40" t="s">
        <v>2063</v>
      </c>
      <c r="F647" s="40" t="s">
        <v>2064</v>
      </c>
    </row>
    <row r="648" spans="1:6" ht="14.25" customHeight="1" x14ac:dyDescent="0.2">
      <c r="A648" s="83">
        <f t="shared" si="10"/>
        <v>42730.291669999999</v>
      </c>
      <c r="B648" s="34">
        <v>7</v>
      </c>
      <c r="C648" s="40" t="s">
        <v>2065</v>
      </c>
      <c r="D648" s="40" t="s">
        <v>190</v>
      </c>
      <c r="E648" s="40" t="s">
        <v>2066</v>
      </c>
      <c r="F648" s="40" t="s">
        <v>2067</v>
      </c>
    </row>
    <row r="649" spans="1:6" ht="14.25" customHeight="1" x14ac:dyDescent="0.2">
      <c r="A649" s="83">
        <f t="shared" si="10"/>
        <v>42730.333330000001</v>
      </c>
      <c r="B649" s="34">
        <v>8</v>
      </c>
      <c r="C649" s="40" t="s">
        <v>204</v>
      </c>
      <c r="D649" s="40" t="s">
        <v>190</v>
      </c>
      <c r="E649" s="40" t="s">
        <v>2068</v>
      </c>
      <c r="F649" s="40" t="s">
        <v>2069</v>
      </c>
    </row>
    <row r="650" spans="1:6" ht="14.25" customHeight="1" x14ac:dyDescent="0.2">
      <c r="A650" s="83">
        <f t="shared" si="10"/>
        <v>42730.375</v>
      </c>
      <c r="B650" s="34">
        <v>9</v>
      </c>
      <c r="C650" s="40" t="s">
        <v>2070</v>
      </c>
      <c r="D650" s="40" t="s">
        <v>191</v>
      </c>
      <c r="E650" s="40" t="s">
        <v>2071</v>
      </c>
      <c r="F650" s="40" t="s">
        <v>2072</v>
      </c>
    </row>
    <row r="651" spans="1:6" ht="14.25" customHeight="1" x14ac:dyDescent="0.2">
      <c r="A651" s="83">
        <f t="shared" si="10"/>
        <v>42730.416669999999</v>
      </c>
      <c r="B651" s="34">
        <v>10</v>
      </c>
      <c r="C651" s="40" t="s">
        <v>2073</v>
      </c>
      <c r="D651" s="40" t="s">
        <v>191</v>
      </c>
      <c r="E651" s="40" t="s">
        <v>2074</v>
      </c>
      <c r="F651" s="40" t="s">
        <v>2075</v>
      </c>
    </row>
    <row r="652" spans="1:6" ht="14.25" customHeight="1" x14ac:dyDescent="0.2">
      <c r="A652" s="83">
        <f t="shared" si="10"/>
        <v>42730.458330000001</v>
      </c>
      <c r="B652" s="34">
        <v>11</v>
      </c>
      <c r="C652" s="40" t="s">
        <v>2076</v>
      </c>
      <c r="D652" s="40" t="s">
        <v>190</v>
      </c>
      <c r="E652" s="40" t="s">
        <v>2077</v>
      </c>
      <c r="F652" s="40" t="s">
        <v>2078</v>
      </c>
    </row>
    <row r="653" spans="1:6" ht="14.25" customHeight="1" x14ac:dyDescent="0.2">
      <c r="A653" s="83">
        <f t="shared" si="10"/>
        <v>42730.5</v>
      </c>
      <c r="B653" s="34">
        <v>12</v>
      </c>
      <c r="C653" s="40" t="s">
        <v>2079</v>
      </c>
      <c r="D653" s="40" t="s">
        <v>190</v>
      </c>
      <c r="E653" s="40" t="s">
        <v>2080</v>
      </c>
      <c r="F653" s="40" t="s">
        <v>2081</v>
      </c>
    </row>
    <row r="654" spans="1:6" ht="14.25" customHeight="1" x14ac:dyDescent="0.2">
      <c r="A654" s="83">
        <f t="shared" si="10"/>
        <v>42730.541669999999</v>
      </c>
      <c r="B654" s="34">
        <v>13</v>
      </c>
      <c r="C654" s="40" t="s">
        <v>2082</v>
      </c>
      <c r="D654" s="40" t="s">
        <v>190</v>
      </c>
      <c r="E654" s="40" t="s">
        <v>2083</v>
      </c>
      <c r="F654" s="40" t="s">
        <v>2084</v>
      </c>
    </row>
    <row r="655" spans="1:6" ht="14.25" customHeight="1" x14ac:dyDescent="0.2">
      <c r="A655" s="83">
        <f t="shared" si="10"/>
        <v>42730.583330000001</v>
      </c>
      <c r="B655" s="34">
        <v>14</v>
      </c>
      <c r="C655" s="40" t="s">
        <v>206</v>
      </c>
      <c r="D655" s="40" t="s">
        <v>190</v>
      </c>
      <c r="E655" s="40" t="s">
        <v>2085</v>
      </c>
      <c r="F655" s="40" t="s">
        <v>2086</v>
      </c>
    </row>
    <row r="656" spans="1:6" ht="14.25" customHeight="1" x14ac:dyDescent="0.2">
      <c r="A656" s="83">
        <f t="shared" si="10"/>
        <v>42730.625</v>
      </c>
      <c r="B656" s="34">
        <v>15</v>
      </c>
      <c r="C656" s="40" t="s">
        <v>2087</v>
      </c>
      <c r="D656" s="40" t="s">
        <v>190</v>
      </c>
      <c r="E656" s="40" t="s">
        <v>2088</v>
      </c>
      <c r="F656" s="40" t="s">
        <v>2089</v>
      </c>
    </row>
    <row r="657" spans="1:6" ht="14.25" customHeight="1" x14ac:dyDescent="0.2">
      <c r="A657" s="83">
        <f t="shared" si="10"/>
        <v>42730.666669999999</v>
      </c>
      <c r="B657" s="34">
        <v>16</v>
      </c>
      <c r="C657" s="40" t="s">
        <v>2090</v>
      </c>
      <c r="D657" s="40" t="s">
        <v>2091</v>
      </c>
      <c r="E657" s="40" t="s">
        <v>190</v>
      </c>
      <c r="F657" s="40" t="s">
        <v>231</v>
      </c>
    </row>
    <row r="658" spans="1:6" ht="14.25" customHeight="1" x14ac:dyDescent="0.2">
      <c r="A658" s="83">
        <f t="shared" si="10"/>
        <v>42730.708330000001</v>
      </c>
      <c r="B658" s="34">
        <v>17</v>
      </c>
      <c r="C658" s="40" t="s">
        <v>2092</v>
      </c>
      <c r="D658" s="40" t="s">
        <v>190</v>
      </c>
      <c r="E658" s="40" t="s">
        <v>2093</v>
      </c>
      <c r="F658" s="40" t="s">
        <v>2094</v>
      </c>
    </row>
    <row r="659" spans="1:6" ht="14.25" customHeight="1" x14ac:dyDescent="0.2">
      <c r="A659" s="83">
        <f t="shared" si="10"/>
        <v>42730.75</v>
      </c>
      <c r="B659" s="34">
        <v>18</v>
      </c>
      <c r="C659" s="40" t="s">
        <v>2095</v>
      </c>
      <c r="D659" s="40" t="s">
        <v>191</v>
      </c>
      <c r="E659" s="40" t="s">
        <v>2096</v>
      </c>
      <c r="F659" s="40" t="s">
        <v>2097</v>
      </c>
    </row>
    <row r="660" spans="1:6" ht="14.25" customHeight="1" x14ac:dyDescent="0.2">
      <c r="A660" s="83">
        <f t="shared" si="10"/>
        <v>42730.791669999999</v>
      </c>
      <c r="B660" s="34">
        <v>19</v>
      </c>
      <c r="C660" s="40" t="s">
        <v>2098</v>
      </c>
      <c r="D660" s="40" t="s">
        <v>190</v>
      </c>
      <c r="E660" s="40" t="s">
        <v>2099</v>
      </c>
      <c r="F660" s="40" t="s">
        <v>2100</v>
      </c>
    </row>
    <row r="661" spans="1:6" ht="14.25" customHeight="1" x14ac:dyDescent="0.2">
      <c r="A661" s="83">
        <f t="shared" si="10"/>
        <v>42730.833330000001</v>
      </c>
      <c r="B661" s="34">
        <v>20</v>
      </c>
      <c r="C661" s="40" t="s">
        <v>2101</v>
      </c>
      <c r="D661" s="40" t="s">
        <v>190</v>
      </c>
      <c r="E661" s="40" t="s">
        <v>2102</v>
      </c>
      <c r="F661" s="40" t="s">
        <v>2103</v>
      </c>
    </row>
    <row r="662" spans="1:6" ht="14.25" customHeight="1" x14ac:dyDescent="0.2">
      <c r="A662" s="83">
        <f t="shared" si="10"/>
        <v>42730.875</v>
      </c>
      <c r="B662" s="34">
        <v>21</v>
      </c>
      <c r="C662" s="40" t="s">
        <v>2104</v>
      </c>
      <c r="D662" s="40" t="s">
        <v>190</v>
      </c>
      <c r="E662" s="40" t="s">
        <v>2105</v>
      </c>
      <c r="F662" s="40" t="s">
        <v>2106</v>
      </c>
    </row>
    <row r="663" spans="1:6" ht="14.25" customHeight="1" x14ac:dyDescent="0.2">
      <c r="A663" s="83">
        <f t="shared" si="10"/>
        <v>42730.916669999999</v>
      </c>
      <c r="B663" s="34">
        <v>22</v>
      </c>
      <c r="C663" s="40" t="s">
        <v>2107</v>
      </c>
      <c r="D663" s="40" t="s">
        <v>190</v>
      </c>
      <c r="E663" s="40" t="s">
        <v>2108</v>
      </c>
      <c r="F663" s="40" t="s">
        <v>2109</v>
      </c>
    </row>
    <row r="664" spans="1:6" ht="14.25" customHeight="1" x14ac:dyDescent="0.2">
      <c r="A664" s="83">
        <f t="shared" si="10"/>
        <v>42730.958330000001</v>
      </c>
      <c r="B664" s="34">
        <v>23</v>
      </c>
      <c r="C664" s="40" t="s">
        <v>235</v>
      </c>
      <c r="D664" s="40" t="s">
        <v>190</v>
      </c>
      <c r="E664" s="40" t="s">
        <v>2110</v>
      </c>
      <c r="F664" s="40" t="s">
        <v>2111</v>
      </c>
    </row>
    <row r="665" spans="1:6" ht="14.25" customHeight="1" x14ac:dyDescent="0.2">
      <c r="A665" s="83">
        <f t="shared" si="10"/>
        <v>42731</v>
      </c>
      <c r="B665" s="34">
        <v>0</v>
      </c>
      <c r="C665" s="40" t="s">
        <v>2112</v>
      </c>
      <c r="D665" s="40" t="s">
        <v>190</v>
      </c>
      <c r="E665" s="40" t="s">
        <v>2113</v>
      </c>
      <c r="F665" s="40" t="s">
        <v>2114</v>
      </c>
    </row>
    <row r="666" spans="1:6" ht="14.25" customHeight="1" x14ac:dyDescent="0.2">
      <c r="A666" s="83">
        <f t="shared" si="10"/>
        <v>42731.041669999999</v>
      </c>
      <c r="B666" s="34">
        <v>1</v>
      </c>
      <c r="C666" s="40" t="s">
        <v>2115</v>
      </c>
      <c r="D666" s="40" t="s">
        <v>191</v>
      </c>
      <c r="E666" s="40" t="s">
        <v>2116</v>
      </c>
      <c r="F666" s="40" t="s">
        <v>2117</v>
      </c>
    </row>
    <row r="667" spans="1:6" ht="14.25" customHeight="1" x14ac:dyDescent="0.2">
      <c r="A667" s="83">
        <f t="shared" si="10"/>
        <v>42731.083330000001</v>
      </c>
      <c r="B667" s="34">
        <v>2</v>
      </c>
      <c r="C667" s="40" t="s">
        <v>2118</v>
      </c>
      <c r="D667" s="40" t="s">
        <v>191</v>
      </c>
      <c r="E667" s="40" t="s">
        <v>2119</v>
      </c>
      <c r="F667" s="40" t="s">
        <v>2120</v>
      </c>
    </row>
    <row r="668" spans="1:6" ht="14.25" customHeight="1" x14ac:dyDescent="0.2">
      <c r="A668" s="83">
        <f t="shared" si="10"/>
        <v>42731.125</v>
      </c>
      <c r="B668" s="34">
        <v>3</v>
      </c>
      <c r="C668" s="40" t="s">
        <v>2121</v>
      </c>
      <c r="D668" s="40" t="s">
        <v>190</v>
      </c>
      <c r="E668" s="40" t="s">
        <v>2122</v>
      </c>
      <c r="F668" s="40" t="s">
        <v>2123</v>
      </c>
    </row>
    <row r="669" spans="1:6" ht="14.25" customHeight="1" x14ac:dyDescent="0.2">
      <c r="A669" s="83">
        <f t="shared" si="10"/>
        <v>42731.166669999999</v>
      </c>
      <c r="B669" s="34">
        <v>4</v>
      </c>
      <c r="C669" s="40" t="s">
        <v>2124</v>
      </c>
      <c r="D669" s="40" t="s">
        <v>190</v>
      </c>
      <c r="E669" s="40" t="s">
        <v>2125</v>
      </c>
      <c r="F669" s="40" t="s">
        <v>2126</v>
      </c>
    </row>
    <row r="670" spans="1:6" ht="14.25" customHeight="1" x14ac:dyDescent="0.2">
      <c r="A670" s="83">
        <f t="shared" si="10"/>
        <v>42731.208330000001</v>
      </c>
      <c r="B670" s="34">
        <v>5</v>
      </c>
      <c r="C670" s="40" t="s">
        <v>2127</v>
      </c>
      <c r="D670" s="40" t="s">
        <v>190</v>
      </c>
      <c r="E670" s="40" t="s">
        <v>2128</v>
      </c>
      <c r="F670" s="40" t="s">
        <v>2129</v>
      </c>
    </row>
    <row r="671" spans="1:6" ht="14.25" customHeight="1" x14ac:dyDescent="0.2">
      <c r="A671" s="83">
        <f t="shared" si="10"/>
        <v>42731.25</v>
      </c>
      <c r="B671" s="34">
        <v>6</v>
      </c>
      <c r="C671" s="40" t="s">
        <v>2130</v>
      </c>
      <c r="D671" s="40" t="s">
        <v>190</v>
      </c>
      <c r="E671" s="40" t="s">
        <v>2131</v>
      </c>
      <c r="F671" s="40" t="s">
        <v>2132</v>
      </c>
    </row>
    <row r="672" spans="1:6" ht="14.25" customHeight="1" x14ac:dyDescent="0.2">
      <c r="A672" s="83">
        <f t="shared" si="10"/>
        <v>42731.291669999999</v>
      </c>
      <c r="B672" s="34">
        <v>7</v>
      </c>
      <c r="C672" s="40" t="s">
        <v>2133</v>
      </c>
      <c r="D672" s="40" t="s">
        <v>190</v>
      </c>
      <c r="E672" s="40" t="s">
        <v>2134</v>
      </c>
      <c r="F672" s="40" t="s">
        <v>2135</v>
      </c>
    </row>
    <row r="673" spans="1:6" ht="14.25" customHeight="1" x14ac:dyDescent="0.2">
      <c r="A673" s="83">
        <f t="shared" si="10"/>
        <v>42731.333330000001</v>
      </c>
      <c r="B673" s="34">
        <v>8</v>
      </c>
      <c r="C673" s="40" t="s">
        <v>954</v>
      </c>
      <c r="D673" s="40" t="s">
        <v>190</v>
      </c>
      <c r="E673" s="40" t="s">
        <v>2136</v>
      </c>
      <c r="F673" s="40" t="s">
        <v>956</v>
      </c>
    </row>
    <row r="674" spans="1:6" ht="14.25" customHeight="1" x14ac:dyDescent="0.2">
      <c r="A674" s="83">
        <f t="shared" si="10"/>
        <v>42731.375</v>
      </c>
      <c r="B674" s="34">
        <v>9</v>
      </c>
      <c r="C674" s="40" t="s">
        <v>2137</v>
      </c>
      <c r="D674" s="40" t="s">
        <v>190</v>
      </c>
      <c r="E674" s="40" t="s">
        <v>2138</v>
      </c>
      <c r="F674" s="40" t="s">
        <v>2139</v>
      </c>
    </row>
    <row r="675" spans="1:6" ht="14.25" customHeight="1" x14ac:dyDescent="0.2">
      <c r="A675" s="83">
        <f t="shared" si="10"/>
        <v>42731.416669999999</v>
      </c>
      <c r="B675" s="34">
        <v>10</v>
      </c>
      <c r="C675" s="40" t="s">
        <v>2140</v>
      </c>
      <c r="D675" s="40" t="s">
        <v>222</v>
      </c>
      <c r="E675" s="40" t="s">
        <v>2141</v>
      </c>
      <c r="F675" s="40" t="s">
        <v>2142</v>
      </c>
    </row>
    <row r="676" spans="1:6" ht="14.25" customHeight="1" x14ac:dyDescent="0.2">
      <c r="A676" s="83">
        <f t="shared" si="10"/>
        <v>42731.458330000001</v>
      </c>
      <c r="B676" s="34">
        <v>11</v>
      </c>
      <c r="C676" s="40" t="s">
        <v>2143</v>
      </c>
      <c r="D676" s="40" t="s">
        <v>2144</v>
      </c>
      <c r="E676" s="40" t="s">
        <v>2145</v>
      </c>
      <c r="F676" s="40" t="s">
        <v>2146</v>
      </c>
    </row>
    <row r="677" spans="1:6" ht="14.25" customHeight="1" x14ac:dyDescent="0.2">
      <c r="A677" s="83">
        <f t="shared" si="10"/>
        <v>42731.5</v>
      </c>
      <c r="B677" s="34">
        <v>12</v>
      </c>
      <c r="C677" s="40" t="s">
        <v>2147</v>
      </c>
      <c r="D677" s="40" t="s">
        <v>190</v>
      </c>
      <c r="E677" s="40" t="s">
        <v>2148</v>
      </c>
      <c r="F677" s="40" t="s">
        <v>2149</v>
      </c>
    </row>
    <row r="678" spans="1:6" ht="14.25" customHeight="1" x14ac:dyDescent="0.2">
      <c r="A678" s="83">
        <f t="shared" si="10"/>
        <v>42731.541669999999</v>
      </c>
      <c r="B678" s="34">
        <v>13</v>
      </c>
      <c r="C678" s="40" t="s">
        <v>2150</v>
      </c>
      <c r="D678" s="40" t="s">
        <v>2151</v>
      </c>
      <c r="E678" s="40" t="s">
        <v>2152</v>
      </c>
      <c r="F678" s="40" t="s">
        <v>2153</v>
      </c>
    </row>
    <row r="679" spans="1:6" ht="14.25" customHeight="1" x14ac:dyDescent="0.2">
      <c r="A679" s="83">
        <f t="shared" si="10"/>
        <v>42731.583330000001</v>
      </c>
      <c r="B679" s="34">
        <v>14</v>
      </c>
      <c r="C679" s="40" t="s">
        <v>2154</v>
      </c>
      <c r="D679" s="40" t="s">
        <v>190</v>
      </c>
      <c r="E679" s="40" t="s">
        <v>2155</v>
      </c>
      <c r="F679" s="40" t="s">
        <v>248</v>
      </c>
    </row>
    <row r="680" spans="1:6" ht="14.25" customHeight="1" x14ac:dyDescent="0.2">
      <c r="A680" s="83">
        <f t="shared" si="10"/>
        <v>42731.625</v>
      </c>
      <c r="B680" s="34">
        <v>15</v>
      </c>
      <c r="C680" s="40" t="s">
        <v>243</v>
      </c>
      <c r="D680" s="40" t="s">
        <v>190</v>
      </c>
      <c r="E680" s="40" t="s">
        <v>2156</v>
      </c>
      <c r="F680" s="40" t="s">
        <v>2157</v>
      </c>
    </row>
    <row r="681" spans="1:6" ht="14.25" customHeight="1" x14ac:dyDescent="0.2">
      <c r="A681" s="83">
        <f t="shared" si="10"/>
        <v>42731.666669999999</v>
      </c>
      <c r="B681" s="34">
        <v>16</v>
      </c>
      <c r="C681" s="40" t="s">
        <v>2158</v>
      </c>
      <c r="D681" s="40" t="s">
        <v>190</v>
      </c>
      <c r="E681" s="40" t="s">
        <v>2159</v>
      </c>
      <c r="F681" s="40" t="s">
        <v>2160</v>
      </c>
    </row>
    <row r="682" spans="1:6" ht="14.25" customHeight="1" x14ac:dyDescent="0.2">
      <c r="A682" s="83">
        <f t="shared" si="10"/>
        <v>42731.708330000001</v>
      </c>
      <c r="B682" s="34">
        <v>17</v>
      </c>
      <c r="C682" s="40" t="s">
        <v>2161</v>
      </c>
      <c r="D682" s="40" t="s">
        <v>190</v>
      </c>
      <c r="E682" s="40" t="s">
        <v>2162</v>
      </c>
      <c r="F682" s="40" t="s">
        <v>2163</v>
      </c>
    </row>
    <row r="683" spans="1:6" ht="14.25" customHeight="1" x14ac:dyDescent="0.2">
      <c r="A683" s="83">
        <f t="shared" si="10"/>
        <v>42731.75</v>
      </c>
      <c r="B683" s="34">
        <v>18</v>
      </c>
      <c r="C683" s="40" t="s">
        <v>2164</v>
      </c>
      <c r="D683" s="40" t="s">
        <v>190</v>
      </c>
      <c r="E683" s="40" t="s">
        <v>2165</v>
      </c>
      <c r="F683" s="40" t="s">
        <v>2166</v>
      </c>
    </row>
    <row r="684" spans="1:6" ht="14.25" customHeight="1" x14ac:dyDescent="0.2">
      <c r="A684" s="83">
        <f t="shared" si="10"/>
        <v>42731.791669999999</v>
      </c>
      <c r="B684" s="34">
        <v>19</v>
      </c>
      <c r="C684" s="40" t="s">
        <v>2167</v>
      </c>
      <c r="D684" s="40" t="s">
        <v>190</v>
      </c>
      <c r="E684" s="40" t="s">
        <v>2168</v>
      </c>
      <c r="F684" s="40" t="s">
        <v>2169</v>
      </c>
    </row>
    <row r="685" spans="1:6" ht="14.25" customHeight="1" x14ac:dyDescent="0.2">
      <c r="A685" s="83">
        <f t="shared" si="10"/>
        <v>42731.833330000001</v>
      </c>
      <c r="B685" s="34">
        <v>20</v>
      </c>
      <c r="C685" s="40" t="s">
        <v>2170</v>
      </c>
      <c r="D685" s="40" t="s">
        <v>2171</v>
      </c>
      <c r="E685" s="40" t="s">
        <v>2172</v>
      </c>
      <c r="F685" s="40" t="s">
        <v>2173</v>
      </c>
    </row>
    <row r="686" spans="1:6" ht="14.25" customHeight="1" x14ac:dyDescent="0.2">
      <c r="A686" s="83">
        <f t="shared" si="10"/>
        <v>42731.875</v>
      </c>
      <c r="B686" s="34">
        <v>21</v>
      </c>
      <c r="C686" s="40" t="s">
        <v>2174</v>
      </c>
      <c r="D686" s="40" t="s">
        <v>2175</v>
      </c>
      <c r="E686" s="40" t="s">
        <v>2176</v>
      </c>
      <c r="F686" s="40" t="s">
        <v>2177</v>
      </c>
    </row>
    <row r="687" spans="1:6" ht="14.25" customHeight="1" x14ac:dyDescent="0.2">
      <c r="A687" s="83">
        <f t="shared" si="10"/>
        <v>42731.916669999999</v>
      </c>
      <c r="B687" s="34">
        <v>22</v>
      </c>
      <c r="C687" s="40" t="s">
        <v>2178</v>
      </c>
      <c r="D687" s="40" t="s">
        <v>2179</v>
      </c>
      <c r="E687" s="40" t="s">
        <v>2180</v>
      </c>
      <c r="F687" s="40" t="s">
        <v>2181</v>
      </c>
    </row>
    <row r="688" spans="1:6" ht="14.25" customHeight="1" x14ac:dyDescent="0.2">
      <c r="A688" s="83">
        <f t="shared" si="10"/>
        <v>42731.958330000001</v>
      </c>
      <c r="B688" s="34">
        <v>23</v>
      </c>
      <c r="C688" s="40" t="s">
        <v>2182</v>
      </c>
      <c r="D688" s="40" t="s">
        <v>190</v>
      </c>
      <c r="E688" s="40" t="s">
        <v>2183</v>
      </c>
      <c r="F688" s="40" t="s">
        <v>2184</v>
      </c>
    </row>
    <row r="689" spans="1:6" ht="14.25" customHeight="1" x14ac:dyDescent="0.2">
      <c r="A689" s="83">
        <f t="shared" si="10"/>
        <v>42732</v>
      </c>
      <c r="B689" s="34">
        <v>0</v>
      </c>
      <c r="C689" s="40" t="s">
        <v>2185</v>
      </c>
      <c r="D689" s="40" t="s">
        <v>190</v>
      </c>
      <c r="E689" s="40" t="s">
        <v>2186</v>
      </c>
      <c r="F689" s="40" t="s">
        <v>2187</v>
      </c>
    </row>
    <row r="690" spans="1:6" ht="14.25" customHeight="1" x14ac:dyDescent="0.2">
      <c r="A690" s="83">
        <f t="shared" si="10"/>
        <v>42732.041669999999</v>
      </c>
      <c r="B690" s="34">
        <v>1</v>
      </c>
      <c r="C690" s="40" t="s">
        <v>2188</v>
      </c>
      <c r="D690" s="40" t="s">
        <v>190</v>
      </c>
      <c r="E690" s="40" t="s">
        <v>2189</v>
      </c>
      <c r="F690" s="40" t="s">
        <v>2190</v>
      </c>
    </row>
    <row r="691" spans="1:6" ht="14.25" customHeight="1" x14ac:dyDescent="0.2">
      <c r="A691" s="83">
        <f t="shared" si="10"/>
        <v>42732.083330000001</v>
      </c>
      <c r="B691" s="34">
        <v>2</v>
      </c>
      <c r="C691" s="40" t="s">
        <v>2191</v>
      </c>
      <c r="D691" s="40" t="s">
        <v>2192</v>
      </c>
      <c r="E691" s="40" t="s">
        <v>190</v>
      </c>
      <c r="F691" s="40" t="s">
        <v>2193</v>
      </c>
    </row>
    <row r="692" spans="1:6" ht="14.25" customHeight="1" x14ac:dyDescent="0.2">
      <c r="A692" s="83">
        <f t="shared" si="10"/>
        <v>42732.125</v>
      </c>
      <c r="B692" s="34">
        <v>3</v>
      </c>
      <c r="C692" s="40" t="s">
        <v>2194</v>
      </c>
      <c r="D692" s="40" t="s">
        <v>2195</v>
      </c>
      <c r="E692" s="40" t="s">
        <v>190</v>
      </c>
      <c r="F692" s="40" t="s">
        <v>2196</v>
      </c>
    </row>
    <row r="693" spans="1:6" ht="14.25" customHeight="1" x14ac:dyDescent="0.2">
      <c r="A693" s="83">
        <f t="shared" si="10"/>
        <v>42732.166669999999</v>
      </c>
      <c r="B693" s="34">
        <v>4</v>
      </c>
      <c r="C693" s="40" t="s">
        <v>2197</v>
      </c>
      <c r="D693" s="40" t="s">
        <v>2198</v>
      </c>
      <c r="E693" s="40" t="s">
        <v>190</v>
      </c>
      <c r="F693" s="40" t="s">
        <v>210</v>
      </c>
    </row>
    <row r="694" spans="1:6" ht="14.25" customHeight="1" x14ac:dyDescent="0.2">
      <c r="A694" s="83">
        <f t="shared" si="10"/>
        <v>42732.208330000001</v>
      </c>
      <c r="B694" s="34">
        <v>5</v>
      </c>
      <c r="C694" s="40" t="s">
        <v>2199</v>
      </c>
      <c r="D694" s="40" t="s">
        <v>190</v>
      </c>
      <c r="E694" s="40" t="s">
        <v>2200</v>
      </c>
      <c r="F694" s="40" t="s">
        <v>2201</v>
      </c>
    </row>
    <row r="695" spans="1:6" ht="14.25" customHeight="1" x14ac:dyDescent="0.2">
      <c r="A695" s="83">
        <f t="shared" si="10"/>
        <v>42732.25</v>
      </c>
      <c r="B695" s="34">
        <v>6</v>
      </c>
      <c r="C695" s="40" t="s">
        <v>2202</v>
      </c>
      <c r="D695" s="40" t="s">
        <v>190</v>
      </c>
      <c r="E695" s="40" t="s">
        <v>2203</v>
      </c>
      <c r="F695" s="40" t="s">
        <v>2204</v>
      </c>
    </row>
    <row r="696" spans="1:6" ht="14.25" customHeight="1" x14ac:dyDescent="0.2">
      <c r="A696" s="83">
        <f t="shared" si="10"/>
        <v>42732.291669999999</v>
      </c>
      <c r="B696" s="34">
        <v>7</v>
      </c>
      <c r="C696" s="40" t="s">
        <v>2205</v>
      </c>
      <c r="D696" s="40" t="s">
        <v>190</v>
      </c>
      <c r="E696" s="40" t="s">
        <v>2206</v>
      </c>
      <c r="F696" s="40" t="s">
        <v>2207</v>
      </c>
    </row>
    <row r="697" spans="1:6" ht="14.25" customHeight="1" x14ac:dyDescent="0.2">
      <c r="A697" s="83">
        <f t="shared" si="10"/>
        <v>42732.333330000001</v>
      </c>
      <c r="B697" s="34">
        <v>8</v>
      </c>
      <c r="C697" s="40" t="s">
        <v>2208</v>
      </c>
      <c r="D697" s="40" t="s">
        <v>190</v>
      </c>
      <c r="E697" s="40" t="s">
        <v>2209</v>
      </c>
      <c r="F697" s="40" t="s">
        <v>2210</v>
      </c>
    </row>
    <row r="698" spans="1:6" ht="14.25" customHeight="1" x14ac:dyDescent="0.2">
      <c r="A698" s="83">
        <f t="shared" si="10"/>
        <v>42732.375</v>
      </c>
      <c r="B698" s="34">
        <v>9</v>
      </c>
      <c r="C698" s="40" t="s">
        <v>2211</v>
      </c>
      <c r="D698" s="40" t="s">
        <v>191</v>
      </c>
      <c r="E698" s="40" t="s">
        <v>2212</v>
      </c>
      <c r="F698" s="40" t="s">
        <v>2213</v>
      </c>
    </row>
    <row r="699" spans="1:6" ht="14.25" customHeight="1" x14ac:dyDescent="0.2">
      <c r="A699" s="83">
        <f t="shared" si="10"/>
        <v>42732.416669999999</v>
      </c>
      <c r="B699" s="34">
        <v>10</v>
      </c>
      <c r="C699" s="40" t="s">
        <v>2214</v>
      </c>
      <c r="D699" s="40" t="s">
        <v>190</v>
      </c>
      <c r="E699" s="40" t="s">
        <v>287</v>
      </c>
      <c r="F699" s="40" t="s">
        <v>2215</v>
      </c>
    </row>
    <row r="700" spans="1:6" ht="14.25" customHeight="1" x14ac:dyDescent="0.2">
      <c r="A700" s="83">
        <f t="shared" si="10"/>
        <v>42732.458330000001</v>
      </c>
      <c r="B700" s="34">
        <v>11</v>
      </c>
      <c r="C700" s="40" t="s">
        <v>2216</v>
      </c>
      <c r="D700" s="40" t="s">
        <v>190</v>
      </c>
      <c r="E700" s="40" t="s">
        <v>2217</v>
      </c>
      <c r="F700" s="40" t="s">
        <v>2218</v>
      </c>
    </row>
    <row r="701" spans="1:6" ht="14.25" customHeight="1" x14ac:dyDescent="0.2">
      <c r="A701" s="83">
        <f t="shared" si="10"/>
        <v>42732.5</v>
      </c>
      <c r="B701" s="34">
        <v>12</v>
      </c>
      <c r="C701" s="40" t="s">
        <v>2219</v>
      </c>
      <c r="D701" s="40" t="s">
        <v>190</v>
      </c>
      <c r="E701" s="40" t="s">
        <v>2220</v>
      </c>
      <c r="F701" s="40" t="s">
        <v>2221</v>
      </c>
    </row>
    <row r="702" spans="1:6" ht="14.25" customHeight="1" x14ac:dyDescent="0.2">
      <c r="A702" s="83">
        <f t="shared" si="10"/>
        <v>42732.541669999999</v>
      </c>
      <c r="B702" s="34">
        <v>13</v>
      </c>
      <c r="C702" s="40" t="s">
        <v>2222</v>
      </c>
      <c r="D702" s="40" t="s">
        <v>190</v>
      </c>
      <c r="E702" s="40" t="s">
        <v>2223</v>
      </c>
      <c r="F702" s="40" t="s">
        <v>2224</v>
      </c>
    </row>
    <row r="703" spans="1:6" ht="14.25" customHeight="1" x14ac:dyDescent="0.2">
      <c r="A703" s="83">
        <f t="shared" si="10"/>
        <v>42732.583330000001</v>
      </c>
      <c r="B703" s="34">
        <v>14</v>
      </c>
      <c r="C703" s="40" t="s">
        <v>2225</v>
      </c>
      <c r="D703" s="40" t="s">
        <v>190</v>
      </c>
      <c r="E703" s="40" t="s">
        <v>2226</v>
      </c>
      <c r="F703" s="40" t="s">
        <v>2227</v>
      </c>
    </row>
    <row r="704" spans="1:6" ht="14.25" customHeight="1" x14ac:dyDescent="0.2">
      <c r="A704" s="83">
        <f t="shared" si="10"/>
        <v>42732.625</v>
      </c>
      <c r="B704" s="34">
        <v>15</v>
      </c>
      <c r="C704" s="40" t="s">
        <v>2228</v>
      </c>
      <c r="D704" s="40" t="s">
        <v>190</v>
      </c>
      <c r="E704" s="40" t="s">
        <v>2229</v>
      </c>
      <c r="F704" s="40" t="s">
        <v>2230</v>
      </c>
    </row>
    <row r="705" spans="1:6" ht="14.25" customHeight="1" x14ac:dyDescent="0.2">
      <c r="A705" s="83">
        <f t="shared" si="10"/>
        <v>42732.666669999999</v>
      </c>
      <c r="B705" s="34">
        <v>16</v>
      </c>
      <c r="C705" s="40" t="s">
        <v>2231</v>
      </c>
      <c r="D705" s="40" t="s">
        <v>190</v>
      </c>
      <c r="E705" s="40" t="s">
        <v>2232</v>
      </c>
      <c r="F705" s="40" t="s">
        <v>2233</v>
      </c>
    </row>
    <row r="706" spans="1:6" ht="14.25" customHeight="1" x14ac:dyDescent="0.2">
      <c r="A706" s="83">
        <f t="shared" ref="A706:A769" si="11">A682+1</f>
        <v>42732.708330000001</v>
      </c>
      <c r="B706" s="34">
        <v>17</v>
      </c>
      <c r="C706" s="40" t="s">
        <v>2234</v>
      </c>
      <c r="D706" s="40" t="s">
        <v>190</v>
      </c>
      <c r="E706" s="40" t="s">
        <v>2235</v>
      </c>
      <c r="F706" s="40" t="s">
        <v>2236</v>
      </c>
    </row>
    <row r="707" spans="1:6" ht="14.25" customHeight="1" x14ac:dyDescent="0.2">
      <c r="A707" s="83">
        <f t="shared" si="11"/>
        <v>42732.75</v>
      </c>
      <c r="B707" s="34">
        <v>18</v>
      </c>
      <c r="C707" s="40" t="s">
        <v>2237</v>
      </c>
      <c r="D707" s="40" t="s">
        <v>190</v>
      </c>
      <c r="E707" s="40" t="s">
        <v>2238</v>
      </c>
      <c r="F707" s="40" t="s">
        <v>2239</v>
      </c>
    </row>
    <row r="708" spans="1:6" ht="14.25" customHeight="1" x14ac:dyDescent="0.2">
      <c r="A708" s="83">
        <f t="shared" si="11"/>
        <v>42732.791669999999</v>
      </c>
      <c r="B708" s="34">
        <v>19</v>
      </c>
      <c r="C708" s="40" t="s">
        <v>2240</v>
      </c>
      <c r="D708" s="40" t="s">
        <v>190</v>
      </c>
      <c r="E708" s="40" t="s">
        <v>2241</v>
      </c>
      <c r="F708" s="40" t="s">
        <v>2242</v>
      </c>
    </row>
    <row r="709" spans="1:6" ht="14.25" customHeight="1" x14ac:dyDescent="0.2">
      <c r="A709" s="83">
        <f t="shared" si="11"/>
        <v>42732.833330000001</v>
      </c>
      <c r="B709" s="34">
        <v>20</v>
      </c>
      <c r="C709" s="40" t="s">
        <v>2243</v>
      </c>
      <c r="D709" s="40" t="s">
        <v>190</v>
      </c>
      <c r="E709" s="40" t="s">
        <v>2244</v>
      </c>
      <c r="F709" s="40" t="s">
        <v>2245</v>
      </c>
    </row>
    <row r="710" spans="1:6" ht="14.25" customHeight="1" x14ac:dyDescent="0.2">
      <c r="A710" s="83">
        <f t="shared" si="11"/>
        <v>42732.875</v>
      </c>
      <c r="B710" s="34">
        <v>21</v>
      </c>
      <c r="C710" s="40" t="s">
        <v>2246</v>
      </c>
      <c r="D710" s="40" t="s">
        <v>190</v>
      </c>
      <c r="E710" s="40" t="s">
        <v>2247</v>
      </c>
      <c r="F710" s="40" t="s">
        <v>2248</v>
      </c>
    </row>
    <row r="711" spans="1:6" ht="14.25" customHeight="1" x14ac:dyDescent="0.2">
      <c r="A711" s="83">
        <f t="shared" si="11"/>
        <v>42732.916669999999</v>
      </c>
      <c r="B711" s="34">
        <v>22</v>
      </c>
      <c r="C711" s="40" t="s">
        <v>2249</v>
      </c>
      <c r="D711" s="40" t="s">
        <v>190</v>
      </c>
      <c r="E711" s="40" t="s">
        <v>2250</v>
      </c>
      <c r="F711" s="40" t="s">
        <v>2251</v>
      </c>
    </row>
    <row r="712" spans="1:6" ht="14.25" customHeight="1" x14ac:dyDescent="0.2">
      <c r="A712" s="83">
        <f t="shared" si="11"/>
        <v>42732.958330000001</v>
      </c>
      <c r="B712" s="34">
        <v>23</v>
      </c>
      <c r="C712" s="40" t="s">
        <v>2252</v>
      </c>
      <c r="D712" s="40" t="s">
        <v>190</v>
      </c>
      <c r="E712" s="40" t="s">
        <v>2253</v>
      </c>
      <c r="F712" s="40" t="s">
        <v>2254</v>
      </c>
    </row>
    <row r="713" spans="1:6" x14ac:dyDescent="0.2">
      <c r="A713" s="83">
        <f t="shared" si="11"/>
        <v>42733</v>
      </c>
      <c r="B713" s="34">
        <v>0</v>
      </c>
      <c r="C713" s="40" t="s">
        <v>2255</v>
      </c>
      <c r="D713" s="40" t="s">
        <v>190</v>
      </c>
      <c r="E713" s="40" t="s">
        <v>2256</v>
      </c>
      <c r="F713" s="40" t="s">
        <v>2257</v>
      </c>
    </row>
    <row r="714" spans="1:6" x14ac:dyDescent="0.2">
      <c r="A714" s="83">
        <f t="shared" si="11"/>
        <v>42733.041669999999</v>
      </c>
      <c r="B714" s="34">
        <v>1</v>
      </c>
      <c r="C714" s="40" t="s">
        <v>2258</v>
      </c>
      <c r="D714" s="40" t="s">
        <v>190</v>
      </c>
      <c r="E714" s="40" t="s">
        <v>644</v>
      </c>
      <c r="F714" s="40" t="s">
        <v>2259</v>
      </c>
    </row>
    <row r="715" spans="1:6" x14ac:dyDescent="0.2">
      <c r="A715" s="83">
        <f t="shared" si="11"/>
        <v>42733.083330000001</v>
      </c>
      <c r="B715" s="34">
        <v>2</v>
      </c>
      <c r="C715" s="40" t="s">
        <v>2260</v>
      </c>
      <c r="D715" s="40" t="s">
        <v>190</v>
      </c>
      <c r="E715" s="40" t="s">
        <v>2261</v>
      </c>
      <c r="F715" s="40" t="s">
        <v>2262</v>
      </c>
    </row>
    <row r="716" spans="1:6" x14ac:dyDescent="0.2">
      <c r="A716" s="83">
        <f t="shared" si="11"/>
        <v>42733.125</v>
      </c>
      <c r="B716" s="34">
        <v>3</v>
      </c>
      <c r="C716" s="40" t="s">
        <v>2263</v>
      </c>
      <c r="D716" s="40" t="s">
        <v>190</v>
      </c>
      <c r="E716" s="40" t="s">
        <v>2264</v>
      </c>
      <c r="F716" s="40" t="s">
        <v>2265</v>
      </c>
    </row>
    <row r="717" spans="1:6" x14ac:dyDescent="0.2">
      <c r="A717" s="83">
        <f t="shared" si="11"/>
        <v>42733.166669999999</v>
      </c>
      <c r="B717" s="34">
        <v>4</v>
      </c>
      <c r="C717" s="40" t="s">
        <v>2266</v>
      </c>
      <c r="D717" s="40" t="s">
        <v>190</v>
      </c>
      <c r="E717" s="40" t="s">
        <v>2267</v>
      </c>
      <c r="F717" s="40" t="s">
        <v>2268</v>
      </c>
    </row>
    <row r="718" spans="1:6" x14ac:dyDescent="0.2">
      <c r="A718" s="83">
        <f t="shared" si="11"/>
        <v>42733.208330000001</v>
      </c>
      <c r="B718" s="34">
        <v>5</v>
      </c>
      <c r="C718" s="40" t="s">
        <v>2269</v>
      </c>
      <c r="D718" s="40" t="s">
        <v>190</v>
      </c>
      <c r="E718" s="40" t="s">
        <v>2270</v>
      </c>
      <c r="F718" s="40" t="s">
        <v>2271</v>
      </c>
    </row>
    <row r="719" spans="1:6" x14ac:dyDescent="0.2">
      <c r="A719" s="83">
        <f t="shared" si="11"/>
        <v>42733.25</v>
      </c>
      <c r="B719" s="34">
        <v>6</v>
      </c>
      <c r="C719" s="40" t="s">
        <v>2272</v>
      </c>
      <c r="D719" s="40" t="s">
        <v>190</v>
      </c>
      <c r="E719" s="40" t="s">
        <v>2273</v>
      </c>
      <c r="F719" s="40" t="s">
        <v>2274</v>
      </c>
    </row>
    <row r="720" spans="1:6" x14ac:dyDescent="0.2">
      <c r="A720" s="83">
        <f t="shared" si="11"/>
        <v>42733.291669999999</v>
      </c>
      <c r="B720" s="34">
        <v>7</v>
      </c>
      <c r="C720" s="40" t="s">
        <v>2275</v>
      </c>
      <c r="D720" s="40" t="s">
        <v>191</v>
      </c>
      <c r="E720" s="40" t="s">
        <v>2276</v>
      </c>
      <c r="F720" s="40" t="s">
        <v>2277</v>
      </c>
    </row>
    <row r="721" spans="1:6" x14ac:dyDescent="0.2">
      <c r="A721" s="83">
        <f t="shared" si="11"/>
        <v>42733.333330000001</v>
      </c>
      <c r="B721" s="34">
        <v>8</v>
      </c>
      <c r="C721" s="40" t="s">
        <v>2278</v>
      </c>
      <c r="D721" s="40" t="s">
        <v>190</v>
      </c>
      <c r="E721" s="40" t="s">
        <v>2279</v>
      </c>
      <c r="F721" s="40" t="s">
        <v>2280</v>
      </c>
    </row>
    <row r="722" spans="1:6" x14ac:dyDescent="0.2">
      <c r="A722" s="83">
        <f t="shared" si="11"/>
        <v>42733.375</v>
      </c>
      <c r="B722" s="34">
        <v>9</v>
      </c>
      <c r="C722" s="40" t="s">
        <v>2281</v>
      </c>
      <c r="D722" s="40" t="s">
        <v>190</v>
      </c>
      <c r="E722" s="40" t="s">
        <v>2282</v>
      </c>
      <c r="F722" s="40" t="s">
        <v>2283</v>
      </c>
    </row>
    <row r="723" spans="1:6" x14ac:dyDescent="0.2">
      <c r="A723" s="83">
        <f t="shared" si="11"/>
        <v>42733.416669999999</v>
      </c>
      <c r="B723" s="34">
        <v>10</v>
      </c>
      <c r="C723" s="40" t="s">
        <v>2284</v>
      </c>
      <c r="D723" s="40" t="s">
        <v>190</v>
      </c>
      <c r="E723" s="40" t="s">
        <v>2285</v>
      </c>
      <c r="F723" s="40" t="s">
        <v>2286</v>
      </c>
    </row>
    <row r="724" spans="1:6" x14ac:dyDescent="0.2">
      <c r="A724" s="83">
        <f t="shared" si="11"/>
        <v>42733.458330000001</v>
      </c>
      <c r="B724" s="34">
        <v>11</v>
      </c>
      <c r="C724" s="40" t="s">
        <v>2287</v>
      </c>
      <c r="D724" s="40" t="s">
        <v>190</v>
      </c>
      <c r="E724" s="40" t="s">
        <v>2288</v>
      </c>
      <c r="F724" s="40" t="s">
        <v>2289</v>
      </c>
    </row>
    <row r="725" spans="1:6" x14ac:dyDescent="0.2">
      <c r="A725" s="83">
        <f t="shared" si="11"/>
        <v>42733.5</v>
      </c>
      <c r="B725" s="34">
        <v>12</v>
      </c>
      <c r="C725" s="40" t="s">
        <v>2290</v>
      </c>
      <c r="D725" s="40" t="s">
        <v>190</v>
      </c>
      <c r="E725" s="40" t="s">
        <v>2291</v>
      </c>
      <c r="F725" s="40" t="s">
        <v>2292</v>
      </c>
    </row>
    <row r="726" spans="1:6" x14ac:dyDescent="0.2">
      <c r="A726" s="83">
        <f t="shared" si="11"/>
        <v>42733.541669999999</v>
      </c>
      <c r="B726" s="34">
        <v>13</v>
      </c>
      <c r="C726" s="40" t="s">
        <v>2293</v>
      </c>
      <c r="D726" s="40" t="s">
        <v>190</v>
      </c>
      <c r="E726" s="40" t="s">
        <v>2294</v>
      </c>
      <c r="F726" s="40" t="s">
        <v>2295</v>
      </c>
    </row>
    <row r="727" spans="1:6" x14ac:dyDescent="0.2">
      <c r="A727" s="83">
        <f t="shared" si="11"/>
        <v>42733.583330000001</v>
      </c>
      <c r="B727" s="34">
        <v>14</v>
      </c>
      <c r="C727" s="40" t="s">
        <v>2296</v>
      </c>
      <c r="D727" s="40" t="s">
        <v>191</v>
      </c>
      <c r="E727" s="40" t="s">
        <v>2297</v>
      </c>
      <c r="F727" s="40" t="s">
        <v>2298</v>
      </c>
    </row>
    <row r="728" spans="1:6" x14ac:dyDescent="0.2">
      <c r="A728" s="83">
        <f t="shared" si="11"/>
        <v>42733.625</v>
      </c>
      <c r="B728" s="34">
        <v>15</v>
      </c>
      <c r="C728" s="40" t="s">
        <v>2299</v>
      </c>
      <c r="D728" s="40" t="s">
        <v>191</v>
      </c>
      <c r="E728" s="40" t="s">
        <v>2300</v>
      </c>
      <c r="F728" s="40" t="s">
        <v>2301</v>
      </c>
    </row>
    <row r="729" spans="1:6" x14ac:dyDescent="0.2">
      <c r="A729" s="83">
        <f t="shared" si="11"/>
        <v>42733.666669999999</v>
      </c>
      <c r="B729" s="34">
        <v>16</v>
      </c>
      <c r="C729" s="40" t="s">
        <v>2302</v>
      </c>
      <c r="D729" s="40" t="s">
        <v>190</v>
      </c>
      <c r="E729" s="40" t="s">
        <v>2303</v>
      </c>
      <c r="F729" s="40" t="s">
        <v>2304</v>
      </c>
    </row>
    <row r="730" spans="1:6" x14ac:dyDescent="0.2">
      <c r="A730" s="83">
        <f t="shared" si="11"/>
        <v>42733.708330000001</v>
      </c>
      <c r="B730" s="34">
        <v>17</v>
      </c>
      <c r="C730" s="40" t="s">
        <v>2305</v>
      </c>
      <c r="D730" s="40" t="s">
        <v>190</v>
      </c>
      <c r="E730" s="40" t="s">
        <v>2306</v>
      </c>
      <c r="F730" s="40" t="s">
        <v>2307</v>
      </c>
    </row>
    <row r="731" spans="1:6" x14ac:dyDescent="0.2">
      <c r="A731" s="83">
        <f t="shared" si="11"/>
        <v>42733.75</v>
      </c>
      <c r="B731" s="34">
        <v>18</v>
      </c>
      <c r="C731" s="40" t="s">
        <v>2308</v>
      </c>
      <c r="D731" s="40" t="s">
        <v>190</v>
      </c>
      <c r="E731" s="40" t="s">
        <v>2309</v>
      </c>
      <c r="F731" s="40" t="s">
        <v>2310</v>
      </c>
    </row>
    <row r="732" spans="1:6" x14ac:dyDescent="0.2">
      <c r="A732" s="83">
        <f t="shared" si="11"/>
        <v>42733.791669999999</v>
      </c>
      <c r="B732" s="34">
        <v>19</v>
      </c>
      <c r="C732" s="40" t="s">
        <v>2311</v>
      </c>
      <c r="D732" s="40" t="s">
        <v>191</v>
      </c>
      <c r="E732" s="40" t="s">
        <v>2312</v>
      </c>
      <c r="F732" s="40" t="s">
        <v>2313</v>
      </c>
    </row>
    <row r="733" spans="1:6" x14ac:dyDescent="0.2">
      <c r="A733" s="83">
        <f t="shared" si="11"/>
        <v>42733.833330000001</v>
      </c>
      <c r="B733" s="34">
        <v>20</v>
      </c>
      <c r="C733" s="40" t="s">
        <v>2314</v>
      </c>
      <c r="D733" s="40" t="s">
        <v>190</v>
      </c>
      <c r="E733" s="40" t="s">
        <v>2315</v>
      </c>
      <c r="F733" s="40" t="s">
        <v>2316</v>
      </c>
    </row>
    <row r="734" spans="1:6" x14ac:dyDescent="0.2">
      <c r="A734" s="83">
        <f t="shared" si="11"/>
        <v>42733.875</v>
      </c>
      <c r="B734" s="34">
        <v>21</v>
      </c>
      <c r="C734" s="40" t="s">
        <v>2317</v>
      </c>
      <c r="D734" s="40" t="s">
        <v>190</v>
      </c>
      <c r="E734" s="40" t="s">
        <v>2318</v>
      </c>
      <c r="F734" s="40" t="s">
        <v>2319</v>
      </c>
    </row>
    <row r="735" spans="1:6" x14ac:dyDescent="0.2">
      <c r="A735" s="83">
        <f t="shared" si="11"/>
        <v>42733.916669999999</v>
      </c>
      <c r="B735" s="34">
        <v>22</v>
      </c>
      <c r="C735" s="40" t="s">
        <v>2320</v>
      </c>
      <c r="D735" s="40" t="s">
        <v>190</v>
      </c>
      <c r="E735" s="40" t="s">
        <v>2321</v>
      </c>
      <c r="F735" s="40" t="s">
        <v>2322</v>
      </c>
    </row>
    <row r="736" spans="1:6" x14ac:dyDescent="0.2">
      <c r="A736" s="83">
        <f t="shared" si="11"/>
        <v>42733.958330000001</v>
      </c>
      <c r="B736" s="34">
        <v>23</v>
      </c>
      <c r="C736" s="40" t="s">
        <v>2323</v>
      </c>
      <c r="D736" s="40" t="s">
        <v>190</v>
      </c>
      <c r="E736" s="40" t="s">
        <v>2324</v>
      </c>
      <c r="F736" s="40" t="s">
        <v>2325</v>
      </c>
    </row>
    <row r="737" spans="1:6" x14ac:dyDescent="0.2">
      <c r="A737" s="83">
        <f t="shared" si="11"/>
        <v>42734</v>
      </c>
      <c r="B737" s="34">
        <v>0</v>
      </c>
      <c r="C737" s="40" t="s">
        <v>2326</v>
      </c>
      <c r="D737" s="40" t="s">
        <v>190</v>
      </c>
      <c r="E737" s="40" t="s">
        <v>2327</v>
      </c>
      <c r="F737" s="40" t="s">
        <v>2328</v>
      </c>
    </row>
    <row r="738" spans="1:6" x14ac:dyDescent="0.2">
      <c r="A738" s="83">
        <f t="shared" si="11"/>
        <v>42734.041669999999</v>
      </c>
      <c r="B738" s="34">
        <v>1</v>
      </c>
      <c r="C738" s="40" t="s">
        <v>2329</v>
      </c>
      <c r="D738" s="40" t="s">
        <v>2330</v>
      </c>
      <c r="E738" s="40" t="s">
        <v>2331</v>
      </c>
      <c r="F738" s="40" t="s">
        <v>2332</v>
      </c>
    </row>
    <row r="739" spans="1:6" x14ac:dyDescent="0.2">
      <c r="A739" s="83">
        <f t="shared" si="11"/>
        <v>42734.083330000001</v>
      </c>
      <c r="B739" s="34">
        <v>2</v>
      </c>
      <c r="C739" s="40" t="s">
        <v>2333</v>
      </c>
      <c r="D739" s="40" t="s">
        <v>190</v>
      </c>
      <c r="E739" s="40" t="s">
        <v>2334</v>
      </c>
      <c r="F739" s="40" t="s">
        <v>247</v>
      </c>
    </row>
    <row r="740" spans="1:6" x14ac:dyDescent="0.2">
      <c r="A740" s="83">
        <f t="shared" si="11"/>
        <v>42734.125</v>
      </c>
      <c r="B740" s="34">
        <v>3</v>
      </c>
      <c r="C740" s="40" t="s">
        <v>2335</v>
      </c>
      <c r="D740" s="40" t="s">
        <v>191</v>
      </c>
      <c r="E740" s="40" t="s">
        <v>2336</v>
      </c>
      <c r="F740" s="40" t="s">
        <v>924</v>
      </c>
    </row>
    <row r="741" spans="1:6" x14ac:dyDescent="0.2">
      <c r="A741" s="83">
        <f t="shared" si="11"/>
        <v>42734.166669999999</v>
      </c>
      <c r="B741" s="34">
        <v>4</v>
      </c>
      <c r="C741" s="40" t="s">
        <v>2337</v>
      </c>
      <c r="D741" s="40" t="s">
        <v>190</v>
      </c>
      <c r="E741" s="40" t="s">
        <v>2338</v>
      </c>
      <c r="F741" s="40" t="s">
        <v>2339</v>
      </c>
    </row>
    <row r="742" spans="1:6" x14ac:dyDescent="0.2">
      <c r="A742" s="83">
        <f t="shared" si="11"/>
        <v>42734.208330000001</v>
      </c>
      <c r="B742" s="34">
        <v>5</v>
      </c>
      <c r="C742" s="40" t="s">
        <v>2340</v>
      </c>
      <c r="D742" s="40" t="s">
        <v>2341</v>
      </c>
      <c r="E742" s="40" t="s">
        <v>2342</v>
      </c>
      <c r="F742" s="40" t="s">
        <v>2343</v>
      </c>
    </row>
    <row r="743" spans="1:6" x14ac:dyDescent="0.2">
      <c r="A743" s="83">
        <f t="shared" si="11"/>
        <v>42734.25</v>
      </c>
      <c r="B743" s="34">
        <v>6</v>
      </c>
      <c r="C743" s="40" t="s">
        <v>2344</v>
      </c>
      <c r="D743" s="40" t="s">
        <v>190</v>
      </c>
      <c r="E743" s="40" t="s">
        <v>2345</v>
      </c>
      <c r="F743" s="40" t="s">
        <v>2346</v>
      </c>
    </row>
    <row r="744" spans="1:6" x14ac:dyDescent="0.2">
      <c r="A744" s="83">
        <f t="shared" si="11"/>
        <v>42734.291669999999</v>
      </c>
      <c r="B744" s="34">
        <v>7</v>
      </c>
      <c r="C744" s="40" t="s">
        <v>2347</v>
      </c>
      <c r="D744" s="40" t="s">
        <v>190</v>
      </c>
      <c r="E744" s="40" t="s">
        <v>2348</v>
      </c>
      <c r="F744" s="40" t="s">
        <v>2349</v>
      </c>
    </row>
    <row r="745" spans="1:6" x14ac:dyDescent="0.2">
      <c r="A745" s="83">
        <f t="shared" si="11"/>
        <v>42734.333330000001</v>
      </c>
      <c r="B745" s="34">
        <v>8</v>
      </c>
      <c r="C745" s="40" t="s">
        <v>2350</v>
      </c>
      <c r="D745" s="40" t="s">
        <v>190</v>
      </c>
      <c r="E745" s="40" t="s">
        <v>2351</v>
      </c>
      <c r="F745" s="40" t="s">
        <v>273</v>
      </c>
    </row>
    <row r="746" spans="1:6" x14ac:dyDescent="0.2">
      <c r="A746" s="83">
        <f t="shared" si="11"/>
        <v>42734.375</v>
      </c>
      <c r="B746" s="34">
        <v>9</v>
      </c>
      <c r="C746" s="40" t="s">
        <v>2352</v>
      </c>
      <c r="D746" s="40" t="s">
        <v>190</v>
      </c>
      <c r="E746" s="40" t="s">
        <v>2353</v>
      </c>
      <c r="F746" s="40" t="s">
        <v>2354</v>
      </c>
    </row>
    <row r="747" spans="1:6" x14ac:dyDescent="0.2">
      <c r="A747" s="83">
        <f t="shared" si="11"/>
        <v>42734.416669999999</v>
      </c>
      <c r="B747" s="34">
        <v>10</v>
      </c>
      <c r="C747" s="40" t="s">
        <v>2355</v>
      </c>
      <c r="D747" s="40" t="s">
        <v>190</v>
      </c>
      <c r="E747" s="40" t="s">
        <v>2356</v>
      </c>
      <c r="F747" s="40" t="s">
        <v>2357</v>
      </c>
    </row>
    <row r="748" spans="1:6" x14ac:dyDescent="0.2">
      <c r="A748" s="83">
        <f t="shared" si="11"/>
        <v>42734.458330000001</v>
      </c>
      <c r="B748" s="34">
        <v>11</v>
      </c>
      <c r="C748" s="40" t="s">
        <v>2358</v>
      </c>
      <c r="D748" s="40" t="s">
        <v>190</v>
      </c>
      <c r="E748" s="40" t="s">
        <v>2359</v>
      </c>
      <c r="F748" s="40" t="s">
        <v>2360</v>
      </c>
    </row>
    <row r="749" spans="1:6" x14ac:dyDescent="0.2">
      <c r="A749" s="83">
        <f t="shared" si="11"/>
        <v>42734.5</v>
      </c>
      <c r="B749" s="34">
        <v>12</v>
      </c>
      <c r="C749" s="40" t="s">
        <v>2361</v>
      </c>
      <c r="D749" s="40" t="s">
        <v>190</v>
      </c>
      <c r="E749" s="40" t="s">
        <v>2362</v>
      </c>
      <c r="F749" s="40" t="s">
        <v>2363</v>
      </c>
    </row>
    <row r="750" spans="1:6" x14ac:dyDescent="0.2">
      <c r="A750" s="83">
        <f t="shared" si="11"/>
        <v>42734.541669999999</v>
      </c>
      <c r="B750" s="34">
        <v>13</v>
      </c>
      <c r="C750" s="40" t="s">
        <v>2364</v>
      </c>
      <c r="D750" s="40" t="s">
        <v>190</v>
      </c>
      <c r="E750" s="40" t="s">
        <v>2365</v>
      </c>
      <c r="F750" s="40" t="s">
        <v>2366</v>
      </c>
    </row>
    <row r="751" spans="1:6" x14ac:dyDescent="0.2">
      <c r="A751" s="83">
        <f t="shared" si="11"/>
        <v>42734.583330000001</v>
      </c>
      <c r="B751" s="34">
        <v>14</v>
      </c>
      <c r="C751" s="40" t="s">
        <v>2367</v>
      </c>
      <c r="D751" s="40" t="s">
        <v>190</v>
      </c>
      <c r="E751" s="40" t="s">
        <v>2368</v>
      </c>
      <c r="F751" s="40" t="s">
        <v>2369</v>
      </c>
    </row>
    <row r="752" spans="1:6" x14ac:dyDescent="0.2">
      <c r="A752" s="83">
        <f t="shared" si="11"/>
        <v>42734.625</v>
      </c>
      <c r="B752" s="34">
        <v>15</v>
      </c>
      <c r="C752" s="40" t="s">
        <v>2370</v>
      </c>
      <c r="D752" s="40" t="s">
        <v>190</v>
      </c>
      <c r="E752" s="40" t="s">
        <v>2371</v>
      </c>
      <c r="F752" s="40" t="s">
        <v>2372</v>
      </c>
    </row>
    <row r="753" spans="1:6" x14ac:dyDescent="0.2">
      <c r="A753" s="83">
        <f t="shared" si="11"/>
        <v>42734.666669999999</v>
      </c>
      <c r="B753" s="34">
        <v>16</v>
      </c>
      <c r="C753" s="40" t="s">
        <v>2373</v>
      </c>
      <c r="D753" s="40" t="s">
        <v>190</v>
      </c>
      <c r="E753" s="40" t="s">
        <v>2374</v>
      </c>
      <c r="F753" s="40" t="s">
        <v>2375</v>
      </c>
    </row>
    <row r="754" spans="1:6" x14ac:dyDescent="0.2">
      <c r="A754" s="83">
        <f t="shared" si="11"/>
        <v>42734.708330000001</v>
      </c>
      <c r="B754" s="34">
        <v>17</v>
      </c>
      <c r="C754" s="40" t="s">
        <v>2376</v>
      </c>
      <c r="D754" s="40" t="s">
        <v>190</v>
      </c>
      <c r="E754" s="40" t="s">
        <v>2377</v>
      </c>
      <c r="F754" s="40" t="s">
        <v>2378</v>
      </c>
    </row>
    <row r="755" spans="1:6" x14ac:dyDescent="0.2">
      <c r="A755" s="83">
        <f t="shared" si="11"/>
        <v>42734.75</v>
      </c>
      <c r="B755" s="34">
        <v>18</v>
      </c>
      <c r="C755" s="40" t="s">
        <v>2379</v>
      </c>
      <c r="D755" s="40" t="s">
        <v>190</v>
      </c>
      <c r="E755" s="40" t="s">
        <v>2380</v>
      </c>
      <c r="F755" s="40" t="s">
        <v>2381</v>
      </c>
    </row>
    <row r="756" spans="1:6" x14ac:dyDescent="0.2">
      <c r="A756" s="83">
        <f t="shared" si="11"/>
        <v>42734.791669999999</v>
      </c>
      <c r="B756" s="34">
        <v>19</v>
      </c>
      <c r="C756" s="40" t="s">
        <v>2382</v>
      </c>
      <c r="D756" s="40" t="s">
        <v>190</v>
      </c>
      <c r="E756" s="40" t="s">
        <v>2383</v>
      </c>
      <c r="F756" s="40" t="s">
        <v>2384</v>
      </c>
    </row>
    <row r="757" spans="1:6" x14ac:dyDescent="0.2">
      <c r="A757" s="83">
        <f t="shared" si="11"/>
        <v>42734.833330000001</v>
      </c>
      <c r="B757" s="34">
        <v>20</v>
      </c>
      <c r="C757" s="40" t="s">
        <v>2385</v>
      </c>
      <c r="D757" s="40" t="s">
        <v>191</v>
      </c>
      <c r="E757" s="40" t="s">
        <v>2386</v>
      </c>
      <c r="F757" s="40" t="s">
        <v>2387</v>
      </c>
    </row>
    <row r="758" spans="1:6" x14ac:dyDescent="0.2">
      <c r="A758" s="83">
        <f t="shared" si="11"/>
        <v>42734.875</v>
      </c>
      <c r="B758" s="34">
        <v>21</v>
      </c>
      <c r="C758" s="40" t="s">
        <v>2388</v>
      </c>
      <c r="D758" s="40" t="s">
        <v>190</v>
      </c>
      <c r="E758" s="40" t="s">
        <v>2389</v>
      </c>
      <c r="F758" s="40" t="s">
        <v>2390</v>
      </c>
    </row>
    <row r="759" spans="1:6" x14ac:dyDescent="0.2">
      <c r="A759" s="83">
        <f t="shared" si="11"/>
        <v>42734.916669999999</v>
      </c>
      <c r="B759" s="34">
        <v>22</v>
      </c>
      <c r="C759" s="40" t="s">
        <v>2391</v>
      </c>
      <c r="D759" s="40" t="s">
        <v>190</v>
      </c>
      <c r="E759" s="40" t="s">
        <v>2392</v>
      </c>
      <c r="F759" s="40" t="s">
        <v>2393</v>
      </c>
    </row>
    <row r="760" spans="1:6" x14ac:dyDescent="0.2">
      <c r="A760" s="83">
        <f t="shared" si="11"/>
        <v>42734.958330000001</v>
      </c>
      <c r="B760" s="34">
        <v>23</v>
      </c>
      <c r="C760" s="40" t="s">
        <v>2394</v>
      </c>
      <c r="D760" s="40" t="s">
        <v>190</v>
      </c>
      <c r="E760" s="40" t="s">
        <v>2395</v>
      </c>
      <c r="F760" s="40" t="s">
        <v>1469</v>
      </c>
    </row>
    <row r="761" spans="1:6" x14ac:dyDescent="0.2">
      <c r="A761" s="83">
        <f t="shared" si="11"/>
        <v>42735</v>
      </c>
      <c r="B761" s="34">
        <v>0</v>
      </c>
      <c r="C761" s="40" t="s">
        <v>2396</v>
      </c>
      <c r="D761" s="40" t="s">
        <v>190</v>
      </c>
      <c r="E761" s="40" t="s">
        <v>2397</v>
      </c>
      <c r="F761" s="40" t="s">
        <v>2398</v>
      </c>
    </row>
    <row r="762" spans="1:6" x14ac:dyDescent="0.2">
      <c r="A762" s="83">
        <f t="shared" si="11"/>
        <v>42735.041669999999</v>
      </c>
      <c r="B762" s="34">
        <v>1</v>
      </c>
      <c r="C762" s="40" t="s">
        <v>2399</v>
      </c>
      <c r="D762" s="40" t="s">
        <v>190</v>
      </c>
      <c r="E762" s="40" t="s">
        <v>2400</v>
      </c>
      <c r="F762" s="40" t="s">
        <v>2401</v>
      </c>
    </row>
    <row r="763" spans="1:6" x14ac:dyDescent="0.2">
      <c r="A763" s="83">
        <f t="shared" si="11"/>
        <v>42735.083330000001</v>
      </c>
      <c r="B763" s="34">
        <v>2</v>
      </c>
      <c r="C763" s="40" t="s">
        <v>2402</v>
      </c>
      <c r="D763" s="40" t="s">
        <v>190</v>
      </c>
      <c r="E763" s="40" t="s">
        <v>232</v>
      </c>
      <c r="F763" s="40" t="s">
        <v>2403</v>
      </c>
    </row>
    <row r="764" spans="1:6" x14ac:dyDescent="0.2">
      <c r="A764" s="83">
        <f t="shared" si="11"/>
        <v>42735.125</v>
      </c>
      <c r="B764" s="34">
        <v>3</v>
      </c>
      <c r="C764" s="40" t="s">
        <v>2404</v>
      </c>
      <c r="D764" s="40" t="s">
        <v>190</v>
      </c>
      <c r="E764" s="40" t="s">
        <v>2405</v>
      </c>
      <c r="F764" s="40" t="s">
        <v>209</v>
      </c>
    </row>
    <row r="765" spans="1:6" x14ac:dyDescent="0.2">
      <c r="A765" s="83">
        <f t="shared" si="11"/>
        <v>42735.166669999999</v>
      </c>
      <c r="B765" s="34">
        <v>4</v>
      </c>
      <c r="C765" s="40" t="s">
        <v>2406</v>
      </c>
      <c r="D765" s="40" t="s">
        <v>190</v>
      </c>
      <c r="E765" s="40" t="s">
        <v>2407</v>
      </c>
      <c r="F765" s="40" t="s">
        <v>262</v>
      </c>
    </row>
    <row r="766" spans="1:6" x14ac:dyDescent="0.2">
      <c r="A766" s="83">
        <f t="shared" si="11"/>
        <v>42735.208330000001</v>
      </c>
      <c r="B766" s="34">
        <v>5</v>
      </c>
      <c r="C766" s="40" t="s">
        <v>2408</v>
      </c>
      <c r="D766" s="40" t="s">
        <v>190</v>
      </c>
      <c r="E766" s="40" t="s">
        <v>2409</v>
      </c>
      <c r="F766" s="40" t="s">
        <v>2410</v>
      </c>
    </row>
    <row r="767" spans="1:6" x14ac:dyDescent="0.2">
      <c r="A767" s="83">
        <f t="shared" si="11"/>
        <v>42735.25</v>
      </c>
      <c r="B767" s="34">
        <v>6</v>
      </c>
      <c r="C767" s="40" t="s">
        <v>2411</v>
      </c>
      <c r="D767" s="40" t="s">
        <v>191</v>
      </c>
      <c r="E767" s="40" t="s">
        <v>2412</v>
      </c>
      <c r="F767" s="40" t="s">
        <v>2413</v>
      </c>
    </row>
    <row r="768" spans="1:6" x14ac:dyDescent="0.2">
      <c r="A768" s="83">
        <f t="shared" si="11"/>
        <v>42735.291669999999</v>
      </c>
      <c r="B768" s="34">
        <v>7</v>
      </c>
      <c r="C768" s="40" t="s">
        <v>2414</v>
      </c>
      <c r="D768" s="40" t="s">
        <v>190</v>
      </c>
      <c r="E768" s="40" t="s">
        <v>2415</v>
      </c>
      <c r="F768" s="40" t="s">
        <v>2416</v>
      </c>
    </row>
    <row r="769" spans="1:6" x14ac:dyDescent="0.2">
      <c r="A769" s="83">
        <f t="shared" si="11"/>
        <v>42735.333330000001</v>
      </c>
      <c r="B769" s="34">
        <v>8</v>
      </c>
      <c r="C769" s="40" t="s">
        <v>2417</v>
      </c>
      <c r="D769" s="40" t="s">
        <v>190</v>
      </c>
      <c r="E769" s="40" t="s">
        <v>1474</v>
      </c>
      <c r="F769" s="40" t="s">
        <v>2418</v>
      </c>
    </row>
    <row r="770" spans="1:6" x14ac:dyDescent="0.2">
      <c r="A770" s="83">
        <f t="shared" ref="A770:A784" si="12">A746+1</f>
        <v>42735.375</v>
      </c>
      <c r="B770" s="34">
        <v>9</v>
      </c>
      <c r="C770" s="40" t="s">
        <v>2419</v>
      </c>
      <c r="D770" s="40" t="s">
        <v>190</v>
      </c>
      <c r="E770" s="40" t="s">
        <v>2420</v>
      </c>
      <c r="F770" s="40" t="s">
        <v>2421</v>
      </c>
    </row>
    <row r="771" spans="1:6" x14ac:dyDescent="0.2">
      <c r="A771" s="83">
        <f t="shared" si="12"/>
        <v>42735.416669999999</v>
      </c>
      <c r="B771" s="34">
        <v>10</v>
      </c>
      <c r="C771" s="40" t="s">
        <v>2422</v>
      </c>
      <c r="D771" s="40" t="s">
        <v>190</v>
      </c>
      <c r="E771" s="40" t="s">
        <v>2423</v>
      </c>
      <c r="F771" s="40" t="s">
        <v>208</v>
      </c>
    </row>
    <row r="772" spans="1:6" x14ac:dyDescent="0.2">
      <c r="A772" s="83">
        <f t="shared" si="12"/>
        <v>42735.458330000001</v>
      </c>
      <c r="B772" s="34">
        <v>11</v>
      </c>
      <c r="C772" s="40" t="s">
        <v>2424</v>
      </c>
      <c r="D772" s="40" t="s">
        <v>191</v>
      </c>
      <c r="E772" s="40" t="s">
        <v>2425</v>
      </c>
      <c r="F772" s="40" t="s">
        <v>2426</v>
      </c>
    </row>
    <row r="773" spans="1:6" x14ac:dyDescent="0.2">
      <c r="A773" s="83">
        <f t="shared" si="12"/>
        <v>42735.5</v>
      </c>
      <c r="B773" s="34">
        <v>12</v>
      </c>
      <c r="C773" s="40" t="s">
        <v>2427</v>
      </c>
      <c r="D773" s="40" t="s">
        <v>190</v>
      </c>
      <c r="E773" s="40" t="s">
        <v>2428</v>
      </c>
      <c r="F773" s="40" t="s">
        <v>2333</v>
      </c>
    </row>
    <row r="774" spans="1:6" x14ac:dyDescent="0.2">
      <c r="A774" s="83">
        <f t="shared" si="12"/>
        <v>42735.541669999999</v>
      </c>
      <c r="B774" s="34">
        <v>13</v>
      </c>
      <c r="C774" s="40" t="s">
        <v>2429</v>
      </c>
      <c r="D774" s="40" t="s">
        <v>190</v>
      </c>
      <c r="E774" s="40" t="s">
        <v>2430</v>
      </c>
      <c r="F774" s="40" t="s">
        <v>2431</v>
      </c>
    </row>
    <row r="775" spans="1:6" x14ac:dyDescent="0.2">
      <c r="A775" s="83">
        <f t="shared" si="12"/>
        <v>42735.583330000001</v>
      </c>
      <c r="B775" s="34">
        <v>14</v>
      </c>
      <c r="C775" s="40" t="s">
        <v>2432</v>
      </c>
      <c r="D775" s="40" t="s">
        <v>191</v>
      </c>
      <c r="E775" s="40" t="s">
        <v>246</v>
      </c>
      <c r="F775" s="40" t="s">
        <v>2433</v>
      </c>
    </row>
    <row r="776" spans="1:6" x14ac:dyDescent="0.2">
      <c r="A776" s="83">
        <f t="shared" si="12"/>
        <v>42735.625</v>
      </c>
      <c r="B776" s="34">
        <v>15</v>
      </c>
      <c r="C776" s="40" t="s">
        <v>2434</v>
      </c>
      <c r="D776" s="40" t="s">
        <v>191</v>
      </c>
      <c r="E776" s="40" t="s">
        <v>2435</v>
      </c>
      <c r="F776" s="40" t="s">
        <v>2436</v>
      </c>
    </row>
    <row r="777" spans="1:6" x14ac:dyDescent="0.2">
      <c r="A777" s="83">
        <f t="shared" si="12"/>
        <v>42735.666669999999</v>
      </c>
      <c r="B777" s="34">
        <v>16</v>
      </c>
      <c r="C777" s="40" t="s">
        <v>241</v>
      </c>
      <c r="D777" s="40" t="s">
        <v>190</v>
      </c>
      <c r="E777" s="40" t="s">
        <v>2437</v>
      </c>
      <c r="F777" s="40" t="s">
        <v>2438</v>
      </c>
    </row>
    <row r="778" spans="1:6" x14ac:dyDescent="0.2">
      <c r="A778" s="83">
        <f t="shared" si="12"/>
        <v>42735.708330000001</v>
      </c>
      <c r="B778" s="34">
        <v>17</v>
      </c>
      <c r="C778" s="40" t="s">
        <v>2439</v>
      </c>
      <c r="D778" s="40" t="s">
        <v>190</v>
      </c>
      <c r="E778" s="40" t="s">
        <v>2440</v>
      </c>
      <c r="F778" s="40" t="s">
        <v>2441</v>
      </c>
    </row>
    <row r="779" spans="1:6" x14ac:dyDescent="0.2">
      <c r="A779" s="83">
        <f t="shared" si="12"/>
        <v>42735.75</v>
      </c>
      <c r="B779" s="34">
        <v>18</v>
      </c>
      <c r="C779" s="40" t="s">
        <v>2442</v>
      </c>
      <c r="D779" s="40" t="s">
        <v>2443</v>
      </c>
      <c r="E779" s="40" t="s">
        <v>190</v>
      </c>
      <c r="F779" s="40" t="s">
        <v>1000</v>
      </c>
    </row>
    <row r="780" spans="1:6" x14ac:dyDescent="0.2">
      <c r="A780" s="83">
        <f t="shared" si="12"/>
        <v>42735.791669999999</v>
      </c>
      <c r="B780" s="34">
        <v>19</v>
      </c>
      <c r="C780" s="40" t="s">
        <v>2444</v>
      </c>
      <c r="D780" s="40" t="s">
        <v>190</v>
      </c>
      <c r="E780" s="40" t="s">
        <v>2445</v>
      </c>
      <c r="F780" s="40" t="s">
        <v>2446</v>
      </c>
    </row>
    <row r="781" spans="1:6" x14ac:dyDescent="0.2">
      <c r="A781" s="83">
        <f t="shared" si="12"/>
        <v>42735.833330000001</v>
      </c>
      <c r="B781" s="34">
        <v>20</v>
      </c>
      <c r="C781" s="40" t="s">
        <v>2447</v>
      </c>
      <c r="D781" s="40" t="s">
        <v>191</v>
      </c>
      <c r="E781" s="40" t="s">
        <v>2448</v>
      </c>
      <c r="F781" s="40" t="s">
        <v>2449</v>
      </c>
    </row>
    <row r="782" spans="1:6" x14ac:dyDescent="0.2">
      <c r="A782" s="83">
        <f t="shared" si="12"/>
        <v>42735.875</v>
      </c>
      <c r="B782" s="34">
        <v>21</v>
      </c>
      <c r="C782" s="40" t="s">
        <v>2450</v>
      </c>
      <c r="D782" s="40" t="s">
        <v>190</v>
      </c>
      <c r="E782" s="40" t="s">
        <v>2451</v>
      </c>
      <c r="F782" s="40" t="s">
        <v>2452</v>
      </c>
    </row>
    <row r="783" spans="1:6" x14ac:dyDescent="0.2">
      <c r="A783" s="83">
        <f t="shared" si="12"/>
        <v>42735.916669999999</v>
      </c>
      <c r="B783" s="34">
        <v>22</v>
      </c>
      <c r="C783" s="40" t="s">
        <v>2453</v>
      </c>
      <c r="D783" s="40" t="s">
        <v>190</v>
      </c>
      <c r="E783" s="40" t="s">
        <v>2454</v>
      </c>
      <c r="F783" s="40" t="s">
        <v>2455</v>
      </c>
    </row>
    <row r="784" spans="1:6" x14ac:dyDescent="0.2">
      <c r="A784" s="83">
        <f t="shared" si="12"/>
        <v>42735.958330000001</v>
      </c>
      <c r="B784" s="34">
        <v>23</v>
      </c>
      <c r="C784" s="40" t="s">
        <v>2456</v>
      </c>
      <c r="D784" s="40" t="s">
        <v>190</v>
      </c>
      <c r="E784" s="40" t="s">
        <v>2457</v>
      </c>
      <c r="F784" s="40" t="s">
        <v>2458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9" sqref="B9:B10"/>
    </sheetView>
  </sheetViews>
  <sheetFormatPr defaultRowHeight="15" x14ac:dyDescent="0.25"/>
  <cols>
    <col min="1" max="1" width="56.25" style="53" customWidth="1"/>
    <col min="2" max="2" width="26.125" style="53" customWidth="1"/>
    <col min="3" max="6" width="12.125" style="53" customWidth="1"/>
    <col min="7" max="7" width="21.875" style="53" customWidth="1"/>
    <col min="8" max="8" width="26.375" style="53" customWidth="1"/>
    <col min="9" max="9" width="25.125" style="53" customWidth="1"/>
    <col min="10" max="10" width="24.625" style="53" customWidth="1"/>
    <col min="11" max="14" width="12.125" style="53" customWidth="1"/>
    <col min="15" max="16384" width="9" style="49"/>
  </cols>
  <sheetData>
    <row r="1" spans="1:14" ht="15.75" x14ac:dyDescent="0.25">
      <c r="A1" s="256" t="s">
        <v>59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</row>
    <row r="2" spans="1:14" ht="15.75" x14ac:dyDescent="0.25">
      <c r="A2" s="256" t="s">
        <v>2460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</row>
    <row r="4" spans="1:14" ht="39" customHeight="1" x14ac:dyDescent="0.2">
      <c r="A4" s="257" t="s">
        <v>60</v>
      </c>
      <c r="B4" s="258" t="s">
        <v>61</v>
      </c>
      <c r="C4" s="258" t="s">
        <v>62</v>
      </c>
      <c r="D4" s="258" t="s">
        <v>63</v>
      </c>
      <c r="E4" s="258" t="s">
        <v>55</v>
      </c>
      <c r="F4" s="258" t="s">
        <v>64</v>
      </c>
      <c r="G4" s="258" t="s">
        <v>116</v>
      </c>
      <c r="H4" s="258"/>
      <c r="I4" s="258"/>
      <c r="J4" s="258"/>
      <c r="K4" s="258" t="s">
        <v>65</v>
      </c>
      <c r="L4" s="258"/>
      <c r="M4" s="258"/>
      <c r="N4" s="258"/>
    </row>
    <row r="5" spans="1:14" ht="81.75" customHeight="1" x14ac:dyDescent="0.2">
      <c r="A5" s="257"/>
      <c r="B5" s="258"/>
      <c r="C5" s="258"/>
      <c r="D5" s="258"/>
      <c r="E5" s="258"/>
      <c r="F5" s="258"/>
      <c r="G5" s="10" t="s">
        <v>5</v>
      </c>
      <c r="H5" s="10" t="s">
        <v>6</v>
      </c>
      <c r="I5" s="10" t="s">
        <v>9</v>
      </c>
      <c r="J5" s="10" t="s">
        <v>7</v>
      </c>
      <c r="K5" s="50" t="s">
        <v>0</v>
      </c>
      <c r="L5" s="50" t="s">
        <v>1</v>
      </c>
      <c r="M5" s="50" t="s">
        <v>2</v>
      </c>
      <c r="N5" s="50" t="s">
        <v>3</v>
      </c>
    </row>
    <row r="6" spans="1:14" ht="70.5" customHeight="1" x14ac:dyDescent="0.2">
      <c r="A6" s="51" t="s">
        <v>66</v>
      </c>
      <c r="B6" s="113" t="s">
        <v>202</v>
      </c>
      <c r="C6" s="73">
        <v>42675</v>
      </c>
      <c r="D6" s="73">
        <v>42735</v>
      </c>
      <c r="E6" s="50" t="s">
        <v>67</v>
      </c>
      <c r="F6" s="52" t="s">
        <v>68</v>
      </c>
      <c r="G6" s="52"/>
      <c r="H6" s="52"/>
      <c r="I6" s="52"/>
      <c r="J6" s="52"/>
      <c r="K6" s="113">
        <v>1755.88</v>
      </c>
      <c r="L6" s="113">
        <v>2359.5700000000002</v>
      </c>
      <c r="M6" s="113">
        <v>2632.46</v>
      </c>
      <c r="N6" s="113">
        <v>3080.52</v>
      </c>
    </row>
    <row r="7" spans="1:14" ht="45" x14ac:dyDescent="0.2">
      <c r="A7" s="51" t="s">
        <v>69</v>
      </c>
      <c r="B7" s="113" t="s">
        <v>202</v>
      </c>
      <c r="C7" s="73">
        <v>42675</v>
      </c>
      <c r="D7" s="73">
        <v>42735</v>
      </c>
      <c r="E7" s="50" t="s">
        <v>67</v>
      </c>
      <c r="F7" s="52" t="s">
        <v>68</v>
      </c>
      <c r="G7" s="52"/>
      <c r="H7" s="52"/>
      <c r="I7" s="52"/>
      <c r="J7" s="52"/>
      <c r="K7" s="133">
        <v>38.388739999999999</v>
      </c>
      <c r="L7" s="133">
        <v>57.388809999999999</v>
      </c>
      <c r="M7" s="133">
        <v>202.25</v>
      </c>
      <c r="N7" s="133">
        <v>536.25</v>
      </c>
    </row>
    <row r="8" spans="1:14" ht="57.75" customHeight="1" x14ac:dyDescent="0.2">
      <c r="A8" s="51" t="s">
        <v>70</v>
      </c>
      <c r="B8" s="113" t="s">
        <v>202</v>
      </c>
      <c r="C8" s="73">
        <v>42675</v>
      </c>
      <c r="D8" s="73">
        <v>42735</v>
      </c>
      <c r="E8" s="50" t="s">
        <v>71</v>
      </c>
      <c r="F8" s="52" t="s">
        <v>68</v>
      </c>
      <c r="G8" s="52"/>
      <c r="H8" s="52"/>
      <c r="I8" s="52"/>
      <c r="J8" s="52"/>
      <c r="K8" s="113">
        <v>1115957.8</v>
      </c>
      <c r="L8" s="113">
        <v>1749938.48</v>
      </c>
      <c r="M8" s="113">
        <v>1301293.19</v>
      </c>
      <c r="N8" s="113">
        <v>1344377.08</v>
      </c>
    </row>
    <row r="9" spans="1:14" ht="57.75" customHeight="1" x14ac:dyDescent="0.2">
      <c r="A9" s="51" t="s">
        <v>112</v>
      </c>
      <c r="B9" s="113" t="s">
        <v>2461</v>
      </c>
      <c r="C9" s="73">
        <v>42705</v>
      </c>
      <c r="D9" s="73">
        <v>42735</v>
      </c>
      <c r="E9" s="50" t="s">
        <v>113</v>
      </c>
      <c r="F9" s="52" t="s">
        <v>68</v>
      </c>
      <c r="G9" s="261">
        <v>24.55</v>
      </c>
      <c r="H9" s="261">
        <v>22.56</v>
      </c>
      <c r="I9" s="261">
        <v>15.36</v>
      </c>
      <c r="J9" s="261">
        <v>8.99</v>
      </c>
      <c r="K9" s="50"/>
      <c r="L9" s="50"/>
      <c r="M9" s="50"/>
      <c r="N9" s="50"/>
    </row>
    <row r="10" spans="1:14" ht="57.75" customHeight="1" x14ac:dyDescent="0.2">
      <c r="A10" s="51" t="s">
        <v>114</v>
      </c>
      <c r="B10" s="113" t="s">
        <v>2461</v>
      </c>
      <c r="C10" s="73">
        <v>42705</v>
      </c>
      <c r="D10" s="73">
        <v>42735</v>
      </c>
      <c r="E10" s="50" t="s">
        <v>115</v>
      </c>
      <c r="F10" s="52" t="s">
        <v>68</v>
      </c>
      <c r="G10" s="262">
        <v>1.1319999999999999</v>
      </c>
      <c r="H10" s="262">
        <v>1.1319999999999999</v>
      </c>
      <c r="I10" s="262">
        <v>1.1319999999999999</v>
      </c>
      <c r="J10" s="262">
        <v>1.1319999999999999</v>
      </c>
      <c r="K10" s="50"/>
      <c r="L10" s="50"/>
      <c r="M10" s="50"/>
      <c r="N10" s="50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Гайтова Элона Таймуразовна</cp:lastModifiedBy>
  <cp:lastPrinted>2013-04-01T04:34:58Z</cp:lastPrinted>
  <dcterms:created xsi:type="dcterms:W3CDTF">2013-02-04T09:28:33Z</dcterms:created>
  <dcterms:modified xsi:type="dcterms:W3CDTF">2017-01-11T12:17:16Z</dcterms:modified>
</cp:coreProperties>
</file>